
<file path=[Content_Types].xml><?xml version="1.0" encoding="utf-8"?>
<Types xmlns="http://schemas.openxmlformats.org/package/2006/content-types">
  <Default Extension="rels" ContentType="application/vnd.openxmlformats-package.relationships+xml"/>
  <Default Extension="xml" ContentType="application/xml"/>
  <Default Extension="bmp" ContentType="image/bmp"/>
  <Default Extension="png" ContentType="image/png"/>
  <Default Extension="svg" ContentType="image/svg"/>
  <Default Extension="emz" ContentType="image/x-emz"/>
  <Default Extension="wmz" ContentType="image/x-wmz"/>
  <Default Extension="jpeg" ContentType="image/jpeg"/>
  <Default Extension="gif" ContentType="image/gif"/>
  <Default Extension="tiff" ContentType="image/tiff"/>
  <Default Extension="emf" ContentType="image/x-emf"/>
  <Default Extension="wmf" ContentType="image/x-w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要" sheetId="1" r:id="rId1"/>
    <sheet name="入力と計算" sheetId="2" r:id="rId4"/>
    <sheet name="入力例" sheetId="3" r:id="rId5"/>
    <sheet name="図表" sheetId="4" r:id="rId6"/>
    <sheet name="使い方" sheetId="5" r:id="rId7"/>
  </sheets>
  <calcPr calcId="122211"/>
</workbook>
</file>

<file path=xl/sharedStrings.xml><?xml version="1.0" encoding="utf-8"?>
<sst xmlns="http://schemas.openxmlformats.org/spreadsheetml/2006/main" count="79" uniqueCount="79">
  <si>
    <t>仕入先三百六十度評価・リスク分類テンプレート</t>
  </si>
  <si>
    <t>四つの重みで仕入先の総合点を計算し、リスク区分と多軸評価図を作成します。</t>
  </si>
  <si>
    <t>指標</t>
  </si>
  <si>
    <t>数値</t>
  </si>
  <si>
    <t>説明</t>
  </si>
  <si>
    <t>重み</t>
  </si>
  <si>
    <t>4項目</t>
  </si>
  <si>
    <t>変更可能</t>
  </si>
  <si>
    <t>初期値</t>
  </si>
  <si>
    <t>40/30/20/10</t>
  </si>
  <si>
    <t>品質、納期、原価、対応</t>
  </si>
  <si>
    <t>図表</t>
  </si>
  <si>
    <t>多軸</t>
  </si>
  <si>
    <t>強弱を比較</t>
  </si>
  <si>
    <t>分類</t>
  </si>
  <si>
    <t>4区分</t>
  </si>
  <si>
    <t>主要から停止候補</t>
  </si>
  <si>
    <t>仕入先評価の入力例</t>
  </si>
  <si>
    <t>同じ行で仕入先、担当者、四つの評価、リスク区分を確認できます。</t>
  </si>
  <si>
    <t>入力</t>
  </si>
  <si>
    <t>仕入先</t>
  </si>
  <si>
    <t>関東精機株式会社</t>
  </si>
  <si>
    <t>担当者</t>
  </si>
  <si>
    <t>佐藤葵</t>
  </si>
  <si>
    <t>品質評価</t>
  </si>
  <si>
    <t>92</t>
  </si>
  <si>
    <t>納期評価</t>
  </si>
  <si>
    <t>88</t>
  </si>
  <si>
    <t>リスク区分</t>
  </si>
  <si>
    <t>主要</t>
  </si>
  <si>
    <t>仕入先総合評価モデル</t>
  </si>
  <si>
    <t>初期重み：品質 40%、納期 30%、原価 20%、対応 10%。</t>
  </si>
  <si>
    <t>品質</t>
  </si>
  <si>
    <t>納期</t>
  </si>
  <si>
    <t>原価</t>
  </si>
  <si>
    <t>対応</t>
  </si>
  <si>
    <t>原価評価</t>
  </si>
  <si>
    <t>対応評価</t>
  </si>
  <si>
    <t>総合点</t>
  </si>
  <si>
    <t>改善重点</t>
  </si>
  <si>
    <t>メモ</t>
  </si>
  <si>
    <t>納期安定</t>
  </si>
  <si>
    <t>主要取引</t>
  </si>
  <si>
    <t>東海部品株式会社</t>
  </si>
  <si>
    <t>鈴木美咲</t>
  </si>
  <si>
    <t>返答速度</t>
  </si>
  <si>
    <t>育成先</t>
  </si>
  <si>
    <t>北陸電子株式会社</t>
  </si>
  <si>
    <t>高橋結衣</t>
  </si>
  <si>
    <t>品質確認</t>
  </si>
  <si>
    <t>要確認</t>
  </si>
  <si>
    <t>九州包装株式会社</t>
  </si>
  <si>
    <t>田中健</t>
  </si>
  <si>
    <t>代替検討</t>
  </si>
  <si>
    <t>停止候補</t>
  </si>
  <si>
    <t>近畿材料株式会社</t>
  </si>
  <si>
    <t>中村蓮</t>
  </si>
  <si>
    <t>価格透明性</t>
  </si>
  <si>
    <t>主要候補</t>
  </si>
  <si>
    <t>東北精密株式会社</t>
  </si>
  <si>
    <t>小林悠</t>
  </si>
  <si>
    <t>納期改善</t>
  </si>
  <si>
    <t>育成</t>
  </si>
  <si>
    <t>仕入先の多軸評価図</t>
  </si>
  <si>
    <t>観点</t>
  </si>
  <si>
    <t>仕入先甲</t>
  </si>
  <si>
    <t>仕入先乙</t>
  </si>
  <si>
    <t>使い方</t>
  </si>
  <si>
    <t>最初に入力欄を埋め、そのあと計算結果と図表を確認します。色付きのセルは優先して確認してください。 総合点 = 品質評価 × 品質の重み + 納期評価 × 納期の重み + 原価評価 × 原価の重み + 対応評価 × 対応の重み。</t>
  </si>
  <si>
    <t>手順</t>
  </si>
  <si>
    <t>操作</t>
  </si>
  <si>
    <t>1</t>
  </si>
  <si>
    <t>評価の重みを整える - 品目戦略に合わせて品質、納期、原価、対応の重要度を決めます。</t>
  </si>
  <si>
    <t>2</t>
  </si>
  <si>
    <t>仕入先の実績を入れる - 各仕入先の四つの評価を同じ基準で入力します。</t>
  </si>
  <si>
    <t>3</t>
  </si>
  <si>
    <t>リスク区分を見る - 総合点のしきい値に応じて区分を自動表示します。</t>
  </si>
  <si>
    <t>4</t>
  </si>
  <si>
    <t>図表で報告する - 多軸評価図で仕入先ごとの強みと弱みを示します。</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</si>
</sst>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仕入先の多軸評価図</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radarChart>
        <radarStyle val="marker"/>
        <varyColors val="0"/>
        <ser>
          <idx val="0"/>
          <order val="0"/>
          <tx>
            <strRef>
              <f>'図表'!$B$3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'図表'!$A$4:$A$7</f>
            </strRef>
          </cat>
          <val>
            <numRef>
              <f>'図表'!$B$4:$B$7</f>
            </numRef>
          </val>
          <smooth val="0"/>
        </ser>
        <ser>
          <idx val="1"/>
          <order val="1"/>
          <tx>
            <strRef>
              <f>'図表'!$C$3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'図表'!$A$4:$A$7</f>
            </strRef>
          </cat>
          <val>
            <numRef>
              <f>'図表'!$C$4:$C$7</f>
            </numRef>
          </val>
          <smooth val="0"/>
        </ser>
        <dLbls>
          <showLegendKey val="0"/>
          <showVal val="0"/>
          <showCatName val="0"/>
          <showSerName val="0"/>
          <showPercent val="0"/>
          <showBubbleSize val="0"/>
          <showLeaderLines val="0"/>
        </dLbls>
        <axId val="100000000"/>
        <axId val="100000001"/>
      </rad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4</xdr:col>
      <xdr:colOff>0</xdr:colOff>
      <xdr:row>2</xdr:row>
      <xdr:rowOff>0</xdr:rowOff>
    </xdr:from>
    <xdr:to>
      <xdr:col>8</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row>
    <row r="2">
      <c r="A2" s="2" t="s">
        <v>31</v>
      </c>
      <c r="B2" s="2"/>
      <c r="C2" s="2"/>
      <c r="D2" s="2"/>
      <c r="E2" s="2"/>
      <c r="F2" s="2"/>
      <c r="G2" s="2"/>
      <c r="H2" s="2"/>
      <c r="I2" s="2"/>
      <c r="J2" s="2"/>
    </row>
    <row r="3">
      <c r="B3" s="3" t="s">
        <v>32</v>
      </c>
      <c r="C3" s="3" t="s">
        <v>33</v>
      </c>
      <c r="D3" s="3" t="s">
        <v>34</v>
      </c>
      <c r="E3" s="3" t="s">
        <v>35</v>
      </c>
    </row>
    <row r="4">
      <c r="B4" s="8">
        <v>0.4</v>
      </c>
      <c r="C4" s="8">
        <v>0.3</v>
      </c>
      <c r="D4" s="8">
        <v>0.2</v>
      </c>
      <c r="E4" s="8">
        <v>0.1</v>
      </c>
    </row>
    <row r="5"/>
    <row r="6">
      <c r="A6" s="3" t="s">
        <v>20</v>
      </c>
      <c r="B6" s="3" t="s">
        <v>22</v>
      </c>
      <c r="C6" s="3" t="s">
        <v>24</v>
      </c>
      <c r="D6" s="3" t="s">
        <v>26</v>
      </c>
      <c r="E6" s="3" t="s">
        <v>36</v>
      </c>
      <c r="F6" s="3" t="s">
        <v>37</v>
      </c>
      <c r="G6" s="3" t="s">
        <v>38</v>
      </c>
      <c r="H6" s="3" t="s">
        <v>28</v>
      </c>
      <c r="I6" s="3" t="s">
        <v>39</v>
      </c>
      <c r="J6" s="3" t="s">
        <v>40</v>
      </c>
    </row>
    <row r="7">
      <c r="A7" s="6" t="s">
        <v>21</v>
      </c>
      <c r="B7" s="6" t="s">
        <v>23</v>
      </c>
      <c r="C7" s="4">
        <v>92</v>
      </c>
      <c r="D7" s="4">
        <v>88</v>
      </c>
      <c r="E7" s="4">
        <v>81</v>
      </c>
      <c r="F7" s="4">
        <v>90</v>
      </c>
      <c r="G7" s="5" t="str">
        <f>C7*$B$4+D7*$C$4+E7*$D$4+F7*$E$4</f>
      </c>
      <c r="H7" s="6" t="str">
        <f>IF(G7&gt;=85,"主要",IF(G7&gt;=75,"育成",IF(G7&gt;=60,"要確認","停止候補")))</f>
      </c>
      <c r="I7" s="6" t="s">
        <v>41</v>
      </c>
      <c r="J7" s="6" t="s">
        <v>42</v>
      </c>
    </row>
    <row r="8">
      <c r="A8" s="6" t="s">
        <v>43</v>
      </c>
      <c r="B8" s="6" t="s">
        <v>44</v>
      </c>
      <c r="C8" s="4">
        <v>84</v>
      </c>
      <c r="D8" s="4">
        <v>78</v>
      </c>
      <c r="E8" s="4">
        <v>86</v>
      </c>
      <c r="F8" s="4">
        <v>76</v>
      </c>
      <c r="G8" s="5" t="str">
        <f>C8*$B$4+D8*$C$4+E8*$D$4+F8*$E$4</f>
      </c>
      <c r="H8" s="6" t="str">
        <f>IF(G8&gt;=85,"主要",IF(G8&gt;=75,"育成",IF(G8&gt;=60,"要確認","停止候補")))</f>
      </c>
      <c r="I8" s="6" t="s">
        <v>45</v>
      </c>
      <c r="J8" s="6" t="s">
        <v>46</v>
      </c>
    </row>
    <row r="9">
      <c r="A9" s="6" t="s">
        <v>47</v>
      </c>
      <c r="B9" s="6" t="s">
        <v>48</v>
      </c>
      <c r="C9" s="4">
        <v>71</v>
      </c>
      <c r="D9" s="4">
        <v>66</v>
      </c>
      <c r="E9" s="4">
        <v>72</v>
      </c>
      <c r="F9" s="4">
        <v>68</v>
      </c>
      <c r="G9" s="5" t="str">
        <f>C9*$B$4+D9*$C$4+E9*$D$4+F9*$E$4</f>
      </c>
      <c r="H9" s="6" t="str">
        <f>IF(G9&gt;=85,"主要",IF(G9&gt;=75,"育成",IF(G9&gt;=60,"要確認","停止候補")))</f>
      </c>
      <c r="I9" s="6" t="s">
        <v>49</v>
      </c>
      <c r="J9" s="6" t="s">
        <v>50</v>
      </c>
    </row>
    <row r="10">
      <c r="A10" s="6" t="s">
        <v>51</v>
      </c>
      <c r="B10" s="6" t="s">
        <v>52</v>
      </c>
      <c r="C10" s="4">
        <v>58</v>
      </c>
      <c r="D10" s="4">
        <v>62</v>
      </c>
      <c r="E10" s="4">
        <v>64</v>
      </c>
      <c r="F10" s="4">
        <v>55</v>
      </c>
      <c r="G10" s="5" t="str">
        <f>C10*$B$4+D10*$C$4+E10*$D$4+F10*$E$4</f>
      </c>
      <c r="H10" s="6" t="str">
        <f>IF(G10&gt;=85,"主要",IF(G10&gt;=75,"育成",IF(G10&gt;=60,"要確認","停止候補")))</f>
      </c>
      <c r="I10" s="6" t="s">
        <v>53</v>
      </c>
      <c r="J10" s="6" t="s">
        <v>54</v>
      </c>
    </row>
    <row r="11">
      <c r="A11" s="6" t="s">
        <v>55</v>
      </c>
      <c r="B11" s="6" t="s">
        <v>56</v>
      </c>
      <c r="C11" s="4">
        <v>89</v>
      </c>
      <c r="D11" s="4">
        <v>91</v>
      </c>
      <c r="E11" s="4">
        <v>79</v>
      </c>
      <c r="F11" s="4">
        <v>84</v>
      </c>
      <c r="G11" s="5" t="str">
        <f>C11*$B$4+D11*$C$4+E11*$D$4+F11*$E$4</f>
      </c>
      <c r="H11" s="6" t="str">
        <f>IF(G11&gt;=85,"主要",IF(G11&gt;=75,"育成",IF(G11&gt;=60,"要確認","停止候補")))</f>
      </c>
      <c r="I11" s="6" t="s">
        <v>57</v>
      </c>
      <c r="J11" s="6" t="s">
        <v>58</v>
      </c>
    </row>
    <row r="12">
      <c r="A12" s="6" t="s">
        <v>59</v>
      </c>
      <c r="B12" s="6" t="s">
        <v>60</v>
      </c>
      <c r="C12" s="4">
        <v>77</v>
      </c>
      <c r="D12" s="4">
        <v>74</v>
      </c>
      <c r="E12" s="4">
        <v>82</v>
      </c>
      <c r="F12" s="4">
        <v>80</v>
      </c>
      <c r="G12" s="5" t="str">
        <f>C12*$B$4+D12*$C$4+E12*$D$4+F12*$E$4</f>
      </c>
      <c r="H12" s="6" t="str">
        <f>IF(G12&gt;=85,"主要",IF(G12&gt;=75,"育成",IF(G12&gt;=60,"要確認","停止候補")))</f>
      </c>
      <c r="I12" s="6" t="s">
        <v>61</v>
      </c>
      <c r="J12" s="6" t="s">
        <v>62</v>
      </c>
    </row>
  </sheetData>
  <mergeCells count="2">
    <mergeCell ref="A1:J1"/>
    <mergeCell ref="A2:J2"/>
  </mergeCells>
  <conditionalFormatting sqref="A7:J12">
    <cfRule type="expression" dxfId="0" priority="1">
      <formula>=$G7&lt;60</formula>
    </cfRule>
    <cfRule type="expression" dxfId="1" priority="2">
      <formula>=$G7&gt;=85</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63</v>
      </c>
      <c r="B1" s="1"/>
      <c r="C1" s="1"/>
      <c r="D1" s="1"/>
      <c r="E1" s="1"/>
      <c r="F1" s="1"/>
    </row>
    <row r="2"/>
    <row r="3">
      <c r="A3" s="3" t="s">
        <v>64</v>
      </c>
      <c r="B3" s="3" t="s">
        <v>65</v>
      </c>
      <c r="C3" s="3" t="s">
        <v>66</v>
      </c>
    </row>
    <row r="4">
      <c r="A4" t="s">
        <v>32</v>
      </c>
      <c r="B4" t="str">
        <f>'入力と計算'!C7</f>
      </c>
      <c r="C4" t="str">
        <f>'入力と計算'!C8</f>
      </c>
    </row>
    <row r="5">
      <c r="A5" t="s">
        <v>33</v>
      </c>
      <c r="B5" t="str">
        <f>'入力と計算'!D7</f>
      </c>
      <c r="C5" t="str">
        <f>'入力と計算'!D8</f>
      </c>
    </row>
    <row r="6">
      <c r="A6" t="s">
        <v>34</v>
      </c>
      <c r="B6" t="str">
        <f>'入力と計算'!E7</f>
      </c>
      <c r="C6" t="str">
        <f>'入力と計算'!E8</f>
      </c>
    </row>
    <row r="7">
      <c r="A7" t="s">
        <v>35</v>
      </c>
      <c r="B7" t="str">
        <f>'入力と計算'!F7</f>
      </c>
      <c r="C7" t="str">
        <f>'入力と計算'!F8</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67</v>
      </c>
      <c r="B1" s="1"/>
      <c r="C1" s="1"/>
      <c r="D1" s="1"/>
      <c r="E1" s="1"/>
      <c r="F1" s="1"/>
    </row>
    <row r="2">
      <c r="A2" s="2" t="s">
        <v>68</v>
      </c>
      <c r="B2" s="2"/>
      <c r="C2" s="2"/>
      <c r="D2" s="2"/>
      <c r="E2" s="2"/>
      <c r="F2" s="2"/>
    </row>
    <row r="3">
      <c r="A3" s="2"/>
      <c r="B3" s="2"/>
      <c r="C3" s="2"/>
      <c r="D3" s="2"/>
      <c r="E3" s="2"/>
      <c r="F3" s="2"/>
    </row>
    <row r="4"/>
    <row r="5">
      <c r="A5" s="3" t="s">
        <v>69</v>
      </c>
      <c r="B5" s="3" t="s">
        <v>70</v>
      </c>
    </row>
    <row r="6">
      <c r="A6" t="s">
        <v>71</v>
      </c>
      <c r="B6" t="s">
        <v>72</v>
      </c>
    </row>
    <row r="7">
      <c r="A7" t="s">
        <v>73</v>
      </c>
      <c r="B7" t="s">
        <v>74</v>
      </c>
    </row>
    <row r="8">
      <c r="A8" t="s">
        <v>75</v>
      </c>
      <c r="B8" t="s">
        <v>76</v>
      </c>
    </row>
    <row r="9">
      <c r="A9" t="s">
        <v>77</v>
      </c>
      <c r="B9" t="s">
        <v>78</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仕入先三百六十度評価・リスク分類テンプレート</dc:title>
  <dc:creator>Finite Field</dc:creator>
  <dc:description>四つの重みで仕入先の総合点を計算し、リスク区分と多軸評価図を作成します。</dc:description>
  <lastModifiedBy/>
  <dcterms:created xsi:type="dcterms:W3CDTF">2006-09-16T00:00:00Z</dcterms:created>
  <dcterms:modified xsi:type="dcterms:W3CDTF">2006-09-16T00:00:00Z</dcterms:modified>
  <category>Supply Chain</category>
</coreProperties>
</file>