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ableau de bord" sheetId="1" r:id="rId1"/>
    <sheet name="Analyse d'ancienneté" sheetId="2" r:id="rId4"/>
    <sheet name="Stock Movements" sheetId="3" r:id="rId5"/>
    <sheet name="Disposition Tracking" sheetId="4" r:id="rId6"/>
    <sheet name="Paramètres généraux" sheetId="5" r:id="rId7"/>
    <sheet name="Field Guide" sheetId="6" r:id="rId8"/>
  </sheets>
  <definedNames>
    <definedName name="dashboard_current_value_range">'Tableau de bord'!$B$5:$B$26</definedName>
    <definedName name="dashboard_metric_range">'Tableau de bord'!$A$5:$A$26</definedName>
    <definedName name="dashboard_owner_note_range">'Tableau de bord'!$E$5:$E$26</definedName>
    <definedName name="dashboard_status_range">'Tableau de bord'!$D$5:$D$26</definedName>
    <definedName name="dashboard_threshold_range">'Tableau de bord'!$C$5:$C$26</definedName>
    <definedName name="disposition_action_type_range">'Disposition Tracking'!$C$5:$C$26</definedName>
    <definedName name="disposition_case_id_range">'Disposition Tracking'!$A$5:$A$26</definedName>
    <definedName name="disposition_case_status_range">'Disposition Tracking'!$G$5:$G$26</definedName>
    <definedName name="disposition_completion_date_range">'Disposition Tracking'!$I$5:$I$26</definedName>
    <definedName name="disposition_due_date_range">'Disposition Tracking'!$H$5:$H$26</definedName>
    <definedName name="disposition_expected_recovery_range">'Disposition Tracking'!$F$5:$F$26</definedName>
    <definedName name="disposition_item_code_range">'Disposition Tracking'!$B$5:$B$26</definedName>
    <definedName name="disposition_notes_range">'Disposition Tracking'!$J$5:$J$26</definedName>
    <definedName name="disposition_owner_range">'Disposition Tracking'!$D$5:$D$26</definedName>
    <definedName name="disposition_planned_qty_range">'Disposition Tracking'!$E$5:$E$26</definedName>
    <definedName name="field_guide_business_meaning_range">'Field Guide'!$C$5:$C$26</definedName>
    <definedName name="field_guide_field_area_range">'Field Guide'!$A$5:$A$26</definedName>
    <definedName name="field_guide_field_name_range">'Field Guide'!$B$5:$B$26</definedName>
    <definedName name="field_guide_maintenance_note_range">'Field Guide'!$D$5:$D$26</definedName>
    <definedName name="inventory_abc_class_range">'Analyse d''ancienneté'!$H$5:$H$26</definedName>
    <definedName name="inventory_action_priority_range">'Analyse d''ancienneté'!$V$5:$V$26</definedName>
    <definedName name="inventory_aging_bucket_range">'Analyse d''ancienneté'!$U$5:$U$26</definedName>
    <definedName name="inventory_aging_days_range">'Analyse d''ancienneté'!$R$5:$R$26</definedName>
    <definedName name="inventory_annual_issue_value_range">'Analyse d''ancienneté'!$Y$5:$Y$26</definedName>
    <definedName name="inventory_available_qty_range">'Analyse d''ancienneté'!$P$5:$P$26</definedName>
    <definedName name="inventory_category_range">'Analyse d''ancienneté'!$C$5:$C$26</definedName>
    <definedName name="inventory_inventory_value_range">'Analyse d''ancienneté'!$Q$5:$Q$26</definedName>
    <definedName name="inventory_item_code_range">'Analyse d''ancienneté'!$A$5:$A$26</definedName>
    <definedName name="inventory_last_issued_date_range">'Analyse d''ancienneté'!$E$5:$E$26</definedName>
    <definedName name="inventory_lifecycle_status_range">'Analyse d''ancienneté'!$I$5:$I$26</definedName>
    <definedName name="inventory_max_stock_range">'Analyse d''ancienneté'!$M$5:$M$26</definedName>
    <definedName name="inventory_min_stock_range">'Analyse d''ancienneté'!$L$5:$L$26</definedName>
    <definedName name="inventory_monthly_issue_qty_range">'Analyse d''ancienneté'!$N$5:$N$26</definedName>
    <definedName name="inventory_on_hand_qty_range">'Analyse d''ancienneté'!$F$5:$F$26</definedName>
    <definedName name="inventory_owner_department_range">'Analyse d''ancienneté'!$J$5:$J$26</definedName>
    <definedName name="inventory_product_name_range">'Analyse d''ancienneté'!$B$5:$B$26</definedName>
    <definedName name="inventory_recommended_action_range">'Analyse d''ancienneté'!$W$5:$W$26</definedName>
    <definedName name="inventory_reserved_qty_range">'Analyse d''ancienneté'!$O$5:$O$26</definedName>
    <definedName name="inventory_slow_move_rate_range">'Analyse d''ancienneté'!$S$5:$S$26</definedName>
    <definedName name="inventory_slow_move_value_range">'Analyse d''ancienneté'!$T$5:$T$26</definedName>
    <definedName name="inventory_supplier_range">'Analyse d''ancienneté'!$K$5:$K$26</definedName>
    <definedName name="inventory_target_disposition_date_range">'Analyse d''ancienneté'!$X$5:$X$26</definedName>
    <definedName name="inventory_turnover_ratio_range">'Analyse d''ancienneté'!$Z$5:$Z$26</definedName>
    <definedName name="inventory_unit_cost_range">'Analyse d''ancienneté'!$G$5:$G$26</definedName>
    <definedName name="inventory_warehouse_range">'Analyse d''ancienneté'!$D$5:$D$26</definedName>
    <definedName name="movements_counterparty_range">'Stock Movements'!$I$5:$I$26</definedName>
    <definedName name="movements_document_no_range">'Stock Movements'!$H$5:$H$26</definedName>
    <definedName name="movements_item_code_range">'Stock Movements'!$C$5:$C$26</definedName>
    <definedName name="movements_movement_date_range">'Stock Movements'!$B$5:$B$26</definedName>
    <definedName name="movements_movement_id_range">'Stock Movements'!$A$5:$A$26</definedName>
    <definedName name="movements_movement_type_range">'Stock Movements'!$D$5:$D$26</definedName>
    <definedName name="movements_movement_value_range">'Stock Movements'!$G$5:$G$26</definedName>
    <definedName name="movements_notes_range">'Stock Movements'!$J$5:$J$26</definedName>
    <definedName name="movements_quantity_range">'Stock Movements'!$E$5:$E$26</definedName>
    <definedName name="movements_unit_cost_range">'Stock Movements'!$F$5:$F$26</definedName>
    <definedName name="settings_description_range">'Paramètres généraux'!$E$5:$E$26</definedName>
    <definedName name="settings_parameter_range">'Paramètres généraux'!$B$5:$B$26</definedName>
    <definedName name="settings_setting_group_range">'Paramètres généraux'!$A$5:$A$26</definedName>
    <definedName name="settings_unit_range">'Paramètres généraux'!$D$5:$D$26</definedName>
    <definedName name="settings_value_range">'Paramètres généraux'!$C$5:$C$26</definedName>
    <definedName localSheetId="0" name="_xlnm.Print_Titles">'Tableau de bord'!$4:$4</definedName>
    <definedName localSheetId="1" name="_xlnm.Print_Titles">'Analyse d''ancienneté'!$4:$4</definedName>
    <definedName localSheetId="2" name="_xlnm.Print_Titles">'Stock Movements'!$4:$4</definedName>
    <definedName localSheetId="3" name="_xlnm.Print_Titles">'Disposition Tracking'!$4:$4</definedName>
    <definedName localSheetId="4" name="_xlnm.Print_Titles">'Paramètres généraux'!$4:$4</definedName>
    <definedName localSheetId="5" name="_xlnm.Print_Titles">'Field Guide'!$4:$4</definedName>
  </definedNames>
  <calcPr calcId="0" fullCalcOnLoad="1" forceFullCalc="1"/>
</workbook>
</file>

<file path=xl/sharedStrings.xml><?xml version="1.0" encoding="utf-8"?>
<sst xmlns="http://schemas.openxmlformats.org/spreadsheetml/2006/main" count="128" uniqueCount="128">
  <si>
    <t>Modèle d'alerte de stock à rotation lente et d'analyse de rotation</t>
  </si>
  <si>
    <t>Prend en charge l'analyse de l'ancienneté des stocks en fonction de la date du dernier mouvement et le calcul de la rotation des stocks à l'aide du coût des marchandises sorties.</t>
  </si>
  <si>
    <t>Analyse d'ancienneté</t>
  </si>
  <si>
    <t>Stock Movements</t>
  </si>
  <si>
    <t>Disposition Tracking</t>
  </si>
  <si>
    <t>Paramètres généraux</t>
  </si>
  <si>
    <t>Field Guide</t>
  </si>
  <si>
    <t>Metric</t>
  </si>
  <si>
    <t>Current value</t>
  </si>
  <si>
    <t>Threshold</t>
  </si>
  <si>
    <t>Status</t>
  </si>
  <si>
    <t>Owner note</t>
  </si>
  <si>
    <t>Slow-moving inventory value</t>
  </si>
  <si>
    <t>JPY 18,240</t>
  </si>
  <si>
    <t>180+ days</t>
  </si>
  <si>
    <t>Priority review</t>
  </si>
  <si>
    <t>Clear before the next seasonal assortment change.</t>
  </si>
  <si>
    <t>Average turnover ratio</t>
  </si>
  <si>
    <t>1.42 turns</t>
  </si>
  <si>
    <t>1.50 turns</t>
  </si>
  <si>
    <t>Below target</t>
  </si>
  <si>
    <t>Review demand plan and replenishment stop rules.</t>
  </si>
  <si>
    <t>Code article</t>
  </si>
  <si>
    <t>Nom du produit</t>
  </si>
  <si>
    <t>Catégorie</t>
  </si>
  <si>
    <t>Entrepôt</t>
  </si>
  <si>
    <t>Date de dernière sortie</t>
  </si>
  <si>
    <t>Qté disponible</t>
  </si>
  <si>
    <t>Coût unitaire</t>
  </si>
  <si>
    <t>ABC class</t>
  </si>
  <si>
    <t>Lifecycle status</t>
  </si>
  <si>
    <t>Owner department</t>
  </si>
  <si>
    <t>Supplier</t>
  </si>
  <si>
    <t>Min stock</t>
  </si>
  <si>
    <t>Max stock</t>
  </si>
  <si>
    <t>Monthly issue qty</t>
  </si>
  <si>
    <t>Reserved qty</t>
  </si>
  <si>
    <t>Available qty</t>
  </si>
  <si>
    <t>Valeur des stocks</t>
  </si>
  <si>
    <t>Aging days</t>
  </si>
  <si>
    <t>Slow-moving rate</t>
  </si>
  <si>
    <t>Slow-moving value</t>
  </si>
  <si>
    <t>Aging bucket</t>
  </si>
  <si>
    <t>Priorité d'action</t>
  </si>
  <si>
    <t>Recommended action</t>
  </si>
  <si>
    <t>Target disposition date</t>
  </si>
  <si>
    <t>Annual issue value</t>
  </si>
  <si>
    <t>Turnover ratio</t>
  </si>
  <si>
    <t>SMI-1001</t>
  </si>
  <si>
    <t>Tableau de contrôle AX-24</t>
  </si>
  <si>
    <t>Composants électroniques</t>
  </si>
  <si>
    <t>Entrepôt Kanto 1</t>
  </si>
  <si>
    <t>B</t>
  </si>
  <si>
    <t>Phase-out</t>
  </si>
  <si>
    <t>Inventory control</t>
  </si>
  <si>
    <t>North Print Works</t>
  </si>
  <si>
    <t/>
  </si>
  <si>
    <t>Article d'analyse de rotation des stocks</t>
  </si>
  <si>
    <t>Bundle with service parts demand or discount for clearance.</t>
  </si>
  <si>
    <t>SMI-2002</t>
  </si>
  <si>
    <t>Film résistant à l'humidité 500mm</t>
  </si>
  <si>
    <t>Matériaux d'emballage</t>
  </si>
  <si>
    <t>Centre logistique de Kansai</t>
  </si>
  <si>
    <t>A</t>
  </si>
  <si>
    <t>Active support</t>
  </si>
  <si>
    <t>Service planning</t>
  </si>
  <si>
    <t>Aoba Electronics</t>
  </si>
  <si>
    <t>120-180 days</t>
  </si>
  <si>
    <t>Hold replenishment until open service demand is confirmed.</t>
  </si>
  <si>
    <t>Movement ID</t>
  </si>
  <si>
    <t>Movement date</t>
  </si>
  <si>
    <t>Item code</t>
  </si>
  <si>
    <t>Movement type</t>
  </si>
  <si>
    <t>Quantity</t>
  </si>
  <si>
    <t>Unit cost</t>
  </si>
  <si>
    <t>Movement value</t>
  </si>
  <si>
    <t>Document no.</t>
  </si>
  <si>
    <t>Counterparty</t>
  </si>
  <si>
    <t>Notes</t>
  </si>
  <si>
    <t>MOV-001</t>
  </si>
  <si>
    <t>Issue</t>
  </si>
  <si>
    <t>SO-2408</t>
  </si>
  <si>
    <t>Maintenance team</t>
  </si>
  <si>
    <t>Issued for retrofit service kit.</t>
  </si>
  <si>
    <t>MOV-002</t>
  </si>
  <si>
    <t>WO-4412</t>
  </si>
  <si>
    <t>Field service</t>
  </si>
  <si>
    <t>Used for urgent board replacement.</t>
  </si>
  <si>
    <t>Case ID</t>
  </si>
  <si>
    <t>Action type</t>
  </si>
  <si>
    <t>Owner</t>
  </si>
  <si>
    <t>Planned qty</t>
  </si>
  <si>
    <t>Expected recovery</t>
  </si>
  <si>
    <t>Case status</t>
  </si>
  <si>
    <t>Due date</t>
  </si>
  <si>
    <t>Completion date</t>
  </si>
  <si>
    <t>DSP-001</t>
  </si>
  <si>
    <t>Discount clearance</t>
  </si>
  <si>
    <t>In progress</t>
  </si>
  <si>
    <t>Coordinate with sales before final markdown.</t>
  </si>
  <si>
    <t>DSP-002</t>
  </si>
  <si>
    <t>Demand confirmation</t>
  </si>
  <si>
    <t>Planned</t>
  </si>
  <si>
    <t>Check installed base before releasing stock.</t>
  </si>
  <si>
    <t>Setting group</t>
  </si>
  <si>
    <t>Parameter</t>
  </si>
  <si>
    <t>Value</t>
  </si>
  <si>
    <t>Unit</t>
  </si>
  <si>
    <t>Description</t>
  </si>
  <si>
    <t>Aging threshold</t>
  </si>
  <si>
    <t>Severe slow-moving days</t>
  </si>
  <si>
    <t>180</t>
  </si>
  <si>
    <t>days</t>
  </si>
  <si>
    <t>Items beyond this age require a disposition case.</t>
  </si>
  <si>
    <t>Turnover target</t>
  </si>
  <si>
    <t>Minimum annual turnover</t>
  </si>
  <si>
    <t>1.5</t>
  </si>
  <si>
    <t>turns per year</t>
  </si>
  <si>
    <t>Below-target items are reviewed in the monthly inventory meeting.</t>
  </si>
  <si>
    <t>Field area</t>
  </si>
  <si>
    <t>Field name</t>
  </si>
  <si>
    <t>Business meaning</t>
  </si>
  <si>
    <t>Maintenance note</t>
  </si>
  <si>
    <t>Inventory Details</t>
  </si>
  <si>
    <t>Inventory value multiplied by the slow-moving rate for prioritization.</t>
  </si>
  <si>
    <t>Review the rate when category rules change.</t>
  </si>
  <si>
    <t>Estimated cash or cost avoidance from the disposition action.</t>
  </si>
  <si>
    <t>Update after discount approval or supplier return agreement.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</si>
</sst>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.00"/>
    <numFmt numFmtId="166" formatCode="#,##0.00"/>
    <numFmt numFmtId="167" formatCode="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E26">
  <autoFilter ref="A4:E26"/>
  <tableColumns count="5">
    <tableColumn id="1" name="Metric"/>
    <tableColumn id="2" name="Current value"/>
    <tableColumn id="3" name="Threshold"/>
    <tableColumn id="4" name="Status"/>
    <tableColumn id="5" name="Owner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ventory_table" displayName="inventory_table" ref="A4:Z26">
  <autoFilter ref="A4:Z26"/>
  <tableColumns count="26">
    <tableColumn id="1" name="Code article"/>
    <tableColumn id="2" name="Nom du produit"/>
    <tableColumn id="3" name="Catégorie"/>
    <tableColumn id="4" name="Entrepôt"/>
    <tableColumn id="5" name="Date de dernière sortie"/>
    <tableColumn id="6" name="Qté disponible"/>
    <tableColumn id="7" name="Coût unitaire"/>
    <tableColumn id="8" name="ABC class"/>
    <tableColumn id="9" name="Lifecycle status"/>
    <tableColumn id="10" name="Owner department"/>
    <tableColumn id="11" name="Supplier"/>
    <tableColumn id="12" name="Min stock"/>
    <tableColumn id="13" name="Max stock"/>
    <tableColumn id="14" name="Monthly issue qty"/>
    <tableColumn id="15" name="Reserved qty"/>
    <tableColumn id="16" name="Available qty"/>
    <tableColumn id="17" name="Valeur des stocks"/>
    <tableColumn id="18" name="Aging days"/>
    <tableColumn id="19" name="Slow-moving rate"/>
    <tableColumn id="20" name="Slow-moving value"/>
    <tableColumn id="21" name="Aging bucket"/>
    <tableColumn id="22" name="Priorité d'action"/>
    <tableColumn id="23" name="Recommended action"/>
    <tableColumn id="24" name="Target disposition date"/>
    <tableColumn id="25" name="Annual issue value"/>
    <tableColumn id="26" name="Turnover rati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s_table" displayName="movements_table" ref="A4:J26">
  <autoFilter ref="A4:J26"/>
  <tableColumns count="10">
    <tableColumn id="1" name="Movement ID"/>
    <tableColumn id="2" name="Movement date"/>
    <tableColumn id="3" name="Item code"/>
    <tableColumn id="4" name="Movement type"/>
    <tableColumn id="5" name="Quantity"/>
    <tableColumn id="6" name="Unit cost"/>
    <tableColumn id="7" name="Movement value"/>
    <tableColumn id="8" name="Document no."/>
    <tableColumn id="9" name="Counterparty"/>
    <tableColumn id="10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isposition_table" displayName="disposition_table" ref="A4:J26">
  <autoFilter ref="A4:J26"/>
  <tableColumns count="10">
    <tableColumn id="1" name="Case ID"/>
    <tableColumn id="2" name="Item code"/>
    <tableColumn id="3" name="Action type"/>
    <tableColumn id="4" name="Owner"/>
    <tableColumn id="5" name="Planned qty"/>
    <tableColumn id="6" name="Expected recovery"/>
    <tableColumn id="7" name="Case status"/>
    <tableColumn id="8" name="Due date"/>
    <tableColumn id="9" name="Completion date"/>
    <tableColumn id="10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6">
  <autoFilter ref="A4:E26"/>
  <tableColumns count="5">
    <tableColumn id="1" name="Setting group"/>
    <tableColumn id="2" name="Parameter"/>
    <tableColumn id="3" name="Value"/>
    <tableColumn id="4" name="Unit"/>
    <tableColumn id="5" name="Descriptio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field_guide_table" displayName="field_guide_table" ref="A4:D26">
  <autoFilter ref="A4:D26"/>
  <tableColumns count="4">
    <tableColumn id="1" name="Field area"/>
    <tableColumn id="2" name="Field name"/>
    <tableColumn id="3" name="Business meaning"/>
    <tableColumn id="4" name="Maintenance 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3" min="2" width="18"/>
    <col customWidth="true" max="4" min="4" width="16"/>
    <col customWidth="true" max="5" min="5" width="40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21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6"/>
    <col customWidth="true" max="3" min="3" width="18"/>
    <col customWidth="true" max="4" min="4" width="22"/>
    <col customWidth="true" max="5" min="5" width="16"/>
    <col customWidth="true" max="7" min="6" width="14"/>
    <col customWidth="true" max="8" min="8" width="12"/>
    <col customWidth="true" max="9" min="9" width="18"/>
    <col customWidth="true" max="10" min="10" width="20"/>
    <col customWidth="true" max="11" min="11" width="24"/>
    <col customWidth="true" max="13" min="12" width="14"/>
    <col customWidth="true" max="14" min="14" width="18"/>
    <col customWidth="true" max="16" min="15" width="14"/>
    <col customWidth="true" max="17" min="17" width="18"/>
    <col customWidth="true" max="18" min="18" width="14"/>
    <col customWidth="true" max="19" min="19" width="16"/>
    <col customWidth="true" max="22" min="20" width="18"/>
    <col customWidth="true" max="23" min="23" width="32"/>
    <col customWidth="true" max="26" min="2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 t="s">
        <v>41</v>
      </c>
      <c r="U4" s="3" t="s">
        <v>42</v>
      </c>
      <c r="V4" s="3" t="s">
        <v>43</v>
      </c>
      <c r="W4" s="3" t="s">
        <v>44</v>
      </c>
      <c r="X4" s="3" t="s">
        <v>45</v>
      </c>
      <c r="Y4" s="3" t="s">
        <v>46</v>
      </c>
      <c r="Z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  <c r="E5" s="13">
        <v>45981</v>
      </c>
      <c r="F5" s="14">
        <v>480</v>
      </c>
      <c r="G5" s="15">
        <v>38</v>
      </c>
      <c r="H5" s="4" t="s">
        <v>52</v>
      </c>
      <c r="I5" s="4" t="s">
        <v>53</v>
      </c>
      <c r="J5" s="4" t="s">
        <v>54</v>
      </c>
      <c r="K5" s="4" t="s">
        <v>55</v>
      </c>
      <c r="L5" s="14">
        <v>120</v>
      </c>
      <c r="M5" s="14">
        <v>600</v>
      </c>
      <c r="N5" s="14">
        <v>22</v>
      </c>
      <c r="O5" s="14">
        <v>40</v>
      </c>
      <c r="P5" s="14">
        <v>440</v>
      </c>
      <c r="Q5" s="15">
        <v>18240</v>
      </c>
      <c r="R5" s="16">
        <v>216</v>
      </c>
      <c r="S5" s="17">
        <v>0.65</v>
      </c>
      <c r="T5" s="5" t="str">
        <f>IF(E6="","",IFERROR(Q6*S6,0))</f>
        <v>56</v>
      </c>
      <c r="U5" s="4" t="s">
        <v>14</v>
      </c>
      <c r="V5" s="4" t="s">
        <v>57</v>
      </c>
      <c r="W5" s="4" t="s">
        <v>58</v>
      </c>
      <c r="X5" s="13">
        <v>46234</v>
      </c>
      <c r="Y5" s="15">
        <v>6840</v>
      </c>
      <c r="Z5" s="5" t="str">
        <f>IF(E6="","",IFERROR(Y6/Q6,0))</f>
        <v>56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62</v>
      </c>
      <c r="E6" s="13">
        <v>46037</v>
      </c>
      <c r="F6" s="14">
        <v>135</v>
      </c>
      <c r="G6" s="15">
        <v>120</v>
      </c>
      <c r="H6" s="4" t="s">
        <v>63</v>
      </c>
      <c r="I6" s="4" t="s">
        <v>64</v>
      </c>
      <c r="J6" s="4" t="s">
        <v>65</v>
      </c>
      <c r="K6" s="4" t="s">
        <v>66</v>
      </c>
      <c r="L6" s="14">
        <v>40</v>
      </c>
      <c r="M6" s="14">
        <v>160</v>
      </c>
      <c r="N6" s="14">
        <v>18</v>
      </c>
      <c r="O6" s="14">
        <v>12</v>
      </c>
      <c r="P6" s="14">
        <v>123</v>
      </c>
      <c r="Q6" s="15">
        <v>16200</v>
      </c>
      <c r="R6" s="16">
        <v>160</v>
      </c>
      <c r="S6" s="17">
        <v>0.35</v>
      </c>
      <c r="T6" s="5" t="str">
        <f>IF(E6="","",IFERROR(Q6*S6,0))</f>
        <v>56</v>
      </c>
      <c r="U6" s="4" t="s">
        <v>67</v>
      </c>
      <c r="V6" s="4" t="s">
        <v>57</v>
      </c>
      <c r="W6" s="4" t="s">
        <v>68</v>
      </c>
      <c r="X6" s="13">
        <v>46249</v>
      </c>
      <c r="Y6" s="15">
        <v>25920</v>
      </c>
      <c r="Z6" s="5" t="str">
        <f>IF(E6="","",IFERROR(Y6/Q6,0))</f>
        <v>56</v>
      </c>
    </row>
    <row r="7" ht="21" customHeight="true">
      <c r="T7" t="str">
        <f>IF(E6="","",IFERROR(Q6*S6,0))</f>
      </c>
      <c r="Z7" t="str">
        <f>IF(E6="","",IFERROR(Y6/Q6,0))</f>
      </c>
    </row>
    <row r="8" ht="21" customHeight="true">
      <c r="T8" t="str">
        <f>IF(E6="","",IFERROR(Q6*S6,0))</f>
      </c>
      <c r="Z8" t="str">
        <f>IF(E6="","",IFERROR(Y6/Q6,0))</f>
      </c>
    </row>
    <row r="9" ht="21" customHeight="true">
      <c r="T9" t="str">
        <f>IF(E6="","",IFERROR(Q6*S6,0))</f>
      </c>
      <c r="Z9" t="str">
        <f>IF(E6="","",IFERROR(Y6/Q6,0))</f>
      </c>
    </row>
    <row r="10" ht="21" customHeight="true">
      <c r="T10" t="str">
        <f>IF(E6="","",IFERROR(Q6*S6,0))</f>
      </c>
      <c r="Z10" t="str">
        <f>IF(E6="","",IFERROR(Y6/Q6,0))</f>
      </c>
    </row>
    <row r="11" ht="21" customHeight="true">
      <c r="T11" t="str">
        <f>IF(E6="","",IFERROR(Q6*S6,0))</f>
      </c>
      <c r="Z11" t="str">
        <f>IF(E6="","",IFERROR(Y6/Q6,0))</f>
      </c>
    </row>
    <row r="12" ht="21" customHeight="true">
      <c r="T12" t="str">
        <f>IF(E6="","",IFERROR(Q6*S6,0))</f>
      </c>
      <c r="Z12" t="str">
        <f>IF(E6="","",IFERROR(Y6/Q6,0))</f>
      </c>
    </row>
    <row r="13" ht="21" customHeight="true">
      <c r="T13" t="str">
        <f>IF(E6="","",IFERROR(Q6*S6,0))</f>
      </c>
      <c r="Z13" t="str">
        <f>IF(E6="","",IFERROR(Y6/Q6,0))</f>
      </c>
    </row>
    <row r="14" ht="21" customHeight="true">
      <c r="T14" t="str">
        <f>IF(E6="","",IFERROR(Q6*S6,0))</f>
      </c>
      <c r="Z14" t="str">
        <f>IF(E6="","",IFERROR(Y6/Q6,0))</f>
      </c>
    </row>
    <row r="15" ht="21" customHeight="true">
      <c r="T15" t="str">
        <f>IF(E6="","",IFERROR(Q6*S6,0))</f>
      </c>
      <c r="Z15" t="str">
        <f>IF(E6="","",IFERROR(Y6/Q6,0))</f>
      </c>
    </row>
    <row r="16" ht="21" customHeight="true">
      <c r="T16" t="str">
        <f>IF(E6="","",IFERROR(Q6*S6,0))</f>
      </c>
      <c r="Z16" t="str">
        <f>IF(E6="","",IFERROR(Y6/Q6,0))</f>
      </c>
    </row>
    <row r="17" ht="21" customHeight="true">
      <c r="T17" t="str">
        <f>IF(E6="","",IFERROR(Q6*S6,0))</f>
      </c>
      <c r="Z17" t="str">
        <f>IF(E6="","",IFERROR(Y6/Q6,0))</f>
      </c>
    </row>
    <row r="18" ht="21" customHeight="true">
      <c r="T18" t="str">
        <f>IF(E6="","",IFERROR(Q6*S6,0))</f>
      </c>
      <c r="Z18" t="str">
        <f>IF(E6="","",IFERROR(Y6/Q6,0))</f>
      </c>
    </row>
    <row r="19" ht="21" customHeight="true">
      <c r="T19" t="str">
        <f>IF(E6="","",IFERROR(Q6*S6,0))</f>
      </c>
      <c r="Z19" t="str">
        <f>IF(E6="","",IFERROR(Y6/Q6,0))</f>
      </c>
    </row>
    <row r="20" ht="21" customHeight="true">
      <c r="T20" t="str">
        <f>IF(E6="","",IFERROR(Q6*S6,0))</f>
      </c>
      <c r="Z20" t="str">
        <f>IF(E6="","",IFERROR(Y6/Q6,0))</f>
      </c>
    </row>
    <row r="21" ht="21" customHeight="true">
      <c r="T21" t="str">
        <f>IF(E6="","",IFERROR(Q6*S6,0))</f>
      </c>
      <c r="Z21" t="str">
        <f>IF(E6="","",IFERROR(Y6/Q6,0))</f>
      </c>
    </row>
    <row r="22" ht="21" customHeight="true">
      <c r="T22" t="str">
        <f>IF(E6="","",IFERROR(Q6*S6,0))</f>
      </c>
      <c r="Z22" t="str">
        <f>IF(E6="","",IFERROR(Y6/Q6,0))</f>
      </c>
    </row>
    <row r="23" ht="21" customHeight="true">
      <c r="T23" t="str">
        <f>IF(E6="","",IFERROR(Q6*S6,0))</f>
      </c>
      <c r="Z23" t="str">
        <f>IF(E6="","",IFERROR(Y6/Q6,0))</f>
      </c>
    </row>
    <row r="24" ht="21" customHeight="true">
      <c r="T24" t="str">
        <f>IF(E6="","",IFERROR(Q6*S6,0))</f>
      </c>
      <c r="Z24" t="str">
        <f>IF(E6="","",IFERROR(Y6/Q6,0))</f>
      </c>
    </row>
    <row r="25" ht="21" customHeight="true">
      <c r="T25" t="str">
        <f>IF(E6="","",IFERROR(Q6*S6,0))</f>
      </c>
      <c r="Z25" t="str">
        <f>IF(E6="","",IFERROR(Y6/Q6,0))</f>
      </c>
    </row>
    <row r="26" ht="21" customHeight="true">
      <c r="T26" t="str">
        <f>IF(E6="","",IFERROR(Q6*S6,0))</f>
      </c>
      <c r="Z26" t="str">
        <f>IF(E6="","",IFERROR(Y6/Q6,0))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6"/>
    <col customWidth="true" max="4" min="4" width="18"/>
    <col customWidth="true" max="6" min="5" width="14"/>
    <col customWidth="true" max="8" min="7" width="18"/>
    <col customWidth="true" max="9" min="9" width="2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</row>
    <row r="5" ht="21" customHeight="true">
      <c r="A5" s="6" t="s">
        <v>79</v>
      </c>
      <c r="B5" s="13">
        <v>46154</v>
      </c>
      <c r="C5" s="4" t="s">
        <v>48</v>
      </c>
      <c r="D5" s="4" t="s">
        <v>80</v>
      </c>
      <c r="E5" s="14">
        <v>20</v>
      </c>
      <c r="F5" s="15">
        <v>38</v>
      </c>
      <c r="G5" s="15">
        <v>760</v>
      </c>
      <c r="H5" s="4" t="s">
        <v>81</v>
      </c>
      <c r="I5" s="4" t="s">
        <v>82</v>
      </c>
      <c r="J5" s="4" t="s">
        <v>83</v>
      </c>
    </row>
    <row r="6" ht="21" customHeight="true">
      <c r="A6" s="6" t="s">
        <v>84</v>
      </c>
      <c r="B6" s="13">
        <v>46170</v>
      </c>
      <c r="C6" s="4" t="s">
        <v>59</v>
      </c>
      <c r="D6" s="4" t="s">
        <v>80</v>
      </c>
      <c r="E6" s="14">
        <v>12</v>
      </c>
      <c r="F6" s="15">
        <v>120</v>
      </c>
      <c r="G6" s="15">
        <v>1440</v>
      </c>
      <c r="H6" s="4" t="s">
        <v>85</v>
      </c>
      <c r="I6" s="4" t="s">
        <v>86</v>
      </c>
      <c r="J6" s="4" t="s">
        <v>87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4" min="3" width="20"/>
    <col customWidth="true" max="5" min="5" width="14"/>
    <col customWidth="true" max="7" min="6" width="18"/>
    <col customWidth="true" max="9" min="8" width="16"/>
    <col customWidth="true" max="10" min="10" width="3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71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  <c r="J4" s="3" t="s">
        <v>78</v>
      </c>
    </row>
    <row r="5" ht="21" customHeight="true">
      <c r="A5" s="6" t="s">
        <v>96</v>
      </c>
      <c r="B5" s="4" t="s">
        <v>48</v>
      </c>
      <c r="C5" s="4" t="s">
        <v>97</v>
      </c>
      <c r="D5" s="4" t="s">
        <v>54</v>
      </c>
      <c r="E5" s="14">
        <v>240</v>
      </c>
      <c r="F5" s="15">
        <v>7200</v>
      </c>
      <c r="G5" s="4" t="s">
        <v>98</v>
      </c>
      <c r="H5" s="13">
        <v>46234</v>
      </c>
      <c r="I5" s="13" t="s">
        <v>56</v>
      </c>
      <c r="J5" s="4" t="s">
        <v>99</v>
      </c>
    </row>
    <row r="6" ht="21" customHeight="true">
      <c r="A6" s="6" t="s">
        <v>100</v>
      </c>
      <c r="B6" s="4" t="s">
        <v>59</v>
      </c>
      <c r="C6" s="4" t="s">
        <v>101</v>
      </c>
      <c r="D6" s="4" t="s">
        <v>65</v>
      </c>
      <c r="E6" s="14">
        <v>60</v>
      </c>
      <c r="F6" s="15">
        <v>10200</v>
      </c>
      <c r="G6" s="4" t="s">
        <v>102</v>
      </c>
      <c r="H6" s="13">
        <v>46249</v>
      </c>
      <c r="I6" s="13" t="s">
        <v>56</v>
      </c>
      <c r="J6" s="4" t="s">
        <v>103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8"/>
    <col customWidth="true" max="3" min="3" width="16"/>
    <col customWidth="true" max="4" min="4" width="14"/>
    <col customWidth="true" max="5" min="5" width="42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104</v>
      </c>
      <c r="B4" s="3" t="s">
        <v>105</v>
      </c>
      <c r="C4" s="3" t="s">
        <v>106</v>
      </c>
      <c r="D4" s="3" t="s">
        <v>107</v>
      </c>
      <c r="E4" s="3" t="s">
        <v>108</v>
      </c>
    </row>
    <row r="5" ht="21" customHeight="true">
      <c r="A5" s="6" t="s">
        <v>109</v>
      </c>
      <c r="B5" s="4" t="s">
        <v>110</v>
      </c>
      <c r="C5" s="4" t="s">
        <v>111</v>
      </c>
      <c r="D5" s="4" t="s">
        <v>112</v>
      </c>
      <c r="E5" s="4" t="s">
        <v>113</v>
      </c>
    </row>
    <row r="6" ht="21" customHeight="true">
      <c r="A6" s="6" t="s">
        <v>114</v>
      </c>
      <c r="B6" s="4" t="s">
        <v>115</v>
      </c>
      <c r="C6" s="4" t="s">
        <v>116</v>
      </c>
      <c r="D6" s="4" t="s">
        <v>117</v>
      </c>
      <c r="E6" s="4" t="s">
        <v>118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4" min="3" width="46"/>
    <col customWidth="true" max="26" min="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119</v>
      </c>
      <c r="B4" s="3" t="s">
        <v>120</v>
      </c>
      <c r="C4" s="3" t="s">
        <v>121</v>
      </c>
      <c r="D4" s="3" t="s">
        <v>122</v>
      </c>
    </row>
    <row r="5" ht="21" customHeight="true">
      <c r="A5" s="6" t="s">
        <v>123</v>
      </c>
      <c r="B5" s="4" t="s">
        <v>41</v>
      </c>
      <c r="C5" s="4" t="s">
        <v>124</v>
      </c>
      <c r="D5" s="4" t="s">
        <v>125</v>
      </c>
    </row>
    <row r="6" ht="21" customHeight="true">
      <c r="A6" s="6" t="s">
        <v>4</v>
      </c>
      <c r="B6" s="4" t="s">
        <v>92</v>
      </c>
      <c r="C6" s="4" t="s">
        <v>126</v>
      </c>
      <c r="D6" s="4" t="s">
        <v>127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d'alerte de stock à rotation lente et d'analyse de rotation</dc:title>
  <dc:creator>Finite Field</dc:creator>
  <dc:description>Prend en charge l'analyse de l'ancienneté des stocks en fonction de la date du dernier mouvement et le calcul de la rotation des stocks à l'aide du coût des marchandises sorties.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