
<file path=[Content_Types].xml><?xml version="1.0" encoding="utf-8"?>
<Types xmlns="http://schemas.openxmlformats.org/package/2006/content-types">
  <Default Extension="rels" ContentType="application/vnd.openxmlformats-package.relationships+xml"/>
  <Default Extension="xml" ContentType="application/xml"/>
  <Default Extension="wmz" ContentType="image/x-wmz"/>
  <Default Extension="bmp" ContentType="image/bmp"/>
  <Default Extension="jpeg" ContentType="image/jpeg"/>
  <Default Extension="gif" ContentType="image/gif"/>
  <Default Extension="svg" ContentType="image/svg"/>
  <Default Extension="wmf" ContentType="image/x-wmf"/>
  <Default Extension="png" ContentType="image/png"/>
  <Default Extension="tiff" ContentType="image/tiff"/>
  <Default Extension="emf" ContentType="image/x-emf"/>
  <Default Extension="emz" ContentType="image/x-emz"/>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harts/chart1.xml" ContentType="application/vnd.openxmlformats-officedocument.drawingml.chart+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概要" sheetId="1" r:id="rId1"/>
    <sheet name="入力と計算" sheetId="2" r:id="rId4"/>
    <sheet name="入力例" sheetId="3" r:id="rId5"/>
    <sheet name="図表" sheetId="4" r:id="rId6"/>
    <sheet name="使い方" sheetId="5" r:id="rId7"/>
  </sheets>
  <calcPr calcId="122211"/>
</workbook>
</file>

<file path=xl/sharedStrings.xml><?xml version="1.0" encoding="utf-8"?>
<sst xmlns="http://schemas.openxmlformats.org/spreadsheetml/2006/main" count="67" uniqueCount="67">
  <si>
    <t>購買あるべき原価分解テンプレート</t>
  </si>
  <si>
    <t>五つの原価要素を分け、材料価格上昇が製品総原価へ与える影響を試算します。</t>
  </si>
  <si>
    <t>指標</t>
  </si>
  <si>
    <t>数値</t>
  </si>
  <si>
    <t>説明</t>
  </si>
  <si>
    <t>構成</t>
  </si>
  <si>
    <t>5項目</t>
  </si>
  <si>
    <t>材料から利益</t>
  </si>
  <si>
    <t>場面</t>
  </si>
  <si>
    <t>上昇率</t>
  </si>
  <si>
    <t>材料連動</t>
  </si>
  <si>
    <t>差異</t>
  </si>
  <si>
    <t>金額/率</t>
  </si>
  <si>
    <t>交渉余地</t>
  </si>
  <si>
    <t>出力</t>
  </si>
  <si>
    <t>下限</t>
  </si>
  <si>
    <t>妥当価格</t>
  </si>
  <si>
    <t>あるべき原価の入力例</t>
  </si>
  <si>
    <t>同じ行で製品、担当者、材料上昇率、原価変化を確認できます。</t>
  </si>
  <si>
    <t>入力</t>
  </si>
  <si>
    <t>製品</t>
  </si>
  <si>
    <t>軽金属ブラケット</t>
  </si>
  <si>
    <t>担当者</t>
  </si>
  <si>
    <t>田中健</t>
  </si>
  <si>
    <t>材料上昇率</t>
  </si>
  <si>
    <t>10%</t>
  </si>
  <si>
    <t>元の総原価</t>
  </si>
  <si>
    <t>¥128.50</t>
  </si>
  <si>
    <t>調整後原価</t>
  </si>
  <si>
    <t>¥136.70</t>
  </si>
  <si>
    <t>購買あるべき原価分解モデル</t>
  </si>
  <si>
    <t>直接材料、直接作業、製造経費、物流費、適正利益を分けて計算します。</t>
  </si>
  <si>
    <t>直接材料</t>
  </si>
  <si>
    <t>直接作業</t>
  </si>
  <si>
    <t>製造経費</t>
  </si>
  <si>
    <t>物流費</t>
  </si>
  <si>
    <t>適正利益率</t>
  </si>
  <si>
    <t>元の利益</t>
  </si>
  <si>
    <t>調整後材料</t>
  </si>
  <si>
    <t>調整後利益</t>
  </si>
  <si>
    <t>調整後総原価</t>
  </si>
  <si>
    <t>差額</t>
  </si>
  <si>
    <t>差異率</t>
  </si>
  <si>
    <t>制御盤</t>
  </si>
  <si>
    <t>佐藤葵</t>
  </si>
  <si>
    <t>包装台</t>
  </si>
  <si>
    <t>鈴木美咲</t>
  </si>
  <si>
    <t>駆動部品</t>
  </si>
  <si>
    <t>高橋結衣</t>
  </si>
  <si>
    <t>固定ケース</t>
  </si>
  <si>
    <t>中村蓮</t>
  </si>
  <si>
    <t>原価構成比</t>
  </si>
  <si>
    <t>原価構成</t>
  </si>
  <si>
    <t>金額</t>
  </si>
  <si>
    <t>適正利益</t>
  </si>
  <si>
    <t>使い方</t>
  </si>
  <si>
    <t>最初に入力欄を埋め、そのあと計算結果と図表を確認します。色付きのセルは優先して確認してください。 調整後総原価 = 直接材料 × (1 + 材料上昇率) + 直接作業 + 製造経費 + 物流費 + 調整後利益。</t>
  </si>
  <si>
    <t>手順</t>
  </si>
  <si>
    <t>操作</t>
  </si>
  <si>
    <t>1</t>
  </si>
  <si>
    <t>原価要素を分ける - 材料、作業、製造経費、物流費、利益を分けて見ます。</t>
  </si>
  <si>
    <t>2</t>
  </si>
  <si>
    <t>材料上昇率を入れる - 材料価格の変化に対する感応度を確認します。</t>
  </si>
  <si>
    <t>3</t>
  </si>
  <si>
    <t>妥当価格を計算する - 調整後の原価下限を式で出します。</t>
  </si>
  <si>
    <t>4</t>
  </si>
  <si>
    <t>交渉根拠を整える - 差額と率を価格交渉の材料にします。</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</si>
</sst>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3">
    <numFmt numFmtId="164" formatCode="¥#,##0"/>
    <numFmt numFmtId="165" formatCode="0.0%"/>
    <numFmt numFmtId="166" formatCode="yyyy年m月d日"/>
  </numFmts>
  <fonts count="4">
    <font>
      <sz val="11"/>
      <color theme="1"/>
      <name val="Calibri"/>
      <family val="2"/>
    </font>
    <font>
      <b val="1"/>
      <sz val="18"/>
      <color rgb="FF0F172A"/>
      <name val="Calibri"/>
      <family val="2"/>
    </font>
    <font>
      <sz val="11"/>
      <color rgb="FF475569"/>
      <name val="Calibri"/>
      <family val="2"/>
    </font>
    <font>
      <b val="1"/>
      <sz val="11"/>
      <color rgb="FFFFFFFF"/>
      <name val="Calibri"/>
      <family val="2"/>
    </font>
  </fonts>
  <fills count="5">
    <fill>
      <patternFill patternType="none"/>
    </fill>
    <fill>
      <patternFill patternType="gray125"/>
    </fill>
    <fill>
      <patternFill patternType="solid">
        <fgColor rgb="FFE0F2FE"/>
      </patternFill>
    </fill>
    <fill>
      <patternFill patternType="solid">
        <fgColor rgb="FF0F766E"/>
      </patternFill>
    </fill>
    <fill>
      <patternFill patternType="solid">
        <fgColor rgb="FFF8FAFC"/>
      </patternFill>
    </fill>
  </fills>
  <borders count="2">
    <border>
      <left/>
      <right/>
      <top/>
      <bottom/>
      <diagonal/>
    </border>
    <border>
      <left style="thin">
        <color rgb="FFCBD5E1"/>
      </left>
      <right style="thin">
        <color rgb="FFCBD5E1"/>
      </right>
      <top style="thin">
        <color rgb="FFCBD5E1"/>
      </top>
      <bottom style="thin">
        <color rgb="FFCBD5E1"/>
      </bottom>
    </border>
  </borders>
  <cellStyleXfs count="1">
    <xf numFmtId="0" fontId="0" fillId="0" borderId="0"/>
  </cellStyleXfs>
  <cellXfs count="10">
    <xf numFmtId="0" fontId="0" fillId="0" borderId="0" xfId="0"/>
    <xf numFmtId="0" fontId="1" fillId="2" borderId="0" xfId="0" applyFont="true" applyFill="true" applyAlignment="false">
      <alignment/>
    </xf>
    <xf numFmtId="0" fontId="2" fillId="0" borderId="0" xfId="0" applyFont="true" applyAlignment="true">
      <alignment vertical="top" wrapText="true"/>
    </xf>
    <xf numFmtId="0" fontId="3" fillId="3" borderId="0" xfId="0" applyFont="true" applyFill="true" applyAlignment="true">
      <alignment horizontal="center" vertical="center" wrapText="true"/>
    </xf>
    <xf numFmtId="0" fontId="0" fillId="2" borderId="1" xfId="0" applyFill="true" applyBorder="true" applyAlignment="false">
      <alignment/>
    </xf>
    <xf numFmtId="2" fontId="0" fillId="4" borderId="1" xfId="0" applyNumberFormat="true" applyFill="true" applyBorder="true" applyAlignment="false">
      <alignment/>
    </xf>
    <xf numFmtId="0" fontId="0" fillId="0" borderId="1" xfId="0" applyBorder="true" applyAlignment="true">
      <alignment vertical="top" wrapText="true"/>
    </xf>
    <xf numFmtId="164" fontId="0" fillId="0" borderId="1" xfId="0" applyNumberFormat="true" applyBorder="true" applyAlignment="false">
      <alignment/>
    </xf>
    <xf numFmtId="165" fontId="0" fillId="0" borderId="1" xfId="0" applyNumberFormat="true" applyBorder="true" applyAlignment="false">
      <alignment/>
    </xf>
    <xf numFmtId="166" fontId="0" fillId="0" borderId="1" xfId="0" applyNumberFormat="true" applyBorder="true" applyAlignment="false">
      <alignment/>
    </xf>
  </cellXfs>
  <cellStyles count="1">
    <cellStyle name="Normal" xfId="0" builtinId="0"/>
  </cellStyles>
  <dxfs count="2">
    <dxf>
      <font>
        <b val="1"/>
        <sz val="11"/>
        <color rgb="FF9F1239"/>
        <name val="Calibri"/>
        <family val="2"/>
      </font>
      <fill>
        <patternFill patternType="solid">
          <bgColor rgb="FFFFE4E6"/>
        </patternFill>
      </fill>
    </dxf>
    <dxf>
      <font>
        <sz val="11"/>
        <color rgb="FF166534"/>
        <name val="Calibri"/>
        <family val="2"/>
      </font>
      <fill>
        <patternFill patternType="solid">
          <bgColor rgb="FFDCFCE7"/>
        </patternFill>
      </fill>
    </dxf>
  </dxfs>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worksheets/sheet2.xml" Type="http://schemas.openxmlformats.org/officeDocument/2006/relationships/worksheet"></Relationship><Relationship Id="rId5" Target="/xl/worksheets/sheet3.xml" Type="http://schemas.openxmlformats.org/officeDocument/2006/relationships/worksheet"></Relationship><Relationship Id="rId6" Target="/xl/worksheets/sheet4.xml" Type="http://schemas.openxmlformats.org/officeDocument/2006/relationships/worksheet"></Relationship><Relationship Id="rId7" Target="/xl/worksheets/sheet5.xml" Type="http://schemas.openxmlformats.org/officeDocument/2006/relationships/worksheet"></Relationship><Relationship Id="rId8" Target="/xl/sharedStrings.xml" Type="http://schemas.openxmlformats.org/officeDocument/2006/relationships/sharedStrings"></Relationship></Relationships>
</file>

<file path=xl/charts/chart1.xml><?xml version="1.0" encoding="utf-8"?>
<chartSpace xmlns="http://schemas.openxmlformats.org/drawingml/2006/chart" xmlns:a="http://schemas.openxmlformats.org/drawingml/2006/main">
  <date1904 val="0"/>
  <lang val="en-US"/>
  <roundedCorners val="0"/>
  <chart>
    <title>
      <tx>
        <rich>
          <a:bodyPr anchorCtr="false" rot="0" spcFirstLastPara="false"/>
          <a:p>
            <a:pPr>
              <a:defRPr b="false" baseline="0" i="false" kern="0" spc="0"/>
            </a:pPr>
            <a:r>
              <a:rPr b="false" baseline="0" i="false" kern="0" spc="0" sz="1400">
                <a:solidFill>
                  <a:srgbClr val="595959"/>
                </a:solidFill>
              </a:rPr>
              <a:t>原価構成比</a:t>
            </a:r>
            <a:endParaRPr lang="en-US" altLang="en-US"/>
          </a:p>
        </rich>
      </tx>
      <overlay val="0"/>
      <spPr/>
      <txPr>
        <a:bodyPr anchorCtr="false" rot="0" spcFirstLastPara="false"/>
        <a:p/>
      </txPr>
    </title>
    <view3D>
      <rotX val="0"/>
      <rotY val="0"/>
      <rAngAx val="0"/>
      <perspective val="0"/>
    </view3D>
    <floor>
      <thickness val="0"/>
    </floor>
    <sideWall>
      <thickness val="0"/>
    </sideWall>
    <backWall>
      <thickness val="0"/>
    </backWall>
    <plotArea>
      <pieChart>
        <varyColors val="1"/>
        <ser>
          <idx val="0"/>
          <order val="0"/>
          <tx>
            <strRef>
              <f>'図表'!$B$3</f>
            </strRef>
          </tx>
          <dPt>
            <idx val="0"/>
            <bubble3D val="0"/>
            <spPr>
              <a:solidFill>
                <a:schemeClr val="accent1"/>
              </a:solidFill>
              <a:ln cap="rnd" w="25400">
                <a:solidFill>
                  <a:schemeClr val="lt1"/>
                </a:solidFill>
              </a:ln>
              <a:sp3d contourW="25400">
                <a:contourClr>
                  <a:schemeClr val="lt1"/>
                </a:contourClr>
              </a:sp3d>
            </spPr>
          </dPt>
          <dLbls>
            <txPr>
              <a:bodyPr anchorCtr="false" rot="0" spcFirstLastPara="false"/>
              <a:p>
                <a:pPr>
                  <a:defRPr b="false" baseline="0" i="false" kern="0" spc="0"/>
                </a:pPr>
              </a:p>
            </txPr>
            <showLegendKey val="0"/>
            <showVal val="0"/>
            <showCatName val="0"/>
            <showSerName val="0"/>
            <showPercent val="0"/>
            <showBubbleSize val="0"/>
            <showLeaderLines val="0"/>
          </dLbls>
          <invertIfNegative val="0"/>
          <cat>
            <strRef>
              <f>'図表'!$A$4:$A$8</f>
            </strRef>
          </cat>
          <val>
            <numRef>
              <f>'図表'!$B$4:$B$8</f>
            </numRef>
          </val>
          <smooth val="0"/>
        </ser>
      </pieChart>
    </plotArea>
    <legend>
      <legendPos val="b"/>
      <overlay val="0"/>
    </legend>
    <plotVisOnly val="0"/>
    <dispBlanksAs val="gap"/>
    <showDLblsOverMax val="0"/>
  </chart>
  <spPr>
    <a:solidFill>
      <a:schemeClr val="bg1"/>
    </a:solidFill>
  </spPr>
  <printSettings>
    <pageMargins b="0.75" footer="0.3" header="0.3" l="0.7" r="0.7" t="0.7"/>
  </printSettings>
</chartSpace>
</file>

<file path=xl/drawings/_rels/drawing1.xml.rels><?xml version="1.0" encoding="UTF-8"?>
<Relationships xmlns="http://schemas.openxmlformats.org/package/2006/relationships"><Relationship Id="rId1" Target="../charts/chart1.xml" Type="http://schemas.openxmlformats.org/officeDocument/2006/relationships/chart"></Relationship></Relationships>
</file>

<file path=xl/drawings/drawing1.xml><?xml version="1.0" encoding="utf-8"?>
<xdr:wsDr xmlns="http://schemas.openxmlformats.org/drawingml/2006/spreadsheetDrawing" xmlns:a="http://schemas.openxmlformats.org/drawingml/2006/main" xmlns:xdr="http://schemas.openxmlformats.org/drawingml/2006/spreadsheetDrawing">
  <xdr:twoCellAnchor>
    <xdr:from>
      <xdr:col>3</xdr:col>
      <xdr:colOff>0</xdr:colOff>
      <xdr:row>2</xdr:row>
      <xdr:rowOff>0</xdr:rowOff>
    </xdr:from>
    <xdr:to>
      <xdr:col>7</xdr:col>
      <xdr:colOff>457200</xdr:colOff>
      <xdr:row>18</xdr:row>
      <xdr:rowOff>0</xdr:rowOff>
    </xdr:to>
    <xdr:graphicFrame macro="">
      <xdr:nvGraphicFramePr>
        <xdr:cNvPr id="2" name="Chart 2" desc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false" fPrintsWithSheet="true"/>
  </xdr:twoCellAnchor>
</xdr:wsDr>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20"/>
    <col customWidth="true" max="14" min="2" width="16"/>
  </cols>
  <sheetData>
    <row r="1" ht="28" customHeight="true">
      <c r="A1" s="1" t="s">
        <v>0</v>
      </c>
      <c r="B1" s="1"/>
      <c r="C1" s="1"/>
      <c r="D1" s="1"/>
      <c r="E1" s="1"/>
      <c r="F1" s="1"/>
    </row>
    <row r="2">
      <c r="A2" s="2" t="s">
        <v>1</v>
      </c>
      <c r="B2" s="2"/>
      <c r="C2" s="2"/>
      <c r="D2" s="2"/>
      <c r="E2" s="2"/>
      <c r="F2" s="2"/>
    </row>
    <row r="3">
      <c r="A3" s="2"/>
      <c r="B3" s="2"/>
      <c r="C3" s="2"/>
      <c r="D3" s="2"/>
      <c r="E3" s="2"/>
      <c r="F3" s="2"/>
    </row>
    <row r="4"/>
    <row r="5">
      <c r="A5" s="3" t="s">
        <v>2</v>
      </c>
      <c r="B5" s="3" t="s">
        <v>3</v>
      </c>
      <c r="C5" s="3" t="s">
        <v>4</v>
      </c>
    </row>
    <row r="6">
      <c r="A6" t="s">
        <v>5</v>
      </c>
      <c r="B6" t="s">
        <v>6</v>
      </c>
      <c r="C6" t="s">
        <v>7</v>
      </c>
    </row>
    <row r="7">
      <c r="A7" t="s">
        <v>8</v>
      </c>
      <c r="B7" t="s">
        <v>9</v>
      </c>
      <c r="C7" t="s">
        <v>10</v>
      </c>
    </row>
    <row r="8">
      <c r="A8" t="s">
        <v>11</v>
      </c>
      <c r="B8" t="s">
        <v>12</v>
      </c>
      <c r="C8" t="s">
        <v>13</v>
      </c>
    </row>
    <row r="9">
      <c r="A9" t="s">
        <v>14</v>
      </c>
      <c r="B9" t="s">
        <v>15</v>
      </c>
      <c r="C9" t="s">
        <v>16</v>
      </c>
    </row>
  </sheetData>
  <mergeCells count="2">
    <mergeCell ref="A1:F1"/>
    <mergeCell ref="A2:F3"/>
  </mergeCells>
</worksheet>
</file>

<file path=xl/worksheets/sheet2.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30</v>
      </c>
      <c r="B1" s="1"/>
      <c r="C1" s="1"/>
      <c r="D1" s="1"/>
      <c r="E1" s="1"/>
      <c r="F1" s="1"/>
      <c r="G1" s="1"/>
      <c r="H1" s="1"/>
      <c r="I1" s="1"/>
      <c r="J1" s="1"/>
      <c r="K1" s="1"/>
      <c r="L1" s="1"/>
      <c r="M1" s="1"/>
      <c r="N1" s="1"/>
      <c r="O1" s="1"/>
    </row>
    <row r="2">
      <c r="A2" s="2" t="s">
        <v>31</v>
      </c>
      <c r="B2" s="2"/>
      <c r="C2" s="2"/>
      <c r="D2" s="2"/>
      <c r="E2" s="2"/>
      <c r="F2" s="2"/>
      <c r="G2" s="2"/>
      <c r="H2" s="2"/>
      <c r="I2" s="2"/>
      <c r="J2" s="2"/>
      <c r="K2" s="2"/>
      <c r="L2" s="2"/>
      <c r="M2" s="2"/>
      <c r="N2" s="2"/>
      <c r="O2" s="2"/>
    </row>
    <row r="3"/>
    <row r="4">
      <c r="A4" s="3" t="s">
        <v>20</v>
      </c>
      <c r="B4" s="3" t="s">
        <v>22</v>
      </c>
      <c r="C4" s="3" t="s">
        <v>32</v>
      </c>
      <c r="D4" s="3" t="s">
        <v>33</v>
      </c>
      <c r="E4" s="3" t="s">
        <v>34</v>
      </c>
      <c r="F4" s="3" t="s">
        <v>35</v>
      </c>
      <c r="G4" s="3" t="s">
        <v>36</v>
      </c>
      <c r="H4" s="3" t="s">
        <v>37</v>
      </c>
      <c r="I4" s="3" t="s">
        <v>26</v>
      </c>
      <c r="J4" s="3" t="s">
        <v>24</v>
      </c>
      <c r="K4" s="3" t="s">
        <v>38</v>
      </c>
      <c r="L4" s="3" t="s">
        <v>39</v>
      </c>
      <c r="M4" s="3" t="s">
        <v>40</v>
      </c>
      <c r="N4" s="3" t="s">
        <v>41</v>
      </c>
      <c r="O4" s="3" t="s">
        <v>42</v>
      </c>
    </row>
    <row r="5">
      <c r="A5" s="6" t="s">
        <v>21</v>
      </c>
      <c r="B5" s="6" t="s">
        <v>23</v>
      </c>
      <c r="C5" s="7">
        <v>72</v>
      </c>
      <c r="D5" s="7">
        <v>18</v>
      </c>
      <c r="E5" s="7">
        <v>16</v>
      </c>
      <c r="F5" s="7">
        <v>8</v>
      </c>
      <c r="G5" s="8">
        <v>0.1</v>
      </c>
      <c r="H5" s="7" t="str">
        <f>(C5+D5+E5+F5)*G5</f>
      </c>
      <c r="I5" s="7" t="str">
        <f>C5+D5+E5+F5+H5</f>
      </c>
      <c r="J5" s="8">
        <v>0.1</v>
      </c>
      <c r="K5" s="7" t="str">
        <f>C5*(1+J5)</f>
      </c>
      <c r="L5" s="7" t="str">
        <f>(K5+D5+E5+F5)*G5</f>
      </c>
      <c r="M5" s="7" t="str">
        <f>K5+D5+E5+F5+L5</f>
      </c>
      <c r="N5" s="7" t="str">
        <f>M5-I5</f>
      </c>
      <c r="O5" s="5" t="str">
        <f>N5/I5</f>
      </c>
    </row>
    <row r="6">
      <c r="A6" s="6" t="s">
        <v>43</v>
      </c>
      <c r="B6" s="6" t="s">
        <v>44</v>
      </c>
      <c r="C6" s="7">
        <v>96</v>
      </c>
      <c r="D6" s="7">
        <v>22</v>
      </c>
      <c r="E6" s="7">
        <v>24</v>
      </c>
      <c r="F6" s="7">
        <v>10</v>
      </c>
      <c r="G6" s="8">
        <v>0.12</v>
      </c>
      <c r="H6" s="7" t="str">
        <f>(C6+D6+E6+F6)*G6</f>
      </c>
      <c r="I6" s="7" t="str">
        <f>C6+D6+E6+F6+H6</f>
      </c>
      <c r="J6" s="8">
        <v>0.06</v>
      </c>
      <c r="K6" s="7" t="str">
        <f>C6*(1+J6)</f>
      </c>
      <c r="L6" s="7" t="str">
        <f>(K6+D6+E6+F6)*G6</f>
      </c>
      <c r="M6" s="7" t="str">
        <f>K6+D6+E6+F6+L6</f>
      </c>
      <c r="N6" s="7" t="str">
        <f>M6-I6</f>
      </c>
      <c r="O6" s="5" t="str">
        <f>N6/I6</f>
      </c>
    </row>
    <row r="7">
      <c r="A7" s="6" t="s">
        <v>45</v>
      </c>
      <c r="B7" s="6" t="s">
        <v>46</v>
      </c>
      <c r="C7" s="7">
        <v>38</v>
      </c>
      <c r="D7" s="7">
        <v>12</v>
      </c>
      <c r="E7" s="7">
        <v>9</v>
      </c>
      <c r="F7" s="7">
        <v>6</v>
      </c>
      <c r="G7" s="8">
        <v>0.09</v>
      </c>
      <c r="H7" s="7" t="str">
        <f>(C7+D7+E7+F7)*G7</f>
      </c>
      <c r="I7" s="7" t="str">
        <f>C7+D7+E7+F7+H7</f>
      </c>
      <c r="J7" s="8">
        <v>0.04</v>
      </c>
      <c r="K7" s="7" t="str">
        <f>C7*(1+J7)</f>
      </c>
      <c r="L7" s="7" t="str">
        <f>(K7+D7+E7+F7)*G7</f>
      </c>
      <c r="M7" s="7" t="str">
        <f>K7+D7+E7+F7+L7</f>
      </c>
      <c r="N7" s="7" t="str">
        <f>M7-I7</f>
      </c>
      <c r="O7" s="5" t="str">
        <f>N7/I7</f>
      </c>
    </row>
    <row r="8">
      <c r="A8" s="6" t="s">
        <v>47</v>
      </c>
      <c r="B8" s="6" t="s">
        <v>48</v>
      </c>
      <c r="C8" s="7">
        <v>128</v>
      </c>
      <c r="D8" s="7">
        <v>35</v>
      </c>
      <c r="E8" s="7">
        <v>42</v>
      </c>
      <c r="F8" s="7">
        <v>14</v>
      </c>
      <c r="G8" s="8">
        <v>0.11</v>
      </c>
      <c r="H8" s="7" t="str">
        <f>(C8+D8+E8+F8)*G8</f>
      </c>
      <c r="I8" s="7" t="str">
        <f>C8+D8+E8+F8+H8</f>
      </c>
      <c r="J8" s="8">
        <v>0.08</v>
      </c>
      <c r="K8" s="7" t="str">
        <f>C8*(1+J8)</f>
      </c>
      <c r="L8" s="7" t="str">
        <f>(K8+D8+E8+F8)*G8</f>
      </c>
      <c r="M8" s="7" t="str">
        <f>K8+D8+E8+F8+L8</f>
      </c>
      <c r="N8" s="7" t="str">
        <f>M8-I8</f>
      </c>
      <c r="O8" s="5" t="str">
        <f>N8/I8</f>
      </c>
    </row>
    <row r="9">
      <c r="A9" s="6" t="s">
        <v>49</v>
      </c>
      <c r="B9" s="6" t="s">
        <v>50</v>
      </c>
      <c r="C9" s="7">
        <v>54</v>
      </c>
      <c r="D9" s="7">
        <v>16</v>
      </c>
      <c r="E9" s="7">
        <v>18</v>
      </c>
      <c r="F9" s="7">
        <v>7</v>
      </c>
      <c r="G9" s="8">
        <v>0.1</v>
      </c>
      <c r="H9" s="7" t="str">
        <f>(C9+D9+E9+F9)*G9</f>
      </c>
      <c r="I9" s="7" t="str">
        <f>C9+D9+E9+F9+H9</f>
      </c>
      <c r="J9" s="8">
        <v>0.05</v>
      </c>
      <c r="K9" s="7" t="str">
        <f>C9*(1+J9)</f>
      </c>
      <c r="L9" s="7" t="str">
        <f>(K9+D9+E9+F9)*G9</f>
      </c>
      <c r="M9" s="7" t="str">
        <f>K9+D9+E9+F9+L9</f>
      </c>
      <c r="N9" s="7" t="str">
        <f>M9-I9</f>
      </c>
      <c r="O9" s="5" t="str">
        <f>N9/I9</f>
      </c>
    </row>
  </sheetData>
  <mergeCells count="2">
    <mergeCell ref="A1:O1"/>
    <mergeCell ref="A2:O2"/>
  </mergeCells>
</worksheet>
</file>

<file path=xl/worksheets/sheet3.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17</v>
      </c>
      <c r="B1" s="1"/>
      <c r="C1" s="1"/>
      <c r="D1" s="1"/>
      <c r="E1" s="1"/>
      <c r="F1" s="1"/>
    </row>
    <row r="2">
      <c r="A2" s="2" t="s">
        <v>18</v>
      </c>
      <c r="B2" s="2"/>
      <c r="C2" s="2"/>
      <c r="D2" s="2"/>
      <c r="E2" s="2"/>
      <c r="F2" s="2"/>
    </row>
    <row r="3">
      <c r="A3" s="2"/>
      <c r="B3" s="2"/>
      <c r="C3" s="2"/>
      <c r="D3" s="2"/>
      <c r="E3" s="2"/>
      <c r="F3" s="2"/>
    </row>
    <row r="4"/>
    <row r="5">
      <c r="A5" s="3" t="s">
        <v>19</v>
      </c>
      <c r="B5" s="3" t="s">
        <v>3</v>
      </c>
    </row>
    <row r="6">
      <c r="A6" t="s">
        <v>20</v>
      </c>
      <c r="B6" t="s">
        <v>21</v>
      </c>
    </row>
    <row r="7">
      <c r="A7" t="s">
        <v>22</v>
      </c>
      <c r="B7" t="s">
        <v>23</v>
      </c>
    </row>
    <row r="8">
      <c r="A8" t="s">
        <v>24</v>
      </c>
      <c r="B8" t="s">
        <v>25</v>
      </c>
    </row>
    <row r="9">
      <c r="A9" t="s">
        <v>26</v>
      </c>
      <c r="B9" t="s">
        <v>27</v>
      </c>
    </row>
    <row r="10">
      <c r="A10" t="s">
        <v>28</v>
      </c>
      <c r="B10" t="s">
        <v>29</v>
      </c>
    </row>
  </sheetData>
  <mergeCells count="2">
    <mergeCell ref="A1:F1"/>
    <mergeCell ref="A2:F3"/>
  </mergeCells>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cols>
    <col customWidth="true" max="1" min="1" width="20"/>
    <col customWidth="true" max="14" min="2" width="16"/>
  </cols>
  <sheetData>
    <row r="1" ht="28" customHeight="true">
      <c r="A1" s="1" t="s">
        <v>51</v>
      </c>
      <c r="B1" s="1"/>
      <c r="C1" s="1"/>
      <c r="D1" s="1"/>
      <c r="E1" s="1"/>
      <c r="F1" s="1"/>
    </row>
    <row r="2"/>
    <row r="3">
      <c r="A3" s="3" t="s">
        <v>52</v>
      </c>
      <c r="B3" s="3" t="s">
        <v>53</v>
      </c>
    </row>
    <row r="4">
      <c r="A4" t="s">
        <v>32</v>
      </c>
      <c r="B4" t="str">
        <f>'入力と計算'!C5</f>
      </c>
    </row>
    <row r="5">
      <c r="A5" t="s">
        <v>33</v>
      </c>
      <c r="B5" t="str">
        <f>'入力と計算'!D5</f>
      </c>
    </row>
    <row r="6">
      <c r="A6" t="s">
        <v>34</v>
      </c>
      <c r="B6" t="str">
        <f>'入力と計算'!E5</f>
      </c>
    </row>
    <row r="7">
      <c r="A7" t="s">
        <v>35</v>
      </c>
      <c r="B7" t="str">
        <f>'入力と計算'!F5</f>
      </c>
    </row>
    <row r="8">
      <c r="A8" t="s">
        <v>54</v>
      </c>
      <c r="B8" t="str">
        <f>'入力と計算'!H5</f>
      </c>
    </row>
  </sheetData>
  <mergeCells count="1">
    <mergeCell ref="A1:F1"/>
  </mergeCells>
  <drawing r:id="rId1"/>
</worksheet>
</file>

<file path=xl/worksheets/sheet5.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55</v>
      </c>
      <c r="B1" s="1"/>
      <c r="C1" s="1"/>
      <c r="D1" s="1"/>
      <c r="E1" s="1"/>
      <c r="F1" s="1"/>
    </row>
    <row r="2">
      <c r="A2" s="2" t="s">
        <v>56</v>
      </c>
      <c r="B2" s="2"/>
      <c r="C2" s="2"/>
      <c r="D2" s="2"/>
      <c r="E2" s="2"/>
      <c r="F2" s="2"/>
    </row>
    <row r="3">
      <c r="A3" s="2"/>
      <c r="B3" s="2"/>
      <c r="C3" s="2"/>
      <c r="D3" s="2"/>
      <c r="E3" s="2"/>
      <c r="F3" s="2"/>
    </row>
    <row r="4"/>
    <row r="5">
      <c r="A5" s="3" t="s">
        <v>57</v>
      </c>
      <c r="B5" s="3" t="s">
        <v>58</v>
      </c>
    </row>
    <row r="6">
      <c r="A6" t="s">
        <v>59</v>
      </c>
      <c r="B6" t="s">
        <v>60</v>
      </c>
    </row>
    <row r="7">
      <c r="A7" t="s">
        <v>61</v>
      </c>
      <c r="B7" t="s">
        <v>62</v>
      </c>
    </row>
    <row r="8">
      <c r="A8" t="s">
        <v>63</v>
      </c>
      <c r="B8" t="s">
        <v>64</v>
      </c>
    </row>
    <row r="9">
      <c r="A9" t="s">
        <v>65</v>
      </c>
      <c r="B9" t="s">
        <v>66</v>
      </c>
    </row>
  </sheetData>
  <mergeCells count="2">
    <mergeCell ref="A1:F1"/>
    <mergeCell ref="A2:F3"/>
  </mergeCells>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購買あるべき原価分解テンプレート</dc:title>
  <dc:creator>Finite Field</dc:creator>
  <dc:description>五つの原価要素を分け、材料価格上昇が製品総原価へ与える影響を試算します。</dc:description>
  <lastModifiedBy/>
  <dcterms:created xsi:type="dcterms:W3CDTF">2006-09-16T00:00:00Z</dcterms:created>
  <dcterms:modified xsi:type="dcterms:W3CDTF">2006-09-16T00:00:00Z</dcterms:modified>
  <category>Supply Chain</category>
</coreProperties>
</file>