
<file path=[Content_Types].xml><?xml version="1.0" encoding="utf-8"?>
<Types xmlns="http://schemas.openxmlformats.org/package/2006/content-types">
  <Default Extension="xml" ContentType="application/xml"/>
  <Default Extension="rels" ContentType="application/vnd.openxmlformats-package.relationships+xml"/>
  <Default Extension="bin" ContentType="application/vnd.ms-office.vbaProject"/>
  <Override PartName="/xl/styles.xml" ContentType="application/vnd.openxmlformats-officedocument.spreadsheetml.styles+xml"/>
  <Override PartName="/xl/theme/theme1.xml" ContentType="application/vnd.openxmlformats-officedocument.theme+xml"/>
  <Override PartName="/xl/sharedStrings.xml" ContentType="application/vnd.openxmlformats-officedocument.spreadsheetml.sharedStrings+xml"/>
  <Override PartName="/xl/worksheets/sheet1.xml" ContentType="application/vnd.openxmlformats-officedocument.spreadsheetml.worksheet+xml"/>
  <Override PartName="/xl/worksheets/sheet2.xml" ContentType="application/vnd.openxmlformats-officedocument.spreadsheetml.worksheet+xml"/>
  <Override PartName="/xl/drawings/drawing1.xml" ContentType="application/vnd.openxmlformats-officedocument.drawing+xml"/>
  <Override PartName="/xl/drawings/charts/chart1.xml" ContentType="application/vnd.openxmlformats-officedocument.drawingml.chart+xml"/>
  <Override PartName="/xl/worksheets/sheet3.xml" ContentType="application/vnd.openxmlformats-officedocument.spreadsheetml.worksheet+xml"/>
  <Override PartName="/xl/tables/table1.xml" ContentType="application/vnd.openxmlformats-officedocument.spreadsheetml.table+xml"/>
  <Override PartName="/xl/worksheets/sheet4.xml" ContentType="application/vnd.openxmlformats-officedocument.spreadsheetml.worksheet+xml"/>
  <Override PartName="/xl/tables/table2.xml" ContentType="application/vnd.openxmlformats-officedocument.spreadsheetml.table+xml"/>
  <Override PartName="/xl/worksheets/sheet5.xml" ContentType="application/vnd.openxmlformats-officedocument.spreadsheetml.worksheet+xml"/>
  <Override PartName="/xl/tables/table3.xml" ContentType="application/vnd.openxmlformats-officedocument.spreadsheetml.table+xml"/>
  <Override PartName="/xl/tables/table4.xml" ContentType="application/vnd.openxmlformats-officedocument.spreadsheetml.table+xml"/>
  <Override PartName="/xl/workbook.xml" ContentType="application/vnd.openxmlformats-officedocument.spreadsheetml.sheet.main+xml"/>
</Types>
</file>

<file path=_rels/.rels><?xml version="1.0" encoding="UTF-8"?>
<Relationships xmlns="http://schemas.openxmlformats.org/package/2006/relationships"><Relationship Id="R043c17e0407345fd" Target="xl/workbook.xml" Type="http://schemas.openxmlformats.org/officeDocument/2006/relationships/officeDocument"></Relationship></Relationships>
</file>

<file path=xl/workbook.xml><?xml version="1.0" encoding="utf-8"?>
<workbook xmlns:x="http://schemas.openxmlformats.org/spreadsheetml/2006/main" xmlns="http://schemas.openxmlformats.org/spreadsheetml/2006/main" xmlns:r="http://schemas.openxmlformats.org/officeDocument/2006/relationships" xmlns:mc="http://schemas.openxmlformats.org/markup-compatibility/2006">
  <bookViews>
    <workbookView/>
  </bookViews>
  <sheets>
    <sheet name="Οδηγίες (instructions)" sheetId="1" r:id="R2066ea45416c45e0"/>
    <sheet name="Πίνακας ελέγχου (dashboard)" sheetId="2" r:id="Rc41a67038f444c66"/>
    <sheet name="Καταγραφή φορτίου (cargoRegiste" sheetId="3" r:id="Rd99213c6dbe34615"/>
    <sheet name="Πίνακας σύγκρισης κόστους (cost" sheetId="4" r:id="R816f6a004be747c0"/>
    <sheet name="Κύριες ρυθμίσεις (settings)" sheetId="5" r:id="R1507c65185a940be"/>
  </sheets>
</workbook>
</file>

<file path=xl/sharedStrings.xml><?xml version="1.0" encoding="utf-8"?>
<sst xmlns="http://schemas.openxmlformats.org/spreadsheetml/2006/main" count="192" uniqueCount="192">
  <si>
    <t>ID αποστολής</t>
  </si>
  <si>
    <t>Οδηγίες</t>
  </si>
  <si>
    <t>Χρησιμοποιεί το μεγαλύτερο μεταξύ ογκομετρικού βάρους και πραγματικού βάρους ως χρεώσιμο βάρος και συγκρίνει τις βέλτιστες διαδρομές με βάση το συνολικό κόστος παράδοσης που προκύπτει από το άθροισμα επτά στοιχείων κόστους.</t>
  </si>
  <si>
    <t>Σκοπός προτύπου</t>
  </si>
  <si>
    <t>Αυτό το πρότυπο έχει σχεδιαστεί για να συγκρίνει πολλαπλές διαδρομές αποστολής και μέσα μεταφοράς (θαλάσσια, αεροπορικά, σιδηροδρομικά, οδικά κ.λπ.) σε μια εφοδιαστική αλυσίδα με βάση το συνολικό κόστος παράδοσης (total landed cost). Προσδιορίζει αυτόματα το χρεώσιμο βάρος στο φύλλο καταγραφής φορτίου, αθροίζει επτά στοιχεία κόστους στον πίνακα σύγκρισης κόστους και εμφανίζει τη διαδρομή με το χαμηλότερο κόστος για το ίδιο ID αποστολής ως 'Βέλτιστη επιλογή'.</t>
  </si>
  <si>
    <t>Βήματα ροής εργασίας (4 Βήματα)</t>
  </si>
  <si>
    <t>ΒΗΜΑ 1  Κύριες ρυθμίσεις</t>
  </si>
  <si>
    <t>ΒΗΜΑ 2  Εισαγωγή πληροφοριών φορτίου</t>
  </si>
  <si>
    <t>ΒΗΜΑ 3  Σύγκριση κόστους</t>
  </si>
  <si>
    <t>ΒΗΜΑ 4  Έλεγχος πίνακα ελέγχου</t>
  </si>
  <si>
    <t>Ελέγξτε και προσαρμόστε τους συντελεστές μετατροπής ογκομετρικού βάρους, τα μέσα μεταφοράς και τα προεπιλεγμένα μοναδιαία κόστη για τα τέλη διεκπεραίωσης στις κύριες ρυθμίσεις.</t>
  </si>
  <si>
    <t>Εισαγάγετε το ID αποστολής, την περιγραφή του είδους, την ποσότητα, το πραγματικό βάρος και το μέγεθος της συσκευασίας στο φύλλο Καταγραφής φορτίου. Ο όγκος, το ογκομετρικό βάρος και το χρεώσιμο βάρος υπολογίζονται αυτόματα.</t>
  </si>
  <si>
    <t>Εισαγάγετε τη διαδρομή αποστολής, το μέσο μεταφοράς, την εργοστασιακή αξία και τα επτά στοιχεία κόστους στον πίνακα σύγκρισης κόστους. Το συνολικό κόστος παράδοσης και η ένδειξη βέλτιστης επιλογής θα υπολογιστούν αυτόματα.</t>
  </si>
  <si>
    <t>Ελέγξτε τον αριθμό των συγκρινόμενων αποστολών, το ελάχιστο κόστος, το ποσοστό επιλογής ανά μέσο μεταφοράς και τα κόστη ανά διαδρομή στον πίνακα ελέγχου.</t>
  </si>
  <si>
    <t>Υπόμνημα</t>
  </si>
  <si>
    <t>Κελιά εισαγωγής</t>
  </si>
  <si>
    <t>Κελιά αυτόματου υπολογισμού</t>
  </si>
  <si>
    <t>Κελιά επιλογής</t>
  </si>
  <si>
    <t>Γαλάζιο: Κελιά που συμπληρώνονται απευθείας από τον χρήστη. Π.χ. ID αποστολής, διαστάσεις συσκευασίας, στοιχεία κόστους.</t>
  </si>
  <si>
    <t>Ανοιχτό γκρι: Κελιά που ενημερώνονται αυτόματα μέσω τύπων. Π.χ. χρεώσιμο βάρος, συνολικό κόστος παράδοσης, ένδειξη βέλτιστης επιλογής.</t>
  </si>
  <si>
    <t>Ανοιχτό κίτρινο: Κελιά επιλογής, όπως πτυσσόμενα μενού. Π.χ. Μέσο μεταφοράς.</t>
  </si>
  <si>
    <t>Σήμανση βέλτιστης επιλογής</t>
  </si>
  <si>
    <t>Η σειρά με το χαμηλότερο συνολικό κόστος παράδοσης για το ίδιο ID αποστολής εμφανίζεται ως 'Βέλτιστη'. Επισημαίνεται με ανοιχτό πράσινο χρώμα και έντονη γραφή μέσω μορφοποίησης υπό όρους.</t>
  </si>
  <si>
    <t>Πίνακας ελέγχου</t>
  </si>
  <si>
    <t>Ελέγξτε τον αριθμό των αποστολών, το ελάχιστο κόστος, την αναλογία μέσων μεταφοράς των βέλτιστων επιλογών και το συνολικό κόστος παράδοσης ανά διαδρομή.</t>
  </si>
  <si>
    <t>Αποστολές που συγκρίθηκαν</t>
  </si>
  <si>
    <t>Ελάχιστο κόστος βέλτιστης διαδρομής</t>
  </si>
  <si>
    <t>Αναλογία αεροπορικών</t>
  </si>
  <si>
    <t>Αναλογία θαλάσσιων</t>
  </si>
  <si>
    <t>Αναλογία σιδηροδρόμου &amp; φορτηγού</t>
  </si>
  <si>
    <t>¥1,173,000</t>
  </si>
  <si>
    <t>0%</t>
  </si>
  <si>
    <t>60%</t>
  </si>
  <si>
    <t>40%</t>
  </si>
  <si>
    <t>Σύνοψη βέλτιστων επιλογών ανά μέσο μεταφοράς</t>
  </si>
  <si>
    <t>Μέσο μεταφοράς</t>
  </si>
  <si>
    <t>Αριθμός βέλτιστων επιλογών</t>
  </si>
  <si>
    <t>Ποσοστό επιλογής</t>
  </si>
  <si>
    <t>Παρατηρήσεις</t>
  </si>
  <si>
    <t>Αεροπορικές μεταφορές</t>
  </si>
  <si>
    <t>Θαλάσσιες μεταφορές</t>
  </si>
  <si>
    <t>Συχνότερο</t>
  </si>
  <si>
    <t>Σιδηρόδρομος</t>
  </si>
  <si>
    <t>20%</t>
  </si>
  <si>
    <t>Φορτηγό</t>
  </si>
  <si>
    <t>Συνολικό κόστος παράδοσης ανά διαδρομή (Απλό ραβδόγραμμα)</t>
  </si>
  <si>
    <t>Διαδρομή / Μέσο μεταφοράς</t>
  </si>
  <si>
    <t>Συνολικό κόστος παράδοσης</t>
  </si>
  <si>
    <t>LC-001</t>
  </si>
  <si>
    <t>Όσακα - Γιοκοχάμα (Εγχώριος άξονας) / Σιδηρόδρομος</t>
  </si>
  <si>
    <t>¥2,448,000</t>
  </si>
  <si>
    <t>Όσακα - Γιοκοχάμα (Εγχώριος άξονας) / Φορτηγό</t>
  </si>
  <si>
    <t>¥2,400,000</t>
  </si>
  <si>
    <t>Όσακα - Γιοκοχάμα (Εγχώριος άξονας) / Θαλάσσιες μεταφορές</t>
  </si>
  <si>
    <t>¥2,430,000</t>
  </si>
  <si>
    <t>LC-002</t>
  </si>
  <si>
    <t>Τόκιο - Σαγκάη (Διεθνής) / Αεροπορικές μεταφορές</t>
  </si>
  <si>
    <t>¥2,220,000</t>
  </si>
  <si>
    <t>Τόκιο - Σαγκάη (Διεθνής) / Θαλάσσιες μεταφορές</t>
  </si>
  <si>
    <t>¥1,834,000</t>
  </si>
  <si>
    <t>LC-003</t>
  </si>
  <si>
    <t>Κόμπε - Μπανγκόκ (Διεθνής) / Θαλάσσιες μεταφορές</t>
  </si>
  <si>
    <t>¥9,350,000</t>
  </si>
  <si>
    <t>Κόμπε - Μπανγκόκ (Διεθνής) / Αεροπορικές μεταφορές</t>
  </si>
  <si>
    <t>¥10,459,000</t>
  </si>
  <si>
    <t>LC-004</t>
  </si>
  <si>
    <t>Ναγκόγια - Φουκουόκα (Εγχώριος) / Φορτηγό</t>
  </si>
  <si>
    <t>¥1,185,000</t>
  </si>
  <si>
    <t>Ναγκόγια - Φουκουόκα (Εγχώριος) / Σιδηρόδρομος</t>
  </si>
  <si>
    <t>LC-005</t>
  </si>
  <si>
    <t>Γιοκοχάμα - Σινγκαπούρη (Διεθνής) / Θαλάσσιες μεταφορές</t>
  </si>
  <si>
    <t>¥3,206,000</t>
  </si>
  <si>
    <t>Γιοκοχάμα - Σινγκαπούρη (Διεθνής) / Αεροπορικές μεταφορές</t>
  </si>
  <si>
    <t>¥3,983,000</t>
  </si>
  <si>
    <t>Γιοκοχάμα - Σινγκαπούρη (Διεθνής) / Σιδηρόδρομος</t>
  </si>
  <si>
    <t>¥3,366,000</t>
  </si>
  <si>
    <t>Καταγραφή φορτίου</t>
  </si>
  <si>
    <t>Συγκρίνει το πραγματικό βάρος και το ογκομετρικό βάρος, και ορίζει αυτόματα το μεγαλύτερο ως χρεώσιμο βάρος.</t>
  </si>
  <si>
    <t>Περιγραφή είδους</t>
  </si>
  <si>
    <t>Ποσότητα</t>
  </si>
  <si>
    <t>Πραγματικό βάρος (kg)</t>
  </si>
  <si>
    <t>Μήκος (cm)</t>
  </si>
  <si>
    <t>Πλάτος (cm)</t>
  </si>
  <si>
    <t>Ύψος (cm)</t>
  </si>
  <si>
    <t>Όγκος (m³)</t>
  </si>
  <si>
    <t>Ογκομετρικό βάρος (kg)</t>
  </si>
  <si>
    <t>Χρεώσιμο βάρος (kg)</t>
  </si>
  <si>
    <t>Εξαρτήματα κινητήρων ακριβείας</t>
  </si>
  <si>
    <t>Προϊόντα ένδυσης</t>
  </si>
  <si>
    <t>Εξοπλισμός επιθεώρησης ημιαγωγών</t>
  </si>
  <si>
    <t>1,500</t>
  </si>
  <si>
    <t>1,500.0</t>
  </si>
  <si>
    <t>Υλικά συσκευασίας τροφίμων</t>
  </si>
  <si>
    <t>1,052.1</t>
  </si>
  <si>
    <t>Εξοπλισμός εκθέσεων</t>
  </si>
  <si>
    <t>1,122.2</t>
  </si>
  <si>
    <t>Πίνακας σύγκρισης κόστους</t>
  </si>
  <si>
    <t>Εισαγάγετε επτά στοιχεία κόστους για κάθε αποστολή, διαδρομή και μέσο μεταφοράς για να προσδιορίσετε αυτόματα το συνολικό κόστος παράδοσης (landed cost) και τη βέλτιστη επιλογή.</t>
  </si>
  <si>
    <t>Διαδρομή αποστολής</t>
  </si>
  <si>
    <t>Αξία εργοστασίου</t>
  </si>
  <si>
    <t>Εγχώριος ναύλος</t>
  </si>
  <si>
    <t>Διαδικασίες εξαγωγής</t>
  </si>
  <si>
    <t>Διεθνής ναύλος</t>
  </si>
  <si>
    <t>Δασμός</t>
  </si>
  <si>
    <t>Διαδικασίες προορισμού</t>
  </si>
  <si>
    <t>Τοπική παράδοση</t>
  </si>
  <si>
    <t>Συνολικό κόστος παράδοσης
(Landed Cost)</t>
  </si>
  <si>
    <t>Ένδειξη βέλτιστης επιλογής</t>
  </si>
  <si>
    <t>Όσακα - Γιοκοχάμα (Εγχώριος άξονας)</t>
  </si>
  <si>
    <t>¥2,200,000</t>
  </si>
  <si>
    <t>¥68,000</t>
  </si>
  <si>
    <t>¥25,000</t>
  </si>
  <si>
    <t>¥95,000</t>
  </si>
  <si>
    <t>¥0</t>
  </si>
  <si>
    <t>¥18,000</t>
  </si>
  <si>
    <t>¥42,000</t>
  </si>
  <si>
    <t>¥128,000</t>
  </si>
  <si>
    <t>¥22,000</t>
  </si>
  <si>
    <t>¥15,000</t>
  </si>
  <si>
    <t>¥35,000</t>
  </si>
  <si>
    <t>Βέλτιστη επιλογή</t>
  </si>
  <si>
    <t>¥72,000</t>
  </si>
  <si>
    <t>¥26,000</t>
  </si>
  <si>
    <t>¥62,000</t>
  </si>
  <si>
    <t>¥24,000</t>
  </si>
  <si>
    <t>¥46,000</t>
  </si>
  <si>
    <t>Τόκιο - Σαγκάη (Διεθνής)</t>
  </si>
  <si>
    <t>¥1,300,000</t>
  </si>
  <si>
    <t>¥52,000</t>
  </si>
  <si>
    <t>¥38,000</t>
  </si>
  <si>
    <t>¥620,000</t>
  </si>
  <si>
    <t>¥90,000</t>
  </si>
  <si>
    <t>¥56,000</t>
  </si>
  <si>
    <t>¥64,000</t>
  </si>
  <si>
    <t>¥48,000</t>
  </si>
  <si>
    <t>¥210,000</t>
  </si>
  <si>
    <t>¥76,000</t>
  </si>
  <si>
    <t>Κόμπε - Μπανγκόκ (Διεθνής)</t>
  </si>
  <si>
    <t>¥7,800,000</t>
  </si>
  <si>
    <t>¥135,000</t>
  </si>
  <si>
    <t>¥55,000</t>
  </si>
  <si>
    <t>¥720,000</t>
  </si>
  <si>
    <t>¥360,000</t>
  </si>
  <si>
    <t>¥110,000</t>
  </si>
  <si>
    <t>¥170,000</t>
  </si>
  <si>
    <t>¥160,000</t>
  </si>
  <si>
    <t>¥1,850,000</t>
  </si>
  <si>
    <t>¥92,000</t>
  </si>
  <si>
    <t>¥145,000</t>
  </si>
  <si>
    <t>Ναγκόγια - Φουκουόκα (Εγχώριος)</t>
  </si>
  <si>
    <t>¥980,000</t>
  </si>
  <si>
    <t>¥175,000</t>
  </si>
  <si>
    <t>¥30,000</t>
  </si>
  <si>
    <t>¥85,000</t>
  </si>
  <si>
    <t>¥70,000</t>
  </si>
  <si>
    <t>Γιοκοχάμα - Σινγκαπούρη (Διεθνής)</t>
  </si>
  <si>
    <t>¥130,000</t>
  </si>
  <si>
    <t>¥78,000</t>
  </si>
  <si>
    <t>¥98,000</t>
  </si>
  <si>
    <t>¥105,000</t>
  </si>
  <si>
    <t>¥1,150,000</t>
  </si>
  <si>
    <t>¥88,000</t>
  </si>
  <si>
    <t>¥44,000</t>
  </si>
  <si>
    <t>¥540,000</t>
  </si>
  <si>
    <t>Κύριες ρυθμίσεις</t>
  </si>
  <si>
    <t>Διαχειρίζεται τους συντελεστές ογκομετρικού βάρους, τα μέσα μεταφοράς και τα προεπιλεγμένα μοναδιαία κόστη για τα τέλη διεκπεραίωσης.</t>
  </si>
  <si>
    <t>Συντελεστής ογκομετρικού βάρους</t>
  </si>
  <si>
    <t>Προεπιλεγμένο μοναδιαίο κόστος τελών διεκπεραίωσης</t>
  </si>
  <si>
    <t>Συντελεστής (kg/m³)</t>
  </si>
  <si>
    <t>Στοιχείο κόστους</t>
  </si>
  <si>
    <t>Προεπιλεγμένο ποσό</t>
  </si>
  <si>
    <t>Μονάδα</t>
  </si>
  <si>
    <t>Κοινή οδηγία για αεροπορικά φορτία (6000 cm³ = 1 kg)</t>
  </si>
  <si>
    <t>¥45,000</t>
  </si>
  <si>
    <t>JPY/Αποστολή</t>
  </si>
  <si>
    <t>Από το εργοστάσιο έως το λιμάνι, το αεροδρόμιο ή τον σιδηροδρομικό σταθμό</t>
  </si>
  <si>
    <t>Παράδειγμα μετατροπής ογκομετρικού τόνου για θαλάσσιες μεταφορές</t>
  </si>
  <si>
    <t>Έγγραφα εκτελωνισμού, δήλωση εξαγωγής κ.λπ.</t>
  </si>
  <si>
    <t>Εσωτερική ρύθμιση. Προσαρμόστε στο πραγματικό συμβόλαιο.</t>
  </si>
  <si>
    <t>¥180,000</t>
  </si>
  <si>
    <t>Ποικίλλει σημαντικά ανάλογα με το μέσο και την απόσταση</t>
  </si>
  <si>
    <t>Εσωτερική ρύθμιση. Προσαρμόστε σε LCL/ναύλωση.</t>
  </si>
  <si>
    <t>Προσαρμόστε ανά είδος, κωδικό ΕΣ και δηλωθείσα αξία</t>
  </si>
  <si>
    <t>Εκτελωνισμός εισαγωγής, διεκπεραίωση σε λιμάνι/αεροδρόμιο κ.λπ.</t>
  </si>
  <si>
    <t>¥50,000</t>
  </si>
  <si>
    <t>Από τον προορισμό έως το σημείο παράδοσης</t>
  </si>
  <si>
    <t>Πρότυπος συντελεστής μετατροπής που χρησιμοποιείται στο φύλλο Καταγραφής φορτίου</t>
  </si>
  <si>
    <t>Απρόβλεπτα έξοδα</t>
  </si>
  <si>
    <t>Προσθέστε σειρές όπως απαιτείται</t>
  </si>
  <si>
    <t>Πρότυπο μέσο μεταφοράς</t>
  </si>
  <si>
    <t>Πρότυπος συντελεστής</t>
  </si>
  <si>
    <t>Σημείωση: Οι συντελεστές μετατροπής και τα τέλη διεκπεραίωσης είναι ενδεικτικές τιμές. Στην πράξη, επαληθεύστε τις προσφορές των διαμεταφορέων, τις τιμές συμβολαίων, τους ειδικούς δασμούς των ειδών, τις συναλλαγματικές ισοτιμίες, τις ασφάλειες, τα τέλη αποθήκευσης κ.λπ., και προσθέστε στοιχεία όπως απαιτείται.</t>
  </si>
</sst>
</file>

<file path=xl/styles.xml><?xml version="1.0" encoding="utf-8"?>
<styleSheet xmlns="http://schemas.openxmlformats.org/spreadsheetml/2006/main">
  <numFmts count="6">
    <numFmt numFmtId="200" formatCode="0"/>
    <numFmt numFmtId="201" formatCode="&quot;¥&quot;#,##0"/>
    <numFmt numFmtId="202" formatCode="#,##0"/>
    <numFmt numFmtId="203" formatCode="0.000"/>
    <numFmt numFmtId="204" formatCode="#,##0.0"/>
    <numFmt numFmtId="205" formatCode="0%"/>
  </numFmts>
  <fonts count="10">
    <font>
      <sz val="11"/>
      <name val="Carlito"/>
    </font>
    <font>
      <b val="1"/>
      <sz val="18"/>
      <color rgb="FFFFFFFF"/>
      <name val="Yu Gothic"/>
    </font>
    <font>
      <sz val="10"/>
      <color rgb="FF1F2937"/>
      <name val="Yu Gothic"/>
    </font>
    <font>
      <b val="1"/>
      <sz val="10"/>
      <color rgb="FF1F2937"/>
      <name val="Yu Gothic"/>
    </font>
    <font>
      <b val="1"/>
      <sz val="11"/>
      <color rgb="FFFFFFFF"/>
      <name val="Yu Gothic"/>
    </font>
    <font>
      <b val="1"/>
      <sz val="10"/>
      <color rgb="FFFFFFFF"/>
      <name val="Yu Gothic"/>
    </font>
    <font>
      <b val="1"/>
      <sz val="10"/>
      <color rgb="FF64748B"/>
      <name val="Yu Gothic"/>
    </font>
    <font>
      <b val="1"/>
      <sz val="18"/>
      <color rgb="FF1B365D"/>
      <name val="Yu Gothic"/>
    </font>
    <font>
      <b val="1"/>
      <sz val="11"/>
      <color rgb="FF1F2937"/>
      <name val="Yu Gothic"/>
    </font>
    <font>
      <b val="1"/>
      <sz val="12"/>
      <color rgb="FF03543F"/>
      <name val="Yu Gothic"/>
    </font>
  </fonts>
  <fills count="10">
    <fill>
      <patternFill patternType="none"/>
    </fill>
    <fill>
      <patternFill patternType="gray125"/>
    </fill>
    <fill>
      <patternFill patternType="solid">
        <fgColor rgb="FF1B365D"/>
      </patternFill>
    </fill>
    <fill>
      <patternFill patternType="solid">
        <fgColor rgb="FFE8EEF6"/>
      </patternFill>
    </fill>
    <fill>
      <patternFill patternType="solid">
        <fgColor rgb="FF2D3748"/>
      </patternFill>
    </fill>
    <fill>
      <patternFill patternType="solid">
        <fgColor rgb="FFFFFFFF"/>
      </patternFill>
    </fill>
    <fill>
      <patternFill patternType="solid">
        <fgColor rgb="FFF7FAFC"/>
      </patternFill>
    </fill>
    <fill>
      <patternFill patternType="solid">
        <fgColor rgb="FFF0F4F8"/>
      </patternFill>
    </fill>
    <fill>
      <patternFill patternType="solid">
        <fgColor rgb="FFFEF3C7"/>
      </patternFill>
    </fill>
    <fill>
      <patternFill patternType="solid">
        <fgColor rgb="FFDEF7EC"/>
      </patternFill>
    </fill>
  </fills>
  <borders count="30">
    <border/>
    <border/>
    <border>
      <left style="thin">
        <color rgb="FFD9E2EC"/>
      </left>
      <top style="thin">
        <color rgb="FFD9E2EC"/>
      </top>
      <bottom style="thin">
        <color rgb="FFD9E2EC"/>
      </bottom>
    </border>
    <border>
      <top style="thin">
        <color rgb="FFD9E2EC"/>
      </top>
      <bottom style="thin">
        <color rgb="FFD9E2EC"/>
      </bottom>
    </border>
    <border>
      <right style="thin">
        <color rgb="FFD9E2EC"/>
      </right>
      <top style="thin">
        <color rgb="FFD9E2EC"/>
      </top>
      <bottom style="thin">
        <color rgb="FFD9E2EC"/>
      </bottom>
    </border>
    <border>
      <left style="thin">
        <color rgb="FFD9E2EC"/>
      </left>
      <top style="thin">
        <color rgb="FFD9E2EC"/>
      </top>
      <bottom style="thin">
        <color rgb="FFD9E2EC"/>
      </bottom>
    </border>
    <border>
      <top style="thin">
        <color rgb="FFD9E2EC"/>
      </top>
      <bottom style="thin">
        <color rgb="FFD9E2EC"/>
      </bottom>
    </border>
    <border>
      <right style="thin">
        <color rgb="FFD9E2EC"/>
      </right>
      <top style="thin">
        <color rgb="FFD9E2EC"/>
      </top>
      <bottom style="thin">
        <color rgb="FFD9E2EC"/>
      </bottom>
    </border>
    <border>
      <left style="thin">
        <color rgb="FFD9E2EC"/>
      </left>
      <top style="thin">
        <color rgb="FFD9E2EC"/>
      </top>
    </border>
    <border>
      <top style="thin">
        <color rgb="FFD9E2EC"/>
      </top>
    </border>
    <border>
      <right style="thin">
        <color rgb="FFD9E2EC"/>
      </right>
      <top style="thin">
        <color rgb="FFD9E2EC"/>
      </top>
    </border>
    <border>
      <left style="thin">
        <color rgb="FFD9E2EC"/>
      </left>
    </border>
    <border>
      <right style="thin">
        <color rgb="FFD9E2EC"/>
      </right>
    </border>
    <border>
      <left style="thin">
        <color rgb="FFD9E2EC"/>
      </left>
      <bottom style="thin">
        <color rgb="FFD9E2EC"/>
      </bottom>
    </border>
    <border>
      <bottom style="thin">
        <color rgb="FFD9E2EC"/>
      </bottom>
    </border>
    <border>
      <right style="thin">
        <color rgb="FFD9E2EC"/>
      </right>
      <bottom style="thin">
        <color rgb="FFD9E2EC"/>
      </bottom>
    </border>
    <border>
      <left style="thin">
        <color rgb="FFD9E2EC"/>
      </left>
      <top style="thin">
        <color rgb="FFD9E2EC"/>
      </top>
    </border>
    <border>
      <top style="thin">
        <color rgb="FFD9E2EC"/>
      </top>
    </border>
    <border>
      <right style="thin">
        <color rgb="FFD9E2EC"/>
      </right>
      <top style="thin">
        <color rgb="FFD9E2EC"/>
      </top>
    </border>
    <border>
      <left style="thin">
        <color rgb="FFD9E2EC"/>
      </left>
    </border>
    <border>
      <right style="thin">
        <color rgb="FFD9E2EC"/>
      </right>
    </border>
    <border>
      <left style="thin">
        <color rgb="FFD9E2EC"/>
      </left>
      <bottom style="thin">
        <color rgb="FFD9E2EC"/>
      </bottom>
    </border>
    <border>
      <bottom style="thin">
        <color rgb="FFD9E2EC"/>
      </bottom>
    </border>
    <border>
      <right style="thin">
        <color rgb="FFD9E2EC"/>
      </right>
      <bottom style="thin">
        <color rgb="FFD9E2EC"/>
      </bottom>
    </border>
    <border>
      <left style="thin">
        <color rgb="FFD9E2EC"/>
      </left>
      <right style="thin">
        <color rgb="FFD9E2EC"/>
      </right>
      <top style="thin">
        <color rgb="FFD9E2EC"/>
      </top>
    </border>
    <border>
      <left style="thin">
        <color rgb="FFD9E2EC"/>
      </left>
      <right style="thin">
        <color rgb="FFD9E2EC"/>
      </right>
    </border>
    <border>
      <left style="thin">
        <color rgb="FFD9E2EC"/>
      </left>
      <right style="thin">
        <color rgb="FFD9E2EC"/>
      </right>
      <bottom style="thin">
        <color rgb="FFD9E2EC"/>
      </bottom>
    </border>
    <border>
      <left style="thin">
        <color rgb="FFD9E2EC"/>
      </left>
      <right style="thin">
        <color rgb="FFD9E2EC"/>
      </right>
      <top style="thin">
        <color rgb="FFD9E2EC"/>
      </top>
    </border>
    <border>
      <left style="thin">
        <color rgb="FFD9E2EC"/>
      </left>
      <right style="thin">
        <color rgb="FFD9E2EC"/>
      </right>
    </border>
    <border>
      <left style="thin">
        <color rgb="FFD9E2EC"/>
      </left>
      <right style="thin">
        <color rgb="FFD9E2EC"/>
      </right>
      <bottom style="thin">
        <color rgb="FFD9E2EC"/>
      </bottom>
    </border>
  </borders>
  <cellStyleXfs count="1">
    <xf numFmtId="0" fontId="0" fillId="0" borderId="0"/>
  </cellStyleXfs>
  <cellXfs count="618">
    <xf numFmtId="0" fontId="0" fillId="0" borderId="0" xfId="0"/>
    <xf numFmtId="0" fontId="0" fillId="0" borderId="1" xfId="0" applyNumberFormat="true" applyFont="true" applyFill="true" applyBorder="true"/>
    <xf numFmtId="0" fontId="0" fillId="2" borderId="0" xfId="0" applyNumberFormat="true" applyFont="true" applyFill="true" applyBorder="true"/>
    <xf numFmtId="0" fontId="1" fillId="2" borderId="0" xfId="0" applyNumberFormat="true" applyFont="true" applyFill="true" applyBorder="true"/>
    <xf numFmtId="0" fontId="1" fillId="2" borderId="0" xfId="0" applyNumberFormat="true" applyFont="true" applyFill="true" applyBorder="true" applyAlignment="true">
      <alignment wrapText="true"/>
    </xf>
    <xf numFmtId="0" fontId="1" fillId="2" borderId="0" xfId="0" applyNumberFormat="true" applyFont="true" applyFill="true" applyBorder="true" applyAlignment="true">
      <alignment horizontal="left" wrapText="true"/>
    </xf>
    <xf numFmtId="0" fontId="1" fillId="2" borderId="0" xfId="0" applyNumberFormat="true" applyFont="true" applyFill="true" applyBorder="true" applyAlignment="true">
      <alignment horizontal="left" vertical="center" wrapText="true"/>
    </xf>
    <xf numFmtId="0" fontId="0" fillId="2" borderId="1" xfId="0" applyNumberFormat="true" applyFont="true" applyFill="true" applyBorder="true"/>
    <xf numFmtId="0" fontId="1" fillId="2" borderId="1" xfId="0" applyNumberFormat="true" applyFont="true" applyFill="true" applyBorder="true"/>
    <xf numFmtId="0" fontId="1" fillId="2" borderId="1" xfId="0" applyNumberFormat="true" applyFont="true" applyFill="true" applyBorder="true" applyAlignment="true">
      <alignment wrapText="true"/>
    </xf>
    <xf numFmtId="0" fontId="1" fillId="2" borderId="1" xfId="0" applyNumberFormat="true" applyFont="true" applyFill="true" applyBorder="true" applyAlignment="true">
      <alignment horizontal="left" wrapText="true"/>
    </xf>
    <xf numFmtId="0" fontId="1" fillId="2" borderId="1" xfId="0" applyNumberFormat="true" applyFont="true" applyFill="true" applyBorder="true" applyAlignment="true">
      <alignment horizontal="left" vertical="center" wrapText="true"/>
    </xf>
    <xf numFmtId="0" fontId="0" fillId="3" borderId="0" xfId="0" applyNumberFormat="true" applyFont="true" applyFill="true" applyBorder="true"/>
    <xf numFmtId="0" fontId="2" fillId="3" borderId="0" xfId="0" applyNumberFormat="true" applyFont="true" applyFill="true" applyBorder="true"/>
    <xf numFmtId="0" fontId="2" fillId="3" borderId="0" xfId="0" applyNumberFormat="true" applyFont="true" applyFill="true" applyBorder="true" applyAlignment="true">
      <alignment wrapText="true"/>
    </xf>
    <xf numFmtId="0" fontId="2" fillId="3" borderId="0" xfId="0" applyNumberFormat="true" applyFont="true" applyFill="true" applyBorder="true" applyAlignment="true">
      <alignment horizontal="left" wrapText="true"/>
    </xf>
    <xf numFmtId="0" fontId="2" fillId="3" borderId="0" xfId="0" applyNumberFormat="true" applyFont="true" applyFill="true" applyBorder="true" applyAlignment="true">
      <alignment horizontal="left" vertical="center" wrapText="true"/>
    </xf>
    <xf numFmtId="0" fontId="0" fillId="3" borderId="1" xfId="0" applyNumberFormat="true" applyFont="true" applyFill="true" applyBorder="true"/>
    <xf numFmtId="0" fontId="2" fillId="3" borderId="1" xfId="0" applyNumberFormat="true" applyFont="true" applyFill="true" applyBorder="true"/>
    <xf numFmtId="0" fontId="2" fillId="3" borderId="1" xfId="0" applyNumberFormat="true" applyFont="true" applyFill="true" applyBorder="true" applyAlignment="true">
      <alignment wrapText="true"/>
    </xf>
    <xf numFmtId="0" fontId="2" fillId="3" borderId="1" xfId="0" applyNumberFormat="true" applyFont="true" applyFill="true" applyBorder="true" applyAlignment="true">
      <alignment horizontal="left" wrapText="true"/>
    </xf>
    <xf numFmtId="0" fontId="2" fillId="3" borderId="1" xfId="0" applyNumberFormat="true" applyFont="true" applyFill="true" applyBorder="true" applyAlignment="true">
      <alignment horizontal="left" vertical="center" wrapText="true"/>
    </xf>
    <xf numFmtId="0" fontId="3" fillId="2" borderId="0" xfId="0" applyNumberFormat="true" applyFont="true" applyFill="true" applyBorder="true" applyAlignment="true">
      <alignment horizontal="left" vertical="center" wrapText="true"/>
    </xf>
    <xf numFmtId="0" fontId="2" fillId="0" borderId="0" xfId="0" applyNumberFormat="true" applyFont="true" applyFill="true" applyBorder="true"/>
    <xf numFmtId="0" fontId="3" fillId="2" borderId="1" xfId="0" applyNumberFormat="true" applyFont="true" applyFill="true" applyBorder="true" applyAlignment="true">
      <alignment horizontal="left" vertical="center" wrapText="true"/>
    </xf>
    <xf numFmtId="0" fontId="2" fillId="0" borderId="1" xfId="0" applyNumberFormat="true" applyFont="true" applyFill="true" applyBorder="true"/>
    <xf numFmtId="0" fontId="2" fillId="4" borderId="0" xfId="0" applyNumberFormat="true" applyFont="true" applyFill="true" applyBorder="true"/>
    <xf numFmtId="0" fontId="4" fillId="4" borderId="0" xfId="0" applyNumberFormat="true" applyFont="true" applyFill="true" applyBorder="true"/>
    <xf numFmtId="0" fontId="4" fillId="4" borderId="2" xfId="0" applyNumberFormat="true" applyFont="true" applyFill="true" applyBorder="true"/>
    <xf numFmtId="0" fontId="4" fillId="4" borderId="3" xfId="0" applyNumberFormat="true" applyFont="true" applyFill="true" applyBorder="true"/>
    <xf numFmtId="0" fontId="4" fillId="4" borderId="4" xfId="0" applyNumberFormat="true" applyFont="true" applyFill="true" applyBorder="true"/>
    <xf numFmtId="0" fontId="4" fillId="4" borderId="2" xfId="0" applyNumberFormat="true" applyFont="true" applyFill="true" applyBorder="true" applyAlignment="true">
      <alignment wrapText="true"/>
    </xf>
    <xf numFmtId="0" fontId="4" fillId="4" borderId="3" xfId="0" applyNumberFormat="true" applyFont="true" applyFill="true" applyBorder="true" applyAlignment="true">
      <alignment wrapText="true"/>
    </xf>
    <xf numFmtId="0" fontId="4" fillId="4" borderId="4" xfId="0" applyNumberFormat="true" applyFont="true" applyFill="true" applyBorder="true" applyAlignment="true">
      <alignment wrapText="true"/>
    </xf>
    <xf numFmtId="0" fontId="4" fillId="4" borderId="2" xfId="0" applyNumberFormat="true" applyFont="true" applyFill="true" applyBorder="true" applyAlignment="true">
      <alignment horizontal="left" wrapText="true"/>
    </xf>
    <xf numFmtId="0" fontId="4" fillId="4" borderId="3" xfId="0" applyNumberFormat="true" applyFont="true" applyFill="true" applyBorder="true" applyAlignment="true">
      <alignment horizontal="left" wrapText="true"/>
    </xf>
    <xf numFmtId="0" fontId="4" fillId="4" borderId="4" xfId="0" applyNumberFormat="true" applyFont="true" applyFill="true" applyBorder="true" applyAlignment="true">
      <alignment horizontal="left" wrapText="true"/>
    </xf>
    <xf numFmtId="0" fontId="4" fillId="4" borderId="2" xfId="0" applyNumberFormat="true" applyFont="true" applyFill="true" applyBorder="true" applyAlignment="true">
      <alignment horizontal="left" vertical="center" wrapText="true"/>
    </xf>
    <xf numFmtId="0" fontId="4" fillId="4" borderId="3" xfId="0" applyNumberFormat="true" applyFont="true" applyFill="true" applyBorder="true" applyAlignment="true">
      <alignment horizontal="left" vertical="center" wrapText="true"/>
    </xf>
    <xf numFmtId="0" fontId="4" fillId="4" borderId="4" xfId="0" applyNumberFormat="true" applyFont="true" applyFill="true" applyBorder="true" applyAlignment="true">
      <alignment horizontal="left" vertical="center" wrapText="true"/>
    </xf>
    <xf numFmtId="0" fontId="2" fillId="4" borderId="1" xfId="0" applyNumberFormat="true" applyFont="true" applyFill="true" applyBorder="true"/>
    <xf numFmtId="0" fontId="4" fillId="4" borderId="1" xfId="0" applyNumberFormat="true" applyFont="true" applyFill="true" applyBorder="true"/>
    <xf numFmtId="0" fontId="4" fillId="4" borderId="5" xfId="0" applyNumberFormat="true" applyFont="true" applyFill="true" applyBorder="true"/>
    <xf numFmtId="0" fontId="4" fillId="4" borderId="6" xfId="0" applyNumberFormat="true" applyFont="true" applyFill="true" applyBorder="true"/>
    <xf numFmtId="0" fontId="4" fillId="4" borderId="7" xfId="0" applyNumberFormat="true" applyFont="true" applyFill="true" applyBorder="true"/>
    <xf numFmtId="0" fontId="4" fillId="4" borderId="5" xfId="0" applyNumberFormat="true" applyFont="true" applyFill="true" applyBorder="true" applyAlignment="true">
      <alignment wrapText="true"/>
    </xf>
    <xf numFmtId="0" fontId="4" fillId="4" borderId="6" xfId="0" applyNumberFormat="true" applyFont="true" applyFill="true" applyBorder="true" applyAlignment="true">
      <alignment wrapText="true"/>
    </xf>
    <xf numFmtId="0" fontId="4" fillId="4" borderId="7" xfId="0" applyNumberFormat="true" applyFont="true" applyFill="true" applyBorder="true" applyAlignment="true">
      <alignment wrapText="true"/>
    </xf>
    <xf numFmtId="0" fontId="4" fillId="4" borderId="5" xfId="0" applyNumberFormat="true" applyFont="true" applyFill="true" applyBorder="true" applyAlignment="true">
      <alignment horizontal="left" wrapText="true"/>
    </xf>
    <xf numFmtId="0" fontId="4" fillId="4" borderId="6" xfId="0" applyNumberFormat="true" applyFont="true" applyFill="true" applyBorder="true" applyAlignment="true">
      <alignment horizontal="left" wrapText="true"/>
    </xf>
    <xf numFmtId="0" fontId="4" fillId="4" borderId="7" xfId="0" applyNumberFormat="true" applyFont="true" applyFill="true" applyBorder="true" applyAlignment="true">
      <alignment horizontal="left" wrapText="true"/>
    </xf>
    <xf numFmtId="0" fontId="4" fillId="4" borderId="5" xfId="0" applyNumberFormat="true" applyFont="true" applyFill="true" applyBorder="true" applyAlignment="true">
      <alignment horizontal="left" vertical="center" wrapText="true"/>
    </xf>
    <xf numFmtId="0" fontId="4" fillId="4" borderId="6" xfId="0" applyNumberFormat="true" applyFont="true" applyFill="true" applyBorder="true" applyAlignment="true">
      <alignment horizontal="left" vertical="center" wrapText="true"/>
    </xf>
    <xf numFmtId="0" fontId="4" fillId="4" borderId="7" xfId="0" applyNumberFormat="true" applyFont="true" applyFill="true" applyBorder="true" applyAlignment="true">
      <alignment horizontal="left" vertical="center" wrapText="true"/>
    </xf>
    <xf numFmtId="0" fontId="2" fillId="2" borderId="0" xfId="0" applyNumberFormat="true" applyFont="true" applyFill="true" applyBorder="true"/>
    <xf numFmtId="0" fontId="5" fillId="2" borderId="0" xfId="0" applyNumberFormat="true" applyFont="true" applyFill="true" applyBorder="true"/>
    <xf numFmtId="0" fontId="5" fillId="2" borderId="2" xfId="0" applyNumberFormat="true" applyFont="true" applyFill="true" applyBorder="true"/>
    <xf numFmtId="0" fontId="5" fillId="2" borderId="3" xfId="0" applyNumberFormat="true" applyFont="true" applyFill="true" applyBorder="true"/>
    <xf numFmtId="0" fontId="5" fillId="2" borderId="4" xfId="0" applyNumberFormat="true" applyFont="true" applyFill="true" applyBorder="true"/>
    <xf numFmtId="0" fontId="5" fillId="2" borderId="2" xfId="0" applyNumberFormat="true" applyFont="true" applyFill="true" applyBorder="true" applyAlignment="true">
      <alignment wrapText="true"/>
    </xf>
    <xf numFmtId="0" fontId="5" fillId="2" borderId="3" xfId="0" applyNumberFormat="true" applyFont="true" applyFill="true" applyBorder="true" applyAlignment="true">
      <alignment wrapText="true"/>
    </xf>
    <xf numFmtId="0" fontId="5" fillId="2" borderId="4" xfId="0" applyNumberFormat="true" applyFont="true" applyFill="true" applyBorder="true" applyAlignment="true">
      <alignment wrapText="true"/>
    </xf>
    <xf numFmtId="0" fontId="5" fillId="2" borderId="2" xfId="0" applyNumberFormat="true" applyFont="true" applyFill="true" applyBorder="true" applyAlignment="true">
      <alignment horizontal="center" wrapText="true"/>
    </xf>
    <xf numFmtId="0" fontId="5" fillId="2" borderId="3" xfId="0" applyNumberFormat="true" applyFont="true" applyFill="true" applyBorder="true" applyAlignment="true">
      <alignment horizontal="center" wrapText="true"/>
    </xf>
    <xf numFmtId="0" fontId="5" fillId="2" borderId="4" xfId="0" applyNumberFormat="true" applyFont="true" applyFill="true" applyBorder="true" applyAlignment="true">
      <alignment horizontal="center" wrapText="true"/>
    </xf>
    <xf numFmtId="0" fontId="5" fillId="2" borderId="2" xfId="0" applyNumberFormat="true" applyFont="true" applyFill="true" applyBorder="true" applyAlignment="true">
      <alignment horizontal="center" vertical="center" wrapText="true"/>
    </xf>
    <xf numFmtId="0" fontId="5" fillId="2" borderId="3" xfId="0" applyNumberFormat="true" applyFont="true" applyFill="true" applyBorder="true" applyAlignment="true">
      <alignment horizontal="center" vertical="center" wrapText="true"/>
    </xf>
    <xf numFmtId="0" fontId="5" fillId="2" borderId="4" xfId="0" applyNumberFormat="true" applyFont="true" applyFill="true" applyBorder="true" applyAlignment="true">
      <alignment horizontal="center" vertical="center" wrapText="true"/>
    </xf>
    <xf numFmtId="0" fontId="2" fillId="2" borderId="1" xfId="0" applyNumberFormat="true" applyFont="true" applyFill="true" applyBorder="true"/>
    <xf numFmtId="0" fontId="5" fillId="2" borderId="1" xfId="0" applyNumberFormat="true" applyFont="true" applyFill="true" applyBorder="true"/>
    <xf numFmtId="0" fontId="5" fillId="2" borderId="5" xfId="0" applyNumberFormat="true" applyFont="true" applyFill="true" applyBorder="true"/>
    <xf numFmtId="0" fontId="5" fillId="2" borderId="6" xfId="0" applyNumberFormat="true" applyFont="true" applyFill="true" applyBorder="true"/>
    <xf numFmtId="0" fontId="5" fillId="2" borderId="7" xfId="0" applyNumberFormat="true" applyFont="true" applyFill="true" applyBorder="true"/>
    <xf numFmtId="0" fontId="5" fillId="2" borderId="5" xfId="0" applyNumberFormat="true" applyFont="true" applyFill="true" applyBorder="true" applyAlignment="true">
      <alignment wrapText="true"/>
    </xf>
    <xf numFmtId="0" fontId="5" fillId="2" borderId="6" xfId="0" applyNumberFormat="true" applyFont="true" applyFill="true" applyBorder="true" applyAlignment="true">
      <alignment wrapText="true"/>
    </xf>
    <xf numFmtId="0" fontId="5" fillId="2" borderId="7" xfId="0" applyNumberFormat="true" applyFont="true" applyFill="true" applyBorder="true" applyAlignment="true">
      <alignment wrapText="true"/>
    </xf>
    <xf numFmtId="0" fontId="5" fillId="2" borderId="5" xfId="0" applyNumberFormat="true" applyFont="true" applyFill="true" applyBorder="true" applyAlignment="true">
      <alignment horizontal="center" wrapText="true"/>
    </xf>
    <xf numFmtId="0" fontId="5" fillId="2" borderId="6" xfId="0" applyNumberFormat="true" applyFont="true" applyFill="true" applyBorder="true" applyAlignment="true">
      <alignment horizontal="center" wrapText="true"/>
    </xf>
    <xf numFmtId="0" fontId="5" fillId="2" borderId="7" xfId="0" applyNumberFormat="true" applyFont="true" applyFill="true" applyBorder="true" applyAlignment="true">
      <alignment horizontal="center" wrapText="true"/>
    </xf>
    <xf numFmtId="0" fontId="5" fillId="2" borderId="5" xfId="0" applyNumberFormat="true" applyFont="true" applyFill="true" applyBorder="true" applyAlignment="true">
      <alignment horizontal="center" vertical="center" wrapText="true"/>
    </xf>
    <xf numFmtId="0" fontId="5" fillId="2" borderId="6" xfId="0" applyNumberFormat="true" applyFont="true" applyFill="true" applyBorder="true" applyAlignment="true">
      <alignment horizontal="center" vertical="center" wrapText="true"/>
    </xf>
    <xf numFmtId="0" fontId="5" fillId="2" borderId="7" xfId="0" applyNumberFormat="true" applyFont="true" applyFill="true" applyBorder="true" applyAlignment="true">
      <alignment horizontal="center" vertical="center" wrapText="true"/>
    </xf>
    <xf numFmtId="0" fontId="2" fillId="5" borderId="0" xfId="0" applyNumberFormat="true" applyFont="true" applyFill="true" applyBorder="true"/>
    <xf numFmtId="0" fontId="2" fillId="5" borderId="8" xfId="0" applyNumberFormat="true" applyFont="true" applyFill="true" applyBorder="true"/>
    <xf numFmtId="0" fontId="2" fillId="5" borderId="9" xfId="0" applyNumberFormat="true" applyFont="true" applyFill="true" applyBorder="true"/>
    <xf numFmtId="0" fontId="2" fillId="5" borderId="10" xfId="0" applyNumberFormat="true" applyFont="true" applyFill="true" applyBorder="true"/>
    <xf numFmtId="0" fontId="2" fillId="5" borderId="11" xfId="0" applyNumberFormat="true" applyFont="true" applyFill="true" applyBorder="true"/>
    <xf numFmtId="0" fontId="2" fillId="5" borderId="12" xfId="0" applyNumberFormat="true" applyFont="true" applyFill="true" applyBorder="true"/>
    <xf numFmtId="0" fontId="2" fillId="5" borderId="13" xfId="0" applyNumberFormat="true" applyFont="true" applyFill="true" applyBorder="true"/>
    <xf numFmtId="0" fontId="2" fillId="5" borderId="14" xfId="0" applyNumberFormat="true" applyFont="true" applyFill="true" applyBorder="true"/>
    <xf numFmtId="0" fontId="2" fillId="5" borderId="15" xfId="0" applyNumberFormat="true" applyFont="true" applyFill="true" applyBorder="true"/>
    <xf numFmtId="0" fontId="2" fillId="5" borderId="8" xfId="0" applyNumberFormat="true" applyFont="true" applyFill="true" applyBorder="true" applyAlignment="true">
      <alignment wrapText="true"/>
    </xf>
    <xf numFmtId="0" fontId="2" fillId="5" borderId="9" xfId="0" applyNumberFormat="true" applyFont="true" applyFill="true" applyBorder="true" applyAlignment="true">
      <alignment wrapText="true"/>
    </xf>
    <xf numFmtId="0" fontId="2" fillId="5" borderId="10" xfId="0" applyNumberFormat="true" applyFont="true" applyFill="true" applyBorder="true" applyAlignment="true">
      <alignment wrapText="true"/>
    </xf>
    <xf numFmtId="0" fontId="2" fillId="5" borderId="11" xfId="0" applyNumberFormat="true" applyFont="true" applyFill="true" applyBorder="true" applyAlignment="true">
      <alignment wrapText="true"/>
    </xf>
    <xf numFmtId="0" fontId="2" fillId="5" borderId="0" xfId="0" applyNumberFormat="true" applyFont="true" applyFill="true" applyBorder="true" applyAlignment="true">
      <alignment wrapText="true"/>
    </xf>
    <xf numFmtId="0" fontId="2" fillId="5" borderId="12" xfId="0" applyNumberFormat="true" applyFont="true" applyFill="true" applyBorder="true" applyAlignment="true">
      <alignment wrapText="true"/>
    </xf>
    <xf numFmtId="0" fontId="2" fillId="5" borderId="13" xfId="0" applyNumberFormat="true" applyFont="true" applyFill="true" applyBorder="true" applyAlignment="true">
      <alignment wrapText="true"/>
    </xf>
    <xf numFmtId="0" fontId="2" fillId="5" borderId="14" xfId="0" applyNumberFormat="true" applyFont="true" applyFill="true" applyBorder="true" applyAlignment="true">
      <alignment wrapText="true"/>
    </xf>
    <xf numFmtId="0" fontId="2" fillId="5" borderId="15" xfId="0" applyNumberFormat="true" applyFont="true" applyFill="true" applyBorder="true" applyAlignment="true">
      <alignment wrapText="true"/>
    </xf>
    <xf numFmtId="0" fontId="2" fillId="5" borderId="8" xfId="0" applyNumberFormat="true" applyFont="true" applyFill="true" applyBorder="true" applyAlignment="true">
      <alignment vertical="center" wrapText="true"/>
    </xf>
    <xf numFmtId="0" fontId="2" fillId="5" borderId="9" xfId="0" applyNumberFormat="true" applyFont="true" applyFill="true" applyBorder="true" applyAlignment="true">
      <alignment vertical="center" wrapText="true"/>
    </xf>
    <xf numFmtId="0" fontId="2" fillId="5" borderId="10" xfId="0" applyNumberFormat="true" applyFont="true" applyFill="true" applyBorder="true" applyAlignment="true">
      <alignment vertical="center" wrapText="true"/>
    </xf>
    <xf numFmtId="0" fontId="2" fillId="5" borderId="11" xfId="0" applyNumberFormat="true" applyFont="true" applyFill="true" applyBorder="true" applyAlignment="true">
      <alignment vertical="center" wrapText="true"/>
    </xf>
    <xf numFmtId="0" fontId="2" fillId="5" borderId="0" xfId="0" applyNumberFormat="true" applyFont="true" applyFill="true" applyBorder="true" applyAlignment="true">
      <alignment vertical="center" wrapText="true"/>
    </xf>
    <xf numFmtId="0" fontId="2" fillId="5" borderId="12" xfId="0" applyNumberFormat="true" applyFont="true" applyFill="true" applyBorder="true" applyAlignment="true">
      <alignment vertical="center" wrapText="true"/>
    </xf>
    <xf numFmtId="0" fontId="2" fillId="5" borderId="13" xfId="0" applyNumberFormat="true" applyFont="true" applyFill="true" applyBorder="true" applyAlignment="true">
      <alignment vertical="center" wrapText="true"/>
    </xf>
    <xf numFmtId="0" fontId="2" fillId="5" borderId="14" xfId="0" applyNumberFormat="true" applyFont="true" applyFill="true" applyBorder="true" applyAlignment="true">
      <alignment vertical="center" wrapText="true"/>
    </xf>
    <xf numFmtId="0" fontId="2" fillId="5" borderId="15" xfId="0" applyNumberFormat="true" applyFont="true" applyFill="true" applyBorder="true" applyAlignment="true">
      <alignment vertical="center" wrapText="true"/>
    </xf>
    <xf numFmtId="0" fontId="2" fillId="5" borderId="1" xfId="0" applyNumberFormat="true" applyFont="true" applyFill="true" applyBorder="true"/>
    <xf numFmtId="0" fontId="2" fillId="5" borderId="16" xfId="0" applyNumberFormat="true" applyFont="true" applyFill="true" applyBorder="true"/>
    <xf numFmtId="0" fontId="2" fillId="5" borderId="17" xfId="0" applyNumberFormat="true" applyFont="true" applyFill="true" applyBorder="true"/>
    <xf numFmtId="0" fontId="2" fillId="5" borderId="18" xfId="0" applyNumberFormat="true" applyFont="true" applyFill="true" applyBorder="true"/>
    <xf numFmtId="0" fontId="2" fillId="5" borderId="19" xfId="0" applyNumberFormat="true" applyFont="true" applyFill="true" applyBorder="true"/>
    <xf numFmtId="0" fontId="2" fillId="5" borderId="20" xfId="0" applyNumberFormat="true" applyFont="true" applyFill="true" applyBorder="true"/>
    <xf numFmtId="0" fontId="2" fillId="5" borderId="21" xfId="0" applyNumberFormat="true" applyFont="true" applyFill="true" applyBorder="true"/>
    <xf numFmtId="0" fontId="2" fillId="5" borderId="22" xfId="0" applyNumberFormat="true" applyFont="true" applyFill="true" applyBorder="true"/>
    <xf numFmtId="0" fontId="2" fillId="5" borderId="23" xfId="0" applyNumberFormat="true" applyFont="true" applyFill="true" applyBorder="true"/>
    <xf numFmtId="0" fontId="2" fillId="5" borderId="16" xfId="0" applyNumberFormat="true" applyFont="true" applyFill="true" applyBorder="true" applyAlignment="true">
      <alignment wrapText="true"/>
    </xf>
    <xf numFmtId="0" fontId="2" fillId="5" borderId="17" xfId="0" applyNumberFormat="true" applyFont="true" applyFill="true" applyBorder="true" applyAlignment="true">
      <alignment wrapText="true"/>
    </xf>
    <xf numFmtId="0" fontId="2" fillId="5" borderId="18" xfId="0" applyNumberFormat="true" applyFont="true" applyFill="true" applyBorder="true" applyAlignment="true">
      <alignment wrapText="true"/>
    </xf>
    <xf numFmtId="0" fontId="2" fillId="5" borderId="19" xfId="0" applyNumberFormat="true" applyFont="true" applyFill="true" applyBorder="true" applyAlignment="true">
      <alignment wrapText="true"/>
    </xf>
    <xf numFmtId="0" fontId="2" fillId="5" borderId="1" xfId="0" applyNumberFormat="true" applyFont="true" applyFill="true" applyBorder="true" applyAlignment="true">
      <alignment wrapText="true"/>
    </xf>
    <xf numFmtId="0" fontId="2" fillId="5" borderId="20" xfId="0" applyNumberFormat="true" applyFont="true" applyFill="true" applyBorder="true" applyAlignment="true">
      <alignment wrapText="true"/>
    </xf>
    <xf numFmtId="0" fontId="2" fillId="5" borderId="21" xfId="0" applyNumberFormat="true" applyFont="true" applyFill="true" applyBorder="true" applyAlignment="true">
      <alignment wrapText="true"/>
    </xf>
    <xf numFmtId="0" fontId="2" fillId="5" borderId="22" xfId="0" applyNumberFormat="true" applyFont="true" applyFill="true" applyBorder="true" applyAlignment="true">
      <alignment wrapText="true"/>
    </xf>
    <xf numFmtId="0" fontId="2" fillId="5" borderId="23" xfId="0" applyNumberFormat="true" applyFont="true" applyFill="true" applyBorder="true" applyAlignment="true">
      <alignment wrapText="true"/>
    </xf>
    <xf numFmtId="0" fontId="2" fillId="5" borderId="16" xfId="0" applyNumberFormat="true" applyFont="true" applyFill="true" applyBorder="true" applyAlignment="true">
      <alignment vertical="center" wrapText="true"/>
    </xf>
    <xf numFmtId="0" fontId="2" fillId="5" borderId="17" xfId="0" applyNumberFormat="true" applyFont="true" applyFill="true" applyBorder="true" applyAlignment="true">
      <alignment vertical="center" wrapText="true"/>
    </xf>
    <xf numFmtId="0" fontId="2" fillId="5" borderId="18" xfId="0" applyNumberFormat="true" applyFont="true" applyFill="true" applyBorder="true" applyAlignment="true">
      <alignment vertical="center" wrapText="true"/>
    </xf>
    <xf numFmtId="0" fontId="2" fillId="5" borderId="19" xfId="0" applyNumberFormat="true" applyFont="true" applyFill="true" applyBorder="true" applyAlignment="true">
      <alignment vertical="center" wrapText="true"/>
    </xf>
    <xf numFmtId="0" fontId="2" fillId="5" borderId="1" xfId="0" applyNumberFormat="true" applyFont="true" applyFill="true" applyBorder="true" applyAlignment="true">
      <alignment vertical="center" wrapText="true"/>
    </xf>
    <xf numFmtId="0" fontId="2" fillId="5" borderId="20" xfId="0" applyNumberFormat="true" applyFont="true" applyFill="true" applyBorder="true" applyAlignment="true">
      <alignment vertical="center" wrapText="true"/>
    </xf>
    <xf numFmtId="0" fontId="2" fillId="5" borderId="21" xfId="0" applyNumberFormat="true" applyFont="true" applyFill="true" applyBorder="true" applyAlignment="true">
      <alignment vertical="center" wrapText="true"/>
    </xf>
    <xf numFmtId="0" fontId="2" fillId="5" borderId="22" xfId="0" applyNumberFormat="true" applyFont="true" applyFill="true" applyBorder="true" applyAlignment="true">
      <alignment vertical="center" wrapText="true"/>
    </xf>
    <xf numFmtId="0" fontId="2" fillId="5" borderId="23" xfId="0" applyNumberFormat="true" applyFont="true" applyFill="true" applyBorder="true" applyAlignment="true">
      <alignment vertical="center" wrapText="true"/>
    </xf>
    <xf numFmtId="200" fontId="2" fillId="5" borderId="9" xfId="0" applyNumberFormat="true" applyFont="true" applyFill="true" applyBorder="true" applyAlignment="true">
      <alignment vertical="center" wrapText="true"/>
    </xf>
    <xf numFmtId="200" fontId="2" fillId="5" borderId="0" xfId="0" applyNumberFormat="true" applyFont="true" applyFill="true" applyBorder="true" applyAlignment="true">
      <alignment vertical="center" wrapText="true"/>
    </xf>
    <xf numFmtId="200" fontId="2" fillId="5" borderId="14" xfId="0" applyNumberFormat="true" applyFont="true" applyFill="true" applyBorder="true" applyAlignment="true">
      <alignment vertical="center" wrapText="true"/>
    </xf>
    <xf numFmtId="200" fontId="2" fillId="5" borderId="17" xfId="0" applyNumberFormat="true" applyFont="true" applyFill="true" applyBorder="true" applyAlignment="true">
      <alignment vertical="center" wrapText="true"/>
    </xf>
    <xf numFmtId="200" fontId="2" fillId="5" borderId="1" xfId="0" applyNumberFormat="true" applyFont="true" applyFill="true" applyBorder="true" applyAlignment="true">
      <alignment vertical="center" wrapText="true"/>
    </xf>
    <xf numFmtId="200" fontId="2" fillId="5" borderId="22" xfId="0" applyNumberFormat="true" applyFont="true" applyFill="true" applyBorder="true" applyAlignment="true">
      <alignment vertical="center" wrapText="true"/>
    </xf>
    <xf numFmtId="201" fontId="2" fillId="5" borderId="9" xfId="0" applyNumberFormat="true" applyFont="true" applyFill="true" applyBorder="true" applyAlignment="true">
      <alignment vertical="center" wrapText="true"/>
    </xf>
    <xf numFmtId="201" fontId="2" fillId="5" borderId="0" xfId="0" applyNumberFormat="true" applyFont="true" applyFill="true" applyBorder="true" applyAlignment="true">
      <alignment vertical="center" wrapText="true"/>
    </xf>
    <xf numFmtId="201" fontId="2" fillId="5" borderId="14" xfId="0" applyNumberFormat="true" applyFont="true" applyFill="true" applyBorder="true" applyAlignment="true">
      <alignment vertical="center" wrapText="true"/>
    </xf>
    <xf numFmtId="201" fontId="2" fillId="5" borderId="17" xfId="0" applyNumberFormat="true" applyFont="true" applyFill="true" applyBorder="true" applyAlignment="true">
      <alignment vertical="center" wrapText="true"/>
    </xf>
    <xf numFmtId="201" fontId="2" fillId="5" borderId="1" xfId="0" applyNumberFormat="true" applyFont="true" applyFill="true" applyBorder="true" applyAlignment="true">
      <alignment vertical="center" wrapText="true"/>
    </xf>
    <xf numFmtId="201" fontId="2" fillId="5" borderId="22" xfId="0" applyNumberFormat="true" applyFont="true" applyFill="true" applyBorder="true" applyAlignment="true">
      <alignment vertical="center" wrapText="true"/>
    </xf>
    <xf numFmtId="0" fontId="3" fillId="3" borderId="0" xfId="0" applyNumberFormat="true" applyFont="true" applyFill="true" applyBorder="true"/>
    <xf numFmtId="0" fontId="3" fillId="3" borderId="0" xfId="0" applyNumberFormat="true" applyFont="true" applyFill="true" applyBorder="true" applyAlignment="true">
      <alignment horizontal="left"/>
    </xf>
    <xf numFmtId="0" fontId="3" fillId="3" borderId="0" xfId="0" applyNumberFormat="true" applyFont="true" applyFill="true" applyBorder="true" applyAlignment="true">
      <alignment horizontal="left" vertical="center"/>
    </xf>
    <xf numFmtId="0" fontId="3" fillId="3" borderId="1" xfId="0" applyNumberFormat="true" applyFont="true" applyFill="true" applyBorder="true"/>
    <xf numFmtId="0" fontId="3" fillId="3" borderId="1" xfId="0" applyNumberFormat="true" applyFont="true" applyFill="true" applyBorder="true" applyAlignment="true">
      <alignment horizontal="left"/>
    </xf>
    <xf numFmtId="0" fontId="3" fillId="3" borderId="1" xfId="0" applyNumberFormat="true" applyFont="true" applyFill="true" applyBorder="true" applyAlignment="true">
      <alignment horizontal="left" vertical="center"/>
    </xf>
    <xf numFmtId="0" fontId="2" fillId="6" borderId="0" xfId="0" applyNumberFormat="true" applyFont="true" applyFill="true" applyBorder="true"/>
    <xf numFmtId="0" fontId="2" fillId="6" borderId="2" xfId="0" applyNumberFormat="true" applyFont="true" applyFill="true" applyBorder="true"/>
    <xf numFmtId="0" fontId="2" fillId="6" borderId="4" xfId="0" applyNumberFormat="true" applyFont="true" applyFill="true" applyBorder="true"/>
    <xf numFmtId="0" fontId="2" fillId="6" borderId="2" xfId="0" applyNumberFormat="true" applyFont="true" applyFill="true" applyBorder="true" applyAlignment="true">
      <alignment wrapText="true"/>
    </xf>
    <xf numFmtId="0" fontId="2" fillId="6" borderId="4" xfId="0" applyNumberFormat="true" applyFont="true" applyFill="true" applyBorder="true" applyAlignment="true">
      <alignment wrapText="true"/>
    </xf>
    <xf numFmtId="0" fontId="2" fillId="6" borderId="2" xfId="0" applyNumberFormat="true" applyFont="true" applyFill="true" applyBorder="true" applyAlignment="true">
      <alignment vertical="center" wrapText="true"/>
    </xf>
    <xf numFmtId="0" fontId="2" fillId="6" borderId="4" xfId="0" applyNumberFormat="true" applyFont="true" applyFill="true" applyBorder="true" applyAlignment="true">
      <alignment vertical="center" wrapText="true"/>
    </xf>
    <xf numFmtId="0" fontId="2" fillId="6" borderId="1" xfId="0" applyNumberFormat="true" applyFont="true" applyFill="true" applyBorder="true"/>
    <xf numFmtId="0" fontId="2" fillId="6" borderId="5" xfId="0" applyNumberFormat="true" applyFont="true" applyFill="true" applyBorder="true"/>
    <xf numFmtId="0" fontId="2" fillId="6" borderId="7" xfId="0" applyNumberFormat="true" applyFont="true" applyFill="true" applyBorder="true"/>
    <xf numFmtId="0" fontId="2" fillId="6" borderId="5" xfId="0" applyNumberFormat="true" applyFont="true" applyFill="true" applyBorder="true" applyAlignment="true">
      <alignment wrapText="true"/>
    </xf>
    <xf numFmtId="0" fontId="2" fillId="6" borderId="7" xfId="0" applyNumberFormat="true" applyFont="true" applyFill="true" applyBorder="true" applyAlignment="true">
      <alignment wrapText="true"/>
    </xf>
    <xf numFmtId="0" fontId="2" fillId="6" borderId="5" xfId="0" applyNumberFormat="true" applyFont="true" applyFill="true" applyBorder="true" applyAlignment="true">
      <alignment vertical="center" wrapText="true"/>
    </xf>
    <xf numFmtId="0" fontId="2" fillId="6" borderId="7" xfId="0" applyNumberFormat="true" applyFont="true" applyFill="true" applyBorder="true" applyAlignment="true">
      <alignment vertical="center" wrapText="true"/>
    </xf>
    <xf numFmtId="200" fontId="2" fillId="6" borderId="4" xfId="0" applyNumberFormat="true" applyFont="true" applyFill="true" applyBorder="true" applyAlignment="true">
      <alignment vertical="center" wrapText="true"/>
    </xf>
    <xf numFmtId="200" fontId="2" fillId="6" borderId="7" xfId="0" applyNumberFormat="true" applyFont="true" applyFill="true" applyBorder="true" applyAlignment="true">
      <alignment vertical="center" wrapText="true"/>
    </xf>
    <xf numFmtId="0" fontId="2" fillId="5" borderId="8" xfId="0" applyNumberFormat="true" applyFont="true" applyFill="true" applyBorder="true" applyAlignment="true">
      <alignment vertical="top" wrapText="true"/>
    </xf>
    <xf numFmtId="0" fontId="2" fillId="5" borderId="9" xfId="0" applyNumberFormat="true" applyFont="true" applyFill="true" applyBorder="true" applyAlignment="true">
      <alignment vertical="top" wrapText="true"/>
    </xf>
    <xf numFmtId="0" fontId="2" fillId="5" borderId="10" xfId="0" applyNumberFormat="true" applyFont="true" applyFill="true" applyBorder="true" applyAlignment="true">
      <alignment vertical="top" wrapText="true"/>
    </xf>
    <xf numFmtId="0" fontId="2" fillId="5" borderId="11" xfId="0" applyNumberFormat="true" applyFont="true" applyFill="true" applyBorder="true" applyAlignment="true">
      <alignment vertical="top" wrapText="true"/>
    </xf>
    <xf numFmtId="0" fontId="2" fillId="5" borderId="0" xfId="0" applyNumberFormat="true" applyFont="true" applyFill="true" applyBorder="true" applyAlignment="true">
      <alignment vertical="top" wrapText="true"/>
    </xf>
    <xf numFmtId="0" fontId="2" fillId="5" borderId="12" xfId="0" applyNumberFormat="true" applyFont="true" applyFill="true" applyBorder="true" applyAlignment="true">
      <alignment vertical="top" wrapText="true"/>
    </xf>
    <xf numFmtId="0" fontId="2" fillId="5" borderId="13" xfId="0" applyNumberFormat="true" applyFont="true" applyFill="true" applyBorder="true" applyAlignment="true">
      <alignment vertical="top" wrapText="true"/>
    </xf>
    <xf numFmtId="0" fontId="2" fillId="5" borderId="14" xfId="0" applyNumberFormat="true" applyFont="true" applyFill="true" applyBorder="true" applyAlignment="true">
      <alignment vertical="top" wrapText="true"/>
    </xf>
    <xf numFmtId="0" fontId="2" fillId="5" borderId="15" xfId="0" applyNumberFormat="true" applyFont="true" applyFill="true" applyBorder="true" applyAlignment="true">
      <alignment vertical="top" wrapText="true"/>
    </xf>
    <xf numFmtId="0" fontId="2" fillId="5" borderId="16" xfId="0" applyNumberFormat="true" applyFont="true" applyFill="true" applyBorder="true" applyAlignment="true">
      <alignment vertical="top" wrapText="true"/>
    </xf>
    <xf numFmtId="0" fontId="2" fillId="5" borderId="17" xfId="0" applyNumberFormat="true" applyFont="true" applyFill="true" applyBorder="true" applyAlignment="true">
      <alignment vertical="top" wrapText="true"/>
    </xf>
    <xf numFmtId="0" fontId="2" fillId="5" borderId="18" xfId="0" applyNumberFormat="true" applyFont="true" applyFill="true" applyBorder="true" applyAlignment="true">
      <alignment vertical="top" wrapText="true"/>
    </xf>
    <xf numFmtId="0" fontId="2" fillId="5" borderId="19" xfId="0" applyNumberFormat="true" applyFont="true" applyFill="true" applyBorder="true" applyAlignment="true">
      <alignment vertical="top" wrapText="true"/>
    </xf>
    <xf numFmtId="0" fontId="2" fillId="5" borderId="1" xfId="0" applyNumberFormat="true" applyFont="true" applyFill="true" applyBorder="true" applyAlignment="true">
      <alignment vertical="top" wrapText="true"/>
    </xf>
    <xf numFmtId="0" fontId="2" fillId="5" borderId="20" xfId="0" applyNumberFormat="true" applyFont="true" applyFill="true" applyBorder="true" applyAlignment="true">
      <alignment vertical="top" wrapText="true"/>
    </xf>
    <xf numFmtId="0" fontId="2" fillId="5" borderId="21" xfId="0" applyNumberFormat="true" applyFont="true" applyFill="true" applyBorder="true" applyAlignment="true">
      <alignment vertical="top" wrapText="true"/>
    </xf>
    <xf numFmtId="0" fontId="2" fillId="5" borderId="22" xfId="0" applyNumberFormat="true" applyFont="true" applyFill="true" applyBorder="true" applyAlignment="true">
      <alignment vertical="top" wrapText="true"/>
    </xf>
    <xf numFmtId="0" fontId="2" fillId="5" borderId="23" xfId="0" applyNumberFormat="true" applyFont="true" applyFill="true" applyBorder="true" applyAlignment="true">
      <alignment vertical="top" wrapText="true"/>
    </xf>
    <xf numFmtId="0" fontId="2" fillId="7" borderId="0" xfId="0" applyNumberFormat="true" applyFont="true" applyFill="true" applyBorder="true"/>
    <xf numFmtId="0" fontId="2" fillId="7" borderId="8" xfId="0" applyNumberFormat="true" applyFont="true" applyFill="true" applyBorder="true"/>
    <xf numFmtId="0" fontId="2" fillId="7" borderId="9" xfId="0" applyNumberFormat="true" applyFont="true" applyFill="true" applyBorder="true"/>
    <xf numFmtId="0" fontId="2" fillId="7" borderId="10" xfId="0" applyNumberFormat="true" applyFont="true" applyFill="true" applyBorder="true"/>
    <xf numFmtId="0" fontId="2" fillId="7" borderId="11" xfId="0" applyNumberFormat="true" applyFont="true" applyFill="true" applyBorder="true"/>
    <xf numFmtId="0" fontId="2" fillId="7" borderId="12" xfId="0" applyNumberFormat="true" applyFont="true" applyFill="true" applyBorder="true"/>
    <xf numFmtId="0" fontId="2" fillId="7" borderId="13" xfId="0" applyNumberFormat="true" applyFont="true" applyFill="true" applyBorder="true"/>
    <xf numFmtId="0" fontId="2" fillId="7" borderId="14" xfId="0" applyNumberFormat="true" applyFont="true" applyFill="true" applyBorder="true"/>
    <xf numFmtId="0" fontId="2" fillId="7" borderId="15" xfId="0" applyNumberFormat="true" applyFont="true" applyFill="true" applyBorder="true"/>
    <xf numFmtId="0" fontId="2" fillId="7" borderId="8" xfId="0" applyNumberFormat="true" applyFont="true" applyFill="true" applyBorder="true" applyAlignment="true">
      <alignment wrapText="true"/>
    </xf>
    <xf numFmtId="0" fontId="2" fillId="7" borderId="9" xfId="0" applyNumberFormat="true" applyFont="true" applyFill="true" applyBorder="true" applyAlignment="true">
      <alignment wrapText="true"/>
    </xf>
    <xf numFmtId="0" fontId="2" fillId="7" borderId="10" xfId="0" applyNumberFormat="true" applyFont="true" applyFill="true" applyBorder="true" applyAlignment="true">
      <alignment wrapText="true"/>
    </xf>
    <xf numFmtId="0" fontId="2" fillId="7" borderId="11" xfId="0" applyNumberFormat="true" applyFont="true" applyFill="true" applyBorder="true" applyAlignment="true">
      <alignment wrapText="true"/>
    </xf>
    <xf numFmtId="0" fontId="2" fillId="7" borderId="0" xfId="0" applyNumberFormat="true" applyFont="true" applyFill="true" applyBorder="true" applyAlignment="true">
      <alignment wrapText="true"/>
    </xf>
    <xf numFmtId="0" fontId="2" fillId="7" borderId="12" xfId="0" applyNumberFormat="true" applyFont="true" applyFill="true" applyBorder="true" applyAlignment="true">
      <alignment wrapText="true"/>
    </xf>
    <xf numFmtId="0" fontId="2" fillId="7" borderId="13" xfId="0" applyNumberFormat="true" applyFont="true" applyFill="true" applyBorder="true" applyAlignment="true">
      <alignment wrapText="true"/>
    </xf>
    <xf numFmtId="0" fontId="2" fillId="7" borderId="14" xfId="0" applyNumberFormat="true" applyFont="true" applyFill="true" applyBorder="true" applyAlignment="true">
      <alignment wrapText="true"/>
    </xf>
    <xf numFmtId="0" fontId="2" fillId="7" borderId="15" xfId="0" applyNumberFormat="true" applyFont="true" applyFill="true" applyBorder="true" applyAlignment="true">
      <alignment wrapText="true"/>
    </xf>
    <xf numFmtId="0" fontId="2" fillId="7" borderId="8" xfId="0" applyNumberFormat="true" applyFont="true" applyFill="true" applyBorder="true" applyAlignment="true">
      <alignment vertical="center" wrapText="true"/>
    </xf>
    <xf numFmtId="0" fontId="2" fillId="7" borderId="9" xfId="0" applyNumberFormat="true" applyFont="true" applyFill="true" applyBorder="true" applyAlignment="true">
      <alignment vertical="center" wrapText="true"/>
    </xf>
    <xf numFmtId="0" fontId="2" fillId="7" borderId="10" xfId="0" applyNumberFormat="true" applyFont="true" applyFill="true" applyBorder="true" applyAlignment="true">
      <alignment vertical="center" wrapText="true"/>
    </xf>
    <xf numFmtId="0" fontId="2" fillId="7" borderId="11" xfId="0" applyNumberFormat="true" applyFont="true" applyFill="true" applyBorder="true" applyAlignment="true">
      <alignment vertical="center" wrapText="true"/>
    </xf>
    <xf numFmtId="0" fontId="2" fillId="7" borderId="0" xfId="0" applyNumberFormat="true" applyFont="true" applyFill="true" applyBorder="true" applyAlignment="true">
      <alignment vertical="center" wrapText="true"/>
    </xf>
    <xf numFmtId="0" fontId="2" fillId="7" borderId="12" xfId="0" applyNumberFormat="true" applyFont="true" applyFill="true" applyBorder="true" applyAlignment="true">
      <alignment vertical="center" wrapText="true"/>
    </xf>
    <xf numFmtId="0" fontId="2" fillId="7" borderId="13" xfId="0" applyNumberFormat="true" applyFont="true" applyFill="true" applyBorder="true" applyAlignment="true">
      <alignment vertical="center" wrapText="true"/>
    </xf>
    <xf numFmtId="0" fontId="2" fillId="7" borderId="14" xfId="0" applyNumberFormat="true" applyFont="true" applyFill="true" applyBorder="true" applyAlignment="true">
      <alignment vertical="center" wrapText="true"/>
    </xf>
    <xf numFmtId="0" fontId="2" fillId="7" borderId="15" xfId="0" applyNumberFormat="true" applyFont="true" applyFill="true" applyBorder="true" applyAlignment="true">
      <alignment vertical="center" wrapText="true"/>
    </xf>
    <xf numFmtId="0" fontId="2" fillId="7" borderId="1" xfId="0" applyNumberFormat="true" applyFont="true" applyFill="true" applyBorder="true"/>
    <xf numFmtId="0" fontId="2" fillId="7" borderId="16" xfId="0" applyNumberFormat="true" applyFont="true" applyFill="true" applyBorder="true"/>
    <xf numFmtId="0" fontId="2" fillId="7" borderId="17" xfId="0" applyNumberFormat="true" applyFont="true" applyFill="true" applyBorder="true"/>
    <xf numFmtId="0" fontId="2" fillId="7" borderId="18" xfId="0" applyNumberFormat="true" applyFont="true" applyFill="true" applyBorder="true"/>
    <xf numFmtId="0" fontId="2" fillId="7" borderId="19" xfId="0" applyNumberFormat="true" applyFont="true" applyFill="true" applyBorder="true"/>
    <xf numFmtId="0" fontId="2" fillId="7" borderId="20" xfId="0" applyNumberFormat="true" applyFont="true" applyFill="true" applyBorder="true"/>
    <xf numFmtId="0" fontId="2" fillId="7" borderId="21" xfId="0" applyNumberFormat="true" applyFont="true" applyFill="true" applyBorder="true"/>
    <xf numFmtId="0" fontId="2" fillId="7" borderId="22" xfId="0" applyNumberFormat="true" applyFont="true" applyFill="true" applyBorder="true"/>
    <xf numFmtId="0" fontId="2" fillId="7" borderId="23" xfId="0" applyNumberFormat="true" applyFont="true" applyFill="true" applyBorder="true"/>
    <xf numFmtId="0" fontId="2" fillId="7" borderId="16" xfId="0" applyNumberFormat="true" applyFont="true" applyFill="true" applyBorder="true" applyAlignment="true">
      <alignment wrapText="true"/>
    </xf>
    <xf numFmtId="0" fontId="2" fillId="7" borderId="17" xfId="0" applyNumberFormat="true" applyFont="true" applyFill="true" applyBorder="true" applyAlignment="true">
      <alignment wrapText="true"/>
    </xf>
    <xf numFmtId="0" fontId="2" fillId="7" borderId="18" xfId="0" applyNumberFormat="true" applyFont="true" applyFill="true" applyBorder="true" applyAlignment="true">
      <alignment wrapText="true"/>
    </xf>
    <xf numFmtId="0" fontId="2" fillId="7" borderId="19" xfId="0" applyNumberFormat="true" applyFont="true" applyFill="true" applyBorder="true" applyAlignment="true">
      <alignment wrapText="true"/>
    </xf>
    <xf numFmtId="0" fontId="2" fillId="7" borderId="1" xfId="0" applyNumberFormat="true" applyFont="true" applyFill="true" applyBorder="true" applyAlignment="true">
      <alignment wrapText="true"/>
    </xf>
    <xf numFmtId="0" fontId="2" fillId="7" borderId="20" xfId="0" applyNumberFormat="true" applyFont="true" applyFill="true" applyBorder="true" applyAlignment="true">
      <alignment wrapText="true"/>
    </xf>
    <xf numFmtId="0" fontId="2" fillId="7" borderId="21" xfId="0" applyNumberFormat="true" applyFont="true" applyFill="true" applyBorder="true" applyAlignment="true">
      <alignment wrapText="true"/>
    </xf>
    <xf numFmtId="0" fontId="2" fillId="7" borderId="22" xfId="0" applyNumberFormat="true" applyFont="true" applyFill="true" applyBorder="true" applyAlignment="true">
      <alignment wrapText="true"/>
    </xf>
    <xf numFmtId="0" fontId="2" fillId="7" borderId="23" xfId="0" applyNumberFormat="true" applyFont="true" applyFill="true" applyBorder="true" applyAlignment="true">
      <alignment wrapText="true"/>
    </xf>
    <xf numFmtId="0" fontId="2" fillId="7" borderId="16" xfId="0" applyNumberFormat="true" applyFont="true" applyFill="true" applyBorder="true" applyAlignment="true">
      <alignment vertical="center" wrapText="true"/>
    </xf>
    <xf numFmtId="0" fontId="2" fillId="7" borderId="17" xfId="0" applyNumberFormat="true" applyFont="true" applyFill="true" applyBorder="true" applyAlignment="true">
      <alignment vertical="center" wrapText="true"/>
    </xf>
    <xf numFmtId="0" fontId="2" fillId="7" borderId="18" xfId="0" applyNumberFormat="true" applyFont="true" applyFill="true" applyBorder="true" applyAlignment="true">
      <alignment vertical="center" wrapText="true"/>
    </xf>
    <xf numFmtId="0" fontId="2" fillId="7" borderId="19" xfId="0" applyNumberFormat="true" applyFont="true" applyFill="true" applyBorder="true" applyAlignment="true">
      <alignment vertical="center" wrapText="true"/>
    </xf>
    <xf numFmtId="0" fontId="2" fillId="7" borderId="1" xfId="0" applyNumberFormat="true" applyFont="true" applyFill="true" applyBorder="true" applyAlignment="true">
      <alignment vertical="center" wrapText="true"/>
    </xf>
    <xf numFmtId="0" fontId="2" fillId="7" borderId="20" xfId="0" applyNumberFormat="true" applyFont="true" applyFill="true" applyBorder="true" applyAlignment="true">
      <alignment vertical="center" wrapText="true"/>
    </xf>
    <xf numFmtId="0" fontId="2" fillId="7" borderId="21" xfId="0" applyNumberFormat="true" applyFont="true" applyFill="true" applyBorder="true" applyAlignment="true">
      <alignment vertical="center" wrapText="true"/>
    </xf>
    <xf numFmtId="0" fontId="2" fillId="7" borderId="22" xfId="0" applyNumberFormat="true" applyFont="true" applyFill="true" applyBorder="true" applyAlignment="true">
      <alignment vertical="center" wrapText="true"/>
    </xf>
    <xf numFmtId="0" fontId="2" fillId="7" borderId="23" xfId="0" applyNumberFormat="true" applyFont="true" applyFill="true" applyBorder="true" applyAlignment="true">
      <alignment vertical="center" wrapText="true"/>
    </xf>
    <xf numFmtId="0" fontId="2" fillId="6" borderId="8" xfId="0" applyNumberFormat="true" applyFont="true" applyFill="true" applyBorder="true"/>
    <xf numFmtId="0" fontId="2" fillId="6" borderId="9" xfId="0" applyNumberFormat="true" applyFont="true" applyFill="true" applyBorder="true"/>
    <xf numFmtId="0" fontId="2" fillId="6" borderId="10" xfId="0" applyNumberFormat="true" applyFont="true" applyFill="true" applyBorder="true"/>
    <xf numFmtId="0" fontId="2" fillId="6" borderId="11" xfId="0" applyNumberFormat="true" applyFont="true" applyFill="true" applyBorder="true"/>
    <xf numFmtId="0" fontId="2" fillId="6" borderId="12" xfId="0" applyNumberFormat="true" applyFont="true" applyFill="true" applyBorder="true"/>
    <xf numFmtId="0" fontId="2" fillId="6" borderId="13" xfId="0" applyNumberFormat="true" applyFont="true" applyFill="true" applyBorder="true"/>
    <xf numFmtId="0" fontId="2" fillId="6" borderId="14" xfId="0" applyNumberFormat="true" applyFont="true" applyFill="true" applyBorder="true"/>
    <xf numFmtId="0" fontId="2" fillId="6" borderId="15" xfId="0" applyNumberFormat="true" applyFont="true" applyFill="true" applyBorder="true"/>
    <xf numFmtId="0" fontId="2" fillId="6" borderId="8" xfId="0" applyNumberFormat="true" applyFont="true" applyFill="true" applyBorder="true" applyAlignment="true">
      <alignment wrapText="true"/>
    </xf>
    <xf numFmtId="0" fontId="2" fillId="6" borderId="9" xfId="0" applyNumberFormat="true" applyFont="true" applyFill="true" applyBorder="true" applyAlignment="true">
      <alignment wrapText="true"/>
    </xf>
    <xf numFmtId="0" fontId="2" fillId="6" borderId="10" xfId="0" applyNumberFormat="true" applyFont="true" applyFill="true" applyBorder="true" applyAlignment="true">
      <alignment wrapText="true"/>
    </xf>
    <xf numFmtId="0" fontId="2" fillId="6" borderId="11" xfId="0" applyNumberFormat="true" applyFont="true" applyFill="true" applyBorder="true" applyAlignment="true">
      <alignment wrapText="true"/>
    </xf>
    <xf numFmtId="0" fontId="2" fillId="6" borderId="0" xfId="0" applyNumberFormat="true" applyFont="true" applyFill="true" applyBorder="true" applyAlignment="true">
      <alignment wrapText="true"/>
    </xf>
    <xf numFmtId="0" fontId="2" fillId="6" borderId="12" xfId="0" applyNumberFormat="true" applyFont="true" applyFill="true" applyBorder="true" applyAlignment="true">
      <alignment wrapText="true"/>
    </xf>
    <xf numFmtId="0" fontId="2" fillId="6" borderId="13" xfId="0" applyNumberFormat="true" applyFont="true" applyFill="true" applyBorder="true" applyAlignment="true">
      <alignment wrapText="true"/>
    </xf>
    <xf numFmtId="0" fontId="2" fillId="6" borderId="14" xfId="0" applyNumberFormat="true" applyFont="true" applyFill="true" applyBorder="true" applyAlignment="true">
      <alignment wrapText="true"/>
    </xf>
    <xf numFmtId="0" fontId="2" fillId="6" borderId="15" xfId="0" applyNumberFormat="true" applyFont="true" applyFill="true" applyBorder="true" applyAlignment="true">
      <alignment wrapText="true"/>
    </xf>
    <xf numFmtId="0" fontId="2" fillId="6" borderId="8" xfId="0" applyNumberFormat="true" applyFont="true" applyFill="true" applyBorder="true" applyAlignment="true">
      <alignment vertical="center" wrapText="true"/>
    </xf>
    <xf numFmtId="0" fontId="2" fillId="6" borderId="9" xfId="0" applyNumberFormat="true" applyFont="true" applyFill="true" applyBorder="true" applyAlignment="true">
      <alignment vertical="center" wrapText="true"/>
    </xf>
    <xf numFmtId="0" fontId="2" fillId="6" borderId="10" xfId="0" applyNumberFormat="true" applyFont="true" applyFill="true" applyBorder="true" applyAlignment="true">
      <alignment vertical="center" wrapText="true"/>
    </xf>
    <xf numFmtId="0" fontId="2" fillId="6" borderId="11" xfId="0" applyNumberFormat="true" applyFont="true" applyFill="true" applyBorder="true" applyAlignment="true">
      <alignment vertical="center" wrapText="true"/>
    </xf>
    <xf numFmtId="0" fontId="2" fillId="6" borderId="0" xfId="0" applyNumberFormat="true" applyFont="true" applyFill="true" applyBorder="true" applyAlignment="true">
      <alignment vertical="center" wrapText="true"/>
    </xf>
    <xf numFmtId="0" fontId="2" fillId="6" borderId="12" xfId="0" applyNumberFormat="true" applyFont="true" applyFill="true" applyBorder="true" applyAlignment="true">
      <alignment vertical="center" wrapText="true"/>
    </xf>
    <xf numFmtId="0" fontId="2" fillId="6" borderId="13" xfId="0" applyNumberFormat="true" applyFont="true" applyFill="true" applyBorder="true" applyAlignment="true">
      <alignment vertical="center" wrapText="true"/>
    </xf>
    <xf numFmtId="0" fontId="2" fillId="6" borderId="14" xfId="0" applyNumberFormat="true" applyFont="true" applyFill="true" applyBorder="true" applyAlignment="true">
      <alignment vertical="center" wrapText="true"/>
    </xf>
    <xf numFmtId="0" fontId="2" fillId="6" borderId="15" xfId="0" applyNumberFormat="true" applyFont="true" applyFill="true" applyBorder="true" applyAlignment="true">
      <alignment vertical="center" wrapText="true"/>
    </xf>
    <xf numFmtId="0" fontId="2" fillId="6" borderId="16" xfId="0" applyNumberFormat="true" applyFont="true" applyFill="true" applyBorder="true"/>
    <xf numFmtId="0" fontId="2" fillId="6" borderId="17" xfId="0" applyNumberFormat="true" applyFont="true" applyFill="true" applyBorder="true"/>
    <xf numFmtId="0" fontId="2" fillId="6" borderId="18" xfId="0" applyNumberFormat="true" applyFont="true" applyFill="true" applyBorder="true"/>
    <xf numFmtId="0" fontId="2" fillId="6" borderId="19" xfId="0" applyNumberFormat="true" applyFont="true" applyFill="true" applyBorder="true"/>
    <xf numFmtId="0" fontId="2" fillId="6" borderId="20" xfId="0" applyNumberFormat="true" applyFont="true" applyFill="true" applyBorder="true"/>
    <xf numFmtId="0" fontId="2" fillId="6" borderId="21" xfId="0" applyNumberFormat="true" applyFont="true" applyFill="true" applyBorder="true"/>
    <xf numFmtId="0" fontId="2" fillId="6" borderId="22" xfId="0" applyNumberFormat="true" applyFont="true" applyFill="true" applyBorder="true"/>
    <xf numFmtId="0" fontId="2" fillId="6" borderId="23" xfId="0" applyNumberFormat="true" applyFont="true" applyFill="true" applyBorder="true"/>
    <xf numFmtId="0" fontId="2" fillId="6" borderId="16" xfId="0" applyNumberFormat="true" applyFont="true" applyFill="true" applyBorder="true" applyAlignment="true">
      <alignment wrapText="true"/>
    </xf>
    <xf numFmtId="0" fontId="2" fillId="6" borderId="17" xfId="0" applyNumberFormat="true" applyFont="true" applyFill="true" applyBorder="true" applyAlignment="true">
      <alignment wrapText="true"/>
    </xf>
    <xf numFmtId="0" fontId="2" fillId="6" borderId="18" xfId="0" applyNumberFormat="true" applyFont="true" applyFill="true" applyBorder="true" applyAlignment="true">
      <alignment wrapText="true"/>
    </xf>
    <xf numFmtId="0" fontId="2" fillId="6" borderId="19" xfId="0" applyNumberFormat="true" applyFont="true" applyFill="true" applyBorder="true" applyAlignment="true">
      <alignment wrapText="true"/>
    </xf>
    <xf numFmtId="0" fontId="2" fillId="6" borderId="1" xfId="0" applyNumberFormat="true" applyFont="true" applyFill="true" applyBorder="true" applyAlignment="true">
      <alignment wrapText="true"/>
    </xf>
    <xf numFmtId="0" fontId="2" fillId="6" borderId="20" xfId="0" applyNumberFormat="true" applyFont="true" applyFill="true" applyBorder="true" applyAlignment="true">
      <alignment wrapText="true"/>
    </xf>
    <xf numFmtId="0" fontId="2" fillId="6" borderId="21" xfId="0" applyNumberFormat="true" applyFont="true" applyFill="true" applyBorder="true" applyAlignment="true">
      <alignment wrapText="true"/>
    </xf>
    <xf numFmtId="0" fontId="2" fillId="6" borderId="22" xfId="0" applyNumberFormat="true" applyFont="true" applyFill="true" applyBorder="true" applyAlignment="true">
      <alignment wrapText="true"/>
    </xf>
    <xf numFmtId="0" fontId="2" fillId="6" borderId="23" xfId="0" applyNumberFormat="true" applyFont="true" applyFill="true" applyBorder="true" applyAlignment="true">
      <alignment wrapText="true"/>
    </xf>
    <xf numFmtId="0" fontId="2" fillId="6" borderId="16" xfId="0" applyNumberFormat="true" applyFont="true" applyFill="true" applyBorder="true" applyAlignment="true">
      <alignment vertical="center" wrapText="true"/>
    </xf>
    <xf numFmtId="0" fontId="2" fillId="6" borderId="17" xfId="0" applyNumberFormat="true" applyFont="true" applyFill="true" applyBorder="true" applyAlignment="true">
      <alignment vertical="center" wrapText="true"/>
    </xf>
    <xf numFmtId="0" fontId="2" fillId="6" borderId="18" xfId="0" applyNumberFormat="true" applyFont="true" applyFill="true" applyBorder="true" applyAlignment="true">
      <alignment vertical="center" wrapText="true"/>
    </xf>
    <xf numFmtId="0" fontId="2" fillId="6" borderId="19" xfId="0" applyNumberFormat="true" applyFont="true" applyFill="true" applyBorder="true" applyAlignment="true">
      <alignment vertical="center" wrapText="true"/>
    </xf>
    <xf numFmtId="0" fontId="2" fillId="6" borderId="1" xfId="0" applyNumberFormat="true" applyFont="true" applyFill="true" applyBorder="true" applyAlignment="true">
      <alignment vertical="center" wrapText="true"/>
    </xf>
    <xf numFmtId="0" fontId="2" fillId="6" borderId="20" xfId="0" applyNumberFormat="true" applyFont="true" applyFill="true" applyBorder="true" applyAlignment="true">
      <alignment vertical="center" wrapText="true"/>
    </xf>
    <xf numFmtId="0" fontId="2" fillId="6" borderId="21" xfId="0" applyNumberFormat="true" applyFont="true" applyFill="true" applyBorder="true" applyAlignment="true">
      <alignment vertical="center" wrapText="true"/>
    </xf>
    <xf numFmtId="0" fontId="2" fillId="6" borderId="22" xfId="0" applyNumberFormat="true" applyFont="true" applyFill="true" applyBorder="true" applyAlignment="true">
      <alignment vertical="center" wrapText="true"/>
    </xf>
    <xf numFmtId="0" fontId="2" fillId="6" borderId="23" xfId="0" applyNumberFormat="true" applyFont="true" applyFill="true" applyBorder="true" applyAlignment="true">
      <alignment vertical="center" wrapText="true"/>
    </xf>
    <xf numFmtId="202" fontId="2" fillId="7" borderId="9" xfId="0" applyNumberFormat="true" applyFont="true" applyFill="true" applyBorder="true" applyAlignment="true">
      <alignment vertical="center" wrapText="true"/>
    </xf>
    <xf numFmtId="202" fontId="2" fillId="7" borderId="10" xfId="0" applyNumberFormat="true" applyFont="true" applyFill="true" applyBorder="true" applyAlignment="true">
      <alignment vertical="center" wrapText="true"/>
    </xf>
    <xf numFmtId="202" fontId="2" fillId="7" borderId="0" xfId="0" applyNumberFormat="true" applyFont="true" applyFill="true" applyBorder="true" applyAlignment="true">
      <alignment vertical="center" wrapText="true"/>
    </xf>
    <xf numFmtId="202" fontId="2" fillId="7" borderId="12" xfId="0" applyNumberFormat="true" applyFont="true" applyFill="true" applyBorder="true" applyAlignment="true">
      <alignment vertical="center" wrapText="true"/>
    </xf>
    <xf numFmtId="202" fontId="2" fillId="7" borderId="14" xfId="0" applyNumberFormat="true" applyFont="true" applyFill="true" applyBorder="true" applyAlignment="true">
      <alignment vertical="center" wrapText="true"/>
    </xf>
    <xf numFmtId="202" fontId="2" fillId="7" borderId="15" xfId="0" applyNumberFormat="true" applyFont="true" applyFill="true" applyBorder="true" applyAlignment="true">
      <alignment vertical="center" wrapText="true"/>
    </xf>
    <xf numFmtId="202" fontId="2" fillId="7" borderId="17" xfId="0" applyNumberFormat="true" applyFont="true" applyFill="true" applyBorder="true" applyAlignment="true">
      <alignment vertical="center" wrapText="true"/>
    </xf>
    <xf numFmtId="202" fontId="2" fillId="7" borderId="18" xfId="0" applyNumberFormat="true" applyFont="true" applyFill="true" applyBorder="true" applyAlignment="true">
      <alignment vertical="center" wrapText="true"/>
    </xf>
    <xf numFmtId="202" fontId="2" fillId="7" borderId="1" xfId="0" applyNumberFormat="true" applyFont="true" applyFill="true" applyBorder="true" applyAlignment="true">
      <alignment vertical="center" wrapText="true"/>
    </xf>
    <xf numFmtId="202" fontId="2" fillId="7" borderId="20" xfId="0" applyNumberFormat="true" applyFont="true" applyFill="true" applyBorder="true" applyAlignment="true">
      <alignment vertical="center" wrapText="true"/>
    </xf>
    <xf numFmtId="202" fontId="2" fillId="7" borderId="22" xfId="0" applyNumberFormat="true" applyFont="true" applyFill="true" applyBorder="true" applyAlignment="true">
      <alignment vertical="center" wrapText="true"/>
    </xf>
    <xf numFmtId="202" fontId="2" fillId="7" borderId="23" xfId="0" applyNumberFormat="true" applyFont="true" applyFill="true" applyBorder="true" applyAlignment="true">
      <alignment vertical="center" wrapText="true"/>
    </xf>
    <xf numFmtId="203" fontId="2" fillId="6" borderId="8" xfId="0" applyNumberFormat="true" applyFont="true" applyFill="true" applyBorder="true" applyAlignment="true">
      <alignment vertical="center" wrapText="true"/>
    </xf>
    <xf numFmtId="203" fontId="2" fillId="6" borderId="11" xfId="0" applyNumberFormat="true" applyFont="true" applyFill="true" applyBorder="true" applyAlignment="true">
      <alignment vertical="center" wrapText="true"/>
    </xf>
    <xf numFmtId="203" fontId="2" fillId="6" borderId="13" xfId="0" applyNumberFormat="true" applyFont="true" applyFill="true" applyBorder="true" applyAlignment="true">
      <alignment vertical="center" wrapText="true"/>
    </xf>
    <xf numFmtId="203" fontId="2" fillId="6" borderId="16" xfId="0" applyNumberFormat="true" applyFont="true" applyFill="true" applyBorder="true" applyAlignment="true">
      <alignment vertical="center" wrapText="true"/>
    </xf>
    <xf numFmtId="203" fontId="2" fillId="6" borderId="19" xfId="0" applyNumberFormat="true" applyFont="true" applyFill="true" applyBorder="true" applyAlignment="true">
      <alignment vertical="center" wrapText="true"/>
    </xf>
    <xf numFmtId="203" fontId="2" fillId="6" borderId="21" xfId="0" applyNumberFormat="true" applyFont="true" applyFill="true" applyBorder="true" applyAlignment="true">
      <alignment vertical="center" wrapText="true"/>
    </xf>
    <xf numFmtId="204" fontId="2" fillId="6" borderId="9" xfId="0" applyNumberFormat="true" applyFont="true" applyFill="true" applyBorder="true" applyAlignment="true">
      <alignment vertical="center" wrapText="true"/>
    </xf>
    <xf numFmtId="204" fontId="2" fillId="6" borderId="10" xfId="0" applyNumberFormat="true" applyFont="true" applyFill="true" applyBorder="true" applyAlignment="true">
      <alignment vertical="center" wrapText="true"/>
    </xf>
    <xf numFmtId="204" fontId="2" fillId="6" borderId="0" xfId="0" applyNumberFormat="true" applyFont="true" applyFill="true" applyBorder="true" applyAlignment="true">
      <alignment vertical="center" wrapText="true"/>
    </xf>
    <xf numFmtId="204" fontId="2" fillId="6" borderId="12" xfId="0" applyNumberFormat="true" applyFont="true" applyFill="true" applyBorder="true" applyAlignment="true">
      <alignment vertical="center" wrapText="true"/>
    </xf>
    <xf numFmtId="204" fontId="2" fillId="6" borderId="14" xfId="0" applyNumberFormat="true" applyFont="true" applyFill="true" applyBorder="true" applyAlignment="true">
      <alignment vertical="center" wrapText="true"/>
    </xf>
    <xf numFmtId="204" fontId="2" fillId="6" borderId="15" xfId="0" applyNumberFormat="true" applyFont="true" applyFill="true" applyBorder="true" applyAlignment="true">
      <alignment vertical="center" wrapText="true"/>
    </xf>
    <xf numFmtId="204" fontId="2" fillId="6" borderId="17" xfId="0" applyNumberFormat="true" applyFont="true" applyFill="true" applyBorder="true" applyAlignment="true">
      <alignment vertical="center" wrapText="true"/>
    </xf>
    <xf numFmtId="204" fontId="2" fillId="6" borderId="18" xfId="0" applyNumberFormat="true" applyFont="true" applyFill="true" applyBorder="true" applyAlignment="true">
      <alignment vertical="center" wrapText="true"/>
    </xf>
    <xf numFmtId="204" fontId="2" fillId="6" borderId="1" xfId="0" applyNumberFormat="true" applyFont="true" applyFill="true" applyBorder="true" applyAlignment="true">
      <alignment vertical="center" wrapText="true"/>
    </xf>
    <xf numFmtId="204" fontId="2" fillId="6" borderId="20" xfId="0" applyNumberFormat="true" applyFont="true" applyFill="true" applyBorder="true" applyAlignment="true">
      <alignment vertical="center" wrapText="true"/>
    </xf>
    <xf numFmtId="204" fontId="2" fillId="6" borderId="22" xfId="0" applyNumberFormat="true" applyFont="true" applyFill="true" applyBorder="true" applyAlignment="true">
      <alignment vertical="center" wrapText="true"/>
    </xf>
    <xf numFmtId="204" fontId="2" fillId="6" borderId="23" xfId="0" applyNumberFormat="true" applyFont="true" applyFill="true" applyBorder="true" applyAlignment="true">
      <alignment vertical="center" wrapText="true"/>
    </xf>
    <xf numFmtId="0" fontId="2" fillId="7" borderId="24" xfId="0" applyNumberFormat="true" applyFont="true" applyFill="true" applyBorder="true"/>
    <xf numFmtId="0" fontId="2" fillId="7" borderId="25" xfId="0" applyNumberFormat="true" applyFont="true" applyFill="true" applyBorder="true"/>
    <xf numFmtId="0" fontId="2" fillId="7" borderId="26" xfId="0" applyNumberFormat="true" applyFont="true" applyFill="true" applyBorder="true"/>
    <xf numFmtId="0" fontId="2" fillId="7" borderId="24" xfId="0" applyNumberFormat="true" applyFont="true" applyFill="true" applyBorder="true" applyAlignment="true">
      <alignment wrapText="true"/>
    </xf>
    <xf numFmtId="0" fontId="2" fillId="7" borderId="25" xfId="0" applyNumberFormat="true" applyFont="true" applyFill="true" applyBorder="true" applyAlignment="true">
      <alignment wrapText="true"/>
    </xf>
    <xf numFmtId="0" fontId="2" fillId="7" borderId="26" xfId="0" applyNumberFormat="true" applyFont="true" applyFill="true" applyBorder="true" applyAlignment="true">
      <alignment wrapText="true"/>
    </xf>
    <xf numFmtId="0" fontId="2" fillId="7" borderId="24" xfId="0" applyNumberFormat="true" applyFont="true" applyFill="true" applyBorder="true" applyAlignment="true">
      <alignment vertical="center" wrapText="true"/>
    </xf>
    <xf numFmtId="0" fontId="2" fillId="7" borderId="25" xfId="0" applyNumberFormat="true" applyFont="true" applyFill="true" applyBorder="true" applyAlignment="true">
      <alignment vertical="center" wrapText="true"/>
    </xf>
    <xf numFmtId="0" fontId="2" fillId="7" borderId="26" xfId="0" applyNumberFormat="true" applyFont="true" applyFill="true" applyBorder="true" applyAlignment="true">
      <alignment vertical="center" wrapText="true"/>
    </xf>
    <xf numFmtId="0" fontId="2" fillId="7" borderId="27" xfId="0" applyNumberFormat="true" applyFont="true" applyFill="true" applyBorder="true"/>
    <xf numFmtId="0" fontId="2" fillId="7" borderId="28" xfId="0" applyNumberFormat="true" applyFont="true" applyFill="true" applyBorder="true"/>
    <xf numFmtId="0" fontId="2" fillId="7" borderId="29" xfId="0" applyNumberFormat="true" applyFont="true" applyFill="true" applyBorder="true"/>
    <xf numFmtId="0" fontId="2" fillId="7" borderId="27" xfId="0" applyNumberFormat="true" applyFont="true" applyFill="true" applyBorder="true" applyAlignment="true">
      <alignment wrapText="true"/>
    </xf>
    <xf numFmtId="0" fontId="2" fillId="7" borderId="28" xfId="0" applyNumberFormat="true" applyFont="true" applyFill="true" applyBorder="true" applyAlignment="true">
      <alignment wrapText="true"/>
    </xf>
    <xf numFmtId="0" fontId="2" fillId="7" borderId="29" xfId="0" applyNumberFormat="true" applyFont="true" applyFill="true" applyBorder="true" applyAlignment="true">
      <alignment wrapText="true"/>
    </xf>
    <xf numFmtId="0" fontId="2" fillId="7" borderId="27" xfId="0" applyNumberFormat="true" applyFont="true" applyFill="true" applyBorder="true" applyAlignment="true">
      <alignment vertical="center" wrapText="true"/>
    </xf>
    <xf numFmtId="0" fontId="2" fillId="7" borderId="28" xfId="0" applyNumberFormat="true" applyFont="true" applyFill="true" applyBorder="true" applyAlignment="true">
      <alignment vertical="center" wrapText="true"/>
    </xf>
    <xf numFmtId="0" fontId="2" fillId="7" borderId="29" xfId="0" applyNumberFormat="true" applyFont="true" applyFill="true" applyBorder="true" applyAlignment="true">
      <alignment vertical="center" wrapText="true"/>
    </xf>
    <xf numFmtId="0" fontId="2" fillId="8" borderId="0" xfId="0" applyNumberFormat="true" applyFont="true" applyFill="true" applyBorder="true"/>
    <xf numFmtId="0" fontId="2" fillId="8" borderId="24" xfId="0" applyNumberFormat="true" applyFont="true" applyFill="true" applyBorder="true"/>
    <xf numFmtId="0" fontId="2" fillId="8" borderId="25" xfId="0" applyNumberFormat="true" applyFont="true" applyFill="true" applyBorder="true"/>
    <xf numFmtId="0" fontId="2" fillId="8" borderId="26" xfId="0" applyNumberFormat="true" applyFont="true" applyFill="true" applyBorder="true"/>
    <xf numFmtId="0" fontId="2" fillId="8" borderId="24" xfId="0" applyNumberFormat="true" applyFont="true" applyFill="true" applyBorder="true" applyAlignment="true">
      <alignment wrapText="true"/>
    </xf>
    <xf numFmtId="0" fontId="2" fillId="8" borderId="25" xfId="0" applyNumberFormat="true" applyFont="true" applyFill="true" applyBorder="true" applyAlignment="true">
      <alignment wrapText="true"/>
    </xf>
    <xf numFmtId="0" fontId="2" fillId="8" borderId="26" xfId="0" applyNumberFormat="true" applyFont="true" applyFill="true" applyBorder="true" applyAlignment="true">
      <alignment wrapText="true"/>
    </xf>
    <xf numFmtId="0" fontId="2" fillId="8" borderId="24" xfId="0" applyNumberFormat="true" applyFont="true" applyFill="true" applyBorder="true" applyAlignment="true">
      <alignment vertical="center" wrapText="true"/>
    </xf>
    <xf numFmtId="0" fontId="2" fillId="8" borderId="25" xfId="0" applyNumberFormat="true" applyFont="true" applyFill="true" applyBorder="true" applyAlignment="true">
      <alignment vertical="center" wrapText="true"/>
    </xf>
    <xf numFmtId="0" fontId="2" fillId="8" borderId="26" xfId="0" applyNumberFormat="true" applyFont="true" applyFill="true" applyBorder="true" applyAlignment="true">
      <alignment vertical="center" wrapText="true"/>
    </xf>
    <xf numFmtId="0" fontId="2" fillId="8" borderId="1" xfId="0" applyNumberFormat="true" applyFont="true" applyFill="true" applyBorder="true"/>
    <xf numFmtId="0" fontId="2" fillId="8" borderId="27" xfId="0" applyNumberFormat="true" applyFont="true" applyFill="true" applyBorder="true"/>
    <xf numFmtId="0" fontId="2" fillId="8" borderId="28" xfId="0" applyNumberFormat="true" applyFont="true" applyFill="true" applyBorder="true"/>
    <xf numFmtId="0" fontId="2" fillId="8" borderId="29" xfId="0" applyNumberFormat="true" applyFont="true" applyFill="true" applyBorder="true"/>
    <xf numFmtId="0" fontId="2" fillId="8" borderId="27" xfId="0" applyNumberFormat="true" applyFont="true" applyFill="true" applyBorder="true" applyAlignment="true">
      <alignment wrapText="true"/>
    </xf>
    <xf numFmtId="0" fontId="2" fillId="8" borderId="28" xfId="0" applyNumberFormat="true" applyFont="true" applyFill="true" applyBorder="true" applyAlignment="true">
      <alignment wrapText="true"/>
    </xf>
    <xf numFmtId="0" fontId="2" fillId="8" borderId="29" xfId="0" applyNumberFormat="true" applyFont="true" applyFill="true" applyBorder="true" applyAlignment="true">
      <alignment wrapText="true"/>
    </xf>
    <xf numFmtId="0" fontId="2" fillId="8" borderId="27" xfId="0" applyNumberFormat="true" applyFont="true" applyFill="true" applyBorder="true" applyAlignment="true">
      <alignment vertical="center" wrapText="true"/>
    </xf>
    <xf numFmtId="0" fontId="2" fillId="8" borderId="28" xfId="0" applyNumberFormat="true" applyFont="true" applyFill="true" applyBorder="true" applyAlignment="true">
      <alignment vertical="center" wrapText="true"/>
    </xf>
    <xf numFmtId="0" fontId="2" fillId="8" borderId="29" xfId="0" applyNumberFormat="true" applyFont="true" applyFill="true" applyBorder="true" applyAlignment="true">
      <alignment vertical="center" wrapText="true"/>
    </xf>
    <xf numFmtId="201" fontId="2" fillId="7" borderId="8" xfId="0" applyNumberFormat="true" applyFont="true" applyFill="true" applyBorder="true" applyAlignment="true">
      <alignment vertical="center" wrapText="true"/>
    </xf>
    <xf numFmtId="201" fontId="2" fillId="7" borderId="9" xfId="0" applyNumberFormat="true" applyFont="true" applyFill="true" applyBorder="true" applyAlignment="true">
      <alignment vertical="center" wrapText="true"/>
    </xf>
    <xf numFmtId="201" fontId="2" fillId="7" borderId="10" xfId="0" applyNumberFormat="true" applyFont="true" applyFill="true" applyBorder="true" applyAlignment="true">
      <alignment vertical="center" wrapText="true"/>
    </xf>
    <xf numFmtId="201" fontId="2" fillId="6" borderId="8" xfId="0" applyNumberFormat="true" applyFont="true" applyFill="true" applyBorder="true" applyAlignment="true">
      <alignment vertical="center" wrapText="true"/>
    </xf>
    <xf numFmtId="201" fontId="2" fillId="7" borderId="11" xfId="0" applyNumberFormat="true" applyFont="true" applyFill="true" applyBorder="true" applyAlignment="true">
      <alignment vertical="center" wrapText="true"/>
    </xf>
    <xf numFmtId="201" fontId="2" fillId="7" borderId="0" xfId="0" applyNumberFormat="true" applyFont="true" applyFill="true" applyBorder="true" applyAlignment="true">
      <alignment vertical="center" wrapText="true"/>
    </xf>
    <xf numFmtId="201" fontId="2" fillId="7" borderId="12" xfId="0" applyNumberFormat="true" applyFont="true" applyFill="true" applyBorder="true" applyAlignment="true">
      <alignment vertical="center" wrapText="true"/>
    </xf>
    <xf numFmtId="201" fontId="2" fillId="6" borderId="11" xfId="0" applyNumberFormat="true" applyFont="true" applyFill="true" applyBorder="true" applyAlignment="true">
      <alignment vertical="center" wrapText="true"/>
    </xf>
    <xf numFmtId="201" fontId="2" fillId="7" borderId="13" xfId="0" applyNumberFormat="true" applyFont="true" applyFill="true" applyBorder="true" applyAlignment="true">
      <alignment vertical="center" wrapText="true"/>
    </xf>
    <xf numFmtId="201" fontId="2" fillId="7" borderId="14" xfId="0" applyNumberFormat="true" applyFont="true" applyFill="true" applyBorder="true" applyAlignment="true">
      <alignment vertical="center" wrapText="true"/>
    </xf>
    <xf numFmtId="201" fontId="2" fillId="7" borderId="15" xfId="0" applyNumberFormat="true" applyFont="true" applyFill="true" applyBorder="true" applyAlignment="true">
      <alignment vertical="center" wrapText="true"/>
    </xf>
    <xf numFmtId="201" fontId="2" fillId="6" borderId="13" xfId="0" applyNumberFormat="true" applyFont="true" applyFill="true" applyBorder="true" applyAlignment="true">
      <alignment vertical="center" wrapText="true"/>
    </xf>
    <xf numFmtId="201" fontId="2" fillId="7" borderId="16" xfId="0" applyNumberFormat="true" applyFont="true" applyFill="true" applyBorder="true" applyAlignment="true">
      <alignment vertical="center" wrapText="true"/>
    </xf>
    <xf numFmtId="201" fontId="2" fillId="7" borderId="17" xfId="0" applyNumberFormat="true" applyFont="true" applyFill="true" applyBorder="true" applyAlignment="true">
      <alignment vertical="center" wrapText="true"/>
    </xf>
    <xf numFmtId="201" fontId="2" fillId="7" borderId="18" xfId="0" applyNumberFormat="true" applyFont="true" applyFill="true" applyBorder="true" applyAlignment="true">
      <alignment vertical="center" wrapText="true"/>
    </xf>
    <xf numFmtId="201" fontId="2" fillId="6" borderId="16" xfId="0" applyNumberFormat="true" applyFont="true" applyFill="true" applyBorder="true" applyAlignment="true">
      <alignment vertical="center" wrapText="true"/>
    </xf>
    <xf numFmtId="201" fontId="2" fillId="7" borderId="19" xfId="0" applyNumberFormat="true" applyFont="true" applyFill="true" applyBorder="true" applyAlignment="true">
      <alignment vertical="center" wrapText="true"/>
    </xf>
    <xf numFmtId="201" fontId="2" fillId="7" borderId="1" xfId="0" applyNumberFormat="true" applyFont="true" applyFill="true" applyBorder="true" applyAlignment="true">
      <alignment vertical="center" wrapText="true"/>
    </xf>
    <xf numFmtId="201" fontId="2" fillId="7" borderId="20" xfId="0" applyNumberFormat="true" applyFont="true" applyFill="true" applyBorder="true" applyAlignment="true">
      <alignment vertical="center" wrapText="true"/>
    </xf>
    <xf numFmtId="201" fontId="2" fillId="6" borderId="19" xfId="0" applyNumberFormat="true" applyFont="true" applyFill="true" applyBorder="true" applyAlignment="true">
      <alignment vertical="center" wrapText="true"/>
    </xf>
    <xf numFmtId="201" fontId="2" fillId="7" borderId="21" xfId="0" applyNumberFormat="true" applyFont="true" applyFill="true" applyBorder="true" applyAlignment="true">
      <alignment vertical="center" wrapText="true"/>
    </xf>
    <xf numFmtId="201" fontId="2" fillId="7" borderId="22" xfId="0" applyNumberFormat="true" applyFont="true" applyFill="true" applyBorder="true" applyAlignment="true">
      <alignment vertical="center" wrapText="true"/>
    </xf>
    <xf numFmtId="201" fontId="2" fillId="7" borderId="23" xfId="0" applyNumberFormat="true" applyFont="true" applyFill="true" applyBorder="true" applyAlignment="true">
      <alignment vertical="center" wrapText="true"/>
    </xf>
    <xf numFmtId="201" fontId="2" fillId="6" borderId="21" xfId="0" applyNumberFormat="true" applyFont="true" applyFill="true" applyBorder="true" applyAlignment="true">
      <alignment vertical="center" wrapText="true"/>
    </xf>
    <xf numFmtId="0" fontId="2" fillId="5" borderId="8" xfId="0" applyNumberFormat="true" applyFont="true" applyFill="true" applyBorder="true" applyAlignment="true">
      <alignment horizontal="center" wrapText="true"/>
    </xf>
    <xf numFmtId="0" fontId="2" fillId="5" borderId="9" xfId="0" applyNumberFormat="true" applyFont="true" applyFill="true" applyBorder="true" applyAlignment="true">
      <alignment horizontal="center" wrapText="true"/>
    </xf>
    <xf numFmtId="0" fontId="2" fillId="5" borderId="10" xfId="0" applyNumberFormat="true" applyFont="true" applyFill="true" applyBorder="true" applyAlignment="true">
      <alignment horizontal="center" wrapText="true"/>
    </xf>
    <xf numFmtId="0" fontId="2" fillId="5" borderId="11" xfId="0" applyNumberFormat="true" applyFont="true" applyFill="true" applyBorder="true" applyAlignment="true">
      <alignment horizontal="center" wrapText="true"/>
    </xf>
    <xf numFmtId="0" fontId="2" fillId="5" borderId="0" xfId="0" applyNumberFormat="true" applyFont="true" applyFill="true" applyBorder="true" applyAlignment="true">
      <alignment horizontal="center" wrapText="true"/>
    </xf>
    <xf numFmtId="0" fontId="2" fillId="5" borderId="12" xfId="0" applyNumberFormat="true" applyFont="true" applyFill="true" applyBorder="true" applyAlignment="true">
      <alignment horizontal="center" wrapText="true"/>
    </xf>
    <xf numFmtId="0" fontId="2" fillId="5" borderId="13" xfId="0" applyNumberFormat="true" applyFont="true" applyFill="true" applyBorder="true" applyAlignment="true">
      <alignment horizontal="center" wrapText="true"/>
    </xf>
    <xf numFmtId="0" fontId="2" fillId="5" borderId="14" xfId="0" applyNumberFormat="true" applyFont="true" applyFill="true" applyBorder="true" applyAlignment="true">
      <alignment horizontal="center" wrapText="true"/>
    </xf>
    <xf numFmtId="0" fontId="2" fillId="5" borderId="15" xfId="0" applyNumberFormat="true" applyFont="true" applyFill="true" applyBorder="true" applyAlignment="true">
      <alignment horizontal="center" wrapText="true"/>
    </xf>
    <xf numFmtId="0" fontId="2" fillId="5" borderId="8" xfId="0" applyNumberFormat="true" applyFont="true" applyFill="true" applyBorder="true" applyAlignment="true">
      <alignment horizontal="center" vertical="center" wrapText="true"/>
    </xf>
    <xf numFmtId="0" fontId="2" fillId="5" borderId="9" xfId="0" applyNumberFormat="true" applyFont="true" applyFill="true" applyBorder="true" applyAlignment="true">
      <alignment horizontal="center" vertical="center" wrapText="true"/>
    </xf>
    <xf numFmtId="0" fontId="2" fillId="5" borderId="10" xfId="0" applyNumberFormat="true" applyFont="true" applyFill="true" applyBorder="true" applyAlignment="true">
      <alignment horizontal="center" vertical="center" wrapText="true"/>
    </xf>
    <xf numFmtId="0" fontId="2" fillId="5" borderId="11" xfId="0" applyNumberFormat="true" applyFont="true" applyFill="true" applyBorder="true" applyAlignment="true">
      <alignment horizontal="center" vertical="center" wrapText="true"/>
    </xf>
    <xf numFmtId="0" fontId="2" fillId="5" borderId="0" xfId="0" applyNumberFormat="true" applyFont="true" applyFill="true" applyBorder="true" applyAlignment="true">
      <alignment horizontal="center" vertical="center" wrapText="true"/>
    </xf>
    <xf numFmtId="0" fontId="2" fillId="5" borderId="12" xfId="0" applyNumberFormat="true" applyFont="true" applyFill="true" applyBorder="true" applyAlignment="true">
      <alignment horizontal="center" vertical="center" wrapText="true"/>
    </xf>
    <xf numFmtId="0" fontId="2" fillId="5" borderId="13" xfId="0" applyNumberFormat="true" applyFont="true" applyFill="true" applyBorder="true" applyAlignment="true">
      <alignment horizontal="center" vertical="center" wrapText="true"/>
    </xf>
    <xf numFmtId="0" fontId="2" fillId="5" borderId="14" xfId="0" applyNumberFormat="true" applyFont="true" applyFill="true" applyBorder="true" applyAlignment="true">
      <alignment horizontal="center" vertical="center" wrapText="true"/>
    </xf>
    <xf numFmtId="0" fontId="2" fillId="5" borderId="15" xfId="0" applyNumberFormat="true" applyFont="true" applyFill="true" applyBorder="true" applyAlignment="true">
      <alignment horizontal="center" vertical="center" wrapText="true"/>
    </xf>
    <xf numFmtId="0" fontId="2" fillId="5" borderId="16" xfId="0" applyNumberFormat="true" applyFont="true" applyFill="true" applyBorder="true" applyAlignment="true">
      <alignment horizontal="center" wrapText="true"/>
    </xf>
    <xf numFmtId="0" fontId="2" fillId="5" borderId="17" xfId="0" applyNumberFormat="true" applyFont="true" applyFill="true" applyBorder="true" applyAlignment="true">
      <alignment horizontal="center" wrapText="true"/>
    </xf>
    <xf numFmtId="0" fontId="2" fillId="5" borderId="18" xfId="0" applyNumberFormat="true" applyFont="true" applyFill="true" applyBorder="true" applyAlignment="true">
      <alignment horizontal="center" wrapText="true"/>
    </xf>
    <xf numFmtId="0" fontId="2" fillId="5" borderId="19" xfId="0" applyNumberFormat="true" applyFont="true" applyFill="true" applyBorder="true" applyAlignment="true">
      <alignment horizontal="center" wrapText="true"/>
    </xf>
    <xf numFmtId="0" fontId="2" fillId="5" borderId="1" xfId="0" applyNumberFormat="true" applyFont="true" applyFill="true" applyBorder="true" applyAlignment="true">
      <alignment horizontal="center" wrapText="true"/>
    </xf>
    <xf numFmtId="0" fontId="2" fillId="5" borderId="20" xfId="0" applyNumberFormat="true" applyFont="true" applyFill="true" applyBorder="true" applyAlignment="true">
      <alignment horizontal="center" wrapText="true"/>
    </xf>
    <xf numFmtId="0" fontId="2" fillId="5" borderId="21" xfId="0" applyNumberFormat="true" applyFont="true" applyFill="true" applyBorder="true" applyAlignment="true">
      <alignment horizontal="center" wrapText="true"/>
    </xf>
    <xf numFmtId="0" fontId="2" fillId="5" borderId="22" xfId="0" applyNumberFormat="true" applyFont="true" applyFill="true" applyBorder="true" applyAlignment="true">
      <alignment horizontal="center" wrapText="true"/>
    </xf>
    <xf numFmtId="0" fontId="2" fillId="5" borderId="23" xfId="0" applyNumberFormat="true" applyFont="true" applyFill="true" applyBorder="true" applyAlignment="true">
      <alignment horizontal="center" wrapText="true"/>
    </xf>
    <xf numFmtId="0" fontId="2" fillId="5" borderId="16" xfId="0" applyNumberFormat="true" applyFont="true" applyFill="true" applyBorder="true" applyAlignment="true">
      <alignment horizontal="center" vertical="center" wrapText="true"/>
    </xf>
    <xf numFmtId="0" fontId="2" fillId="5" borderId="17" xfId="0" applyNumberFormat="true" applyFont="true" applyFill="true" applyBorder="true" applyAlignment="true">
      <alignment horizontal="center" vertical="center" wrapText="true"/>
    </xf>
    <xf numFmtId="0" fontId="2" fillId="5" borderId="18" xfId="0" applyNumberFormat="true" applyFont="true" applyFill="true" applyBorder="true" applyAlignment="true">
      <alignment horizontal="center" vertical="center" wrapText="true"/>
    </xf>
    <xf numFmtId="0" fontId="2" fillId="5" borderId="19" xfId="0" applyNumberFormat="true" applyFont="true" applyFill="true" applyBorder="true" applyAlignment="true">
      <alignment horizontal="center" vertical="center" wrapText="true"/>
    </xf>
    <xf numFmtId="0" fontId="2" fillId="5" borderId="1" xfId="0" applyNumberFormat="true" applyFont="true" applyFill="true" applyBorder="true" applyAlignment="true">
      <alignment horizontal="center" vertical="center" wrapText="true"/>
    </xf>
    <xf numFmtId="0" fontId="2" fillId="5" borderId="20" xfId="0" applyNumberFormat="true" applyFont="true" applyFill="true" applyBorder="true" applyAlignment="true">
      <alignment horizontal="center" vertical="center" wrapText="true"/>
    </xf>
    <xf numFmtId="0" fontId="2" fillId="5" borderId="21" xfId="0" applyNumberFormat="true" applyFont="true" applyFill="true" applyBorder="true" applyAlignment="true">
      <alignment horizontal="center" vertical="center" wrapText="true"/>
    </xf>
    <xf numFmtId="0" fontId="2" fillId="5" borderId="22" xfId="0" applyNumberFormat="true" applyFont="true" applyFill="true" applyBorder="true" applyAlignment="true">
      <alignment horizontal="center" vertical="center" wrapText="true"/>
    </xf>
    <xf numFmtId="0" fontId="2" fillId="5" borderId="23" xfId="0" applyNumberFormat="true" applyFont="true" applyFill="true" applyBorder="true" applyAlignment="true">
      <alignment horizontal="center" vertical="center" wrapText="true"/>
    </xf>
    <xf numFmtId="0" fontId="6" fillId="5" borderId="8" xfId="0" applyNumberFormat="true" applyFont="true" applyFill="true" applyBorder="true" applyAlignment="true">
      <alignment horizontal="center" vertical="center" wrapText="true"/>
    </xf>
    <xf numFmtId="0" fontId="6" fillId="5" borderId="9" xfId="0" applyNumberFormat="true" applyFont="true" applyFill="true" applyBorder="true" applyAlignment="true">
      <alignment horizontal="center" vertical="center" wrapText="true"/>
    </xf>
    <xf numFmtId="0" fontId="6" fillId="5" borderId="10" xfId="0" applyNumberFormat="true" applyFont="true" applyFill="true" applyBorder="true" applyAlignment="true">
      <alignment horizontal="center" vertical="center" wrapText="true"/>
    </xf>
    <xf numFmtId="0" fontId="6" fillId="5" borderId="16" xfId="0" applyNumberFormat="true" applyFont="true" applyFill="true" applyBorder="true" applyAlignment="true">
      <alignment horizontal="center" vertical="center" wrapText="true"/>
    </xf>
    <xf numFmtId="0" fontId="6" fillId="5" borderId="17" xfId="0" applyNumberFormat="true" applyFont="true" applyFill="true" applyBorder="true" applyAlignment="true">
      <alignment horizontal="center" vertical="center" wrapText="true"/>
    </xf>
    <xf numFmtId="0" fontId="6" fillId="5" borderId="18" xfId="0" applyNumberFormat="true" applyFont="true" applyFill="true" applyBorder="true" applyAlignment="true">
      <alignment horizontal="center" vertical="center" wrapText="true"/>
    </xf>
    <xf numFmtId="0" fontId="7" fillId="5" borderId="11" xfId="0" applyNumberFormat="true" applyFont="true" applyFill="true" applyBorder="true" applyAlignment="true">
      <alignment horizontal="center" vertical="center" wrapText="true"/>
    </xf>
    <xf numFmtId="0" fontId="7" fillId="5" borderId="0" xfId="0" applyNumberFormat="true" applyFont="true" applyFill="true" applyBorder="true" applyAlignment="true">
      <alignment horizontal="center" vertical="center" wrapText="true"/>
    </xf>
    <xf numFmtId="0" fontId="7" fillId="5" borderId="12" xfId="0" applyNumberFormat="true" applyFont="true" applyFill="true" applyBorder="true" applyAlignment="true">
      <alignment horizontal="center" vertical="center" wrapText="true"/>
    </xf>
    <xf numFmtId="0" fontId="7" fillId="5" borderId="13" xfId="0" applyNumberFormat="true" applyFont="true" applyFill="true" applyBorder="true" applyAlignment="true">
      <alignment horizontal="center" vertical="center" wrapText="true"/>
    </xf>
    <xf numFmtId="0" fontId="7" fillId="5" borderId="14" xfId="0" applyNumberFormat="true" applyFont="true" applyFill="true" applyBorder="true" applyAlignment="true">
      <alignment horizontal="center" vertical="center" wrapText="true"/>
    </xf>
    <xf numFmtId="0" fontId="7" fillId="5" borderId="15" xfId="0" applyNumberFormat="true" applyFont="true" applyFill="true" applyBorder="true" applyAlignment="true">
      <alignment horizontal="center" vertical="center" wrapText="true"/>
    </xf>
    <xf numFmtId="0" fontId="7" fillId="5" borderId="19" xfId="0" applyNumberFormat="true" applyFont="true" applyFill="true" applyBorder="true" applyAlignment="true">
      <alignment horizontal="center" vertical="center" wrapText="true"/>
    </xf>
    <xf numFmtId="0" fontId="7" fillId="5" borderId="1" xfId="0" applyNumberFormat="true" applyFont="true" applyFill="true" applyBorder="true" applyAlignment="true">
      <alignment horizontal="center" vertical="center" wrapText="true"/>
    </xf>
    <xf numFmtId="0" fontId="7" fillId="5" borderId="20" xfId="0" applyNumberFormat="true" applyFont="true" applyFill="true" applyBorder="true" applyAlignment="true">
      <alignment horizontal="center" vertical="center" wrapText="true"/>
    </xf>
    <xf numFmtId="0" fontId="7" fillId="5" borderId="21" xfId="0" applyNumberFormat="true" applyFont="true" applyFill="true" applyBorder="true" applyAlignment="true">
      <alignment horizontal="center" vertical="center" wrapText="true"/>
    </xf>
    <xf numFmtId="0" fontId="7" fillId="5" borderId="22" xfId="0" applyNumberFormat="true" applyFont="true" applyFill="true" applyBorder="true" applyAlignment="true">
      <alignment horizontal="center" vertical="center" wrapText="true"/>
    </xf>
    <xf numFmtId="0" fontId="7" fillId="5" borderId="23" xfId="0" applyNumberFormat="true" applyFont="true" applyFill="true" applyBorder="true" applyAlignment="true">
      <alignment horizontal="center" vertical="center" wrapText="true"/>
    </xf>
    <xf numFmtId="200" fontId="7" fillId="5" borderId="11" xfId="0" applyNumberFormat="true" applyFont="true" applyFill="true" applyBorder="true" applyAlignment="true">
      <alignment horizontal="center" vertical="center" wrapText="true"/>
    </xf>
    <xf numFmtId="200" fontId="7" fillId="5" borderId="19" xfId="0" applyNumberFormat="true" applyFont="true" applyFill="true" applyBorder="true" applyAlignment="true">
      <alignment horizontal="center" vertical="center" wrapText="true"/>
    </xf>
    <xf numFmtId="201" fontId="7" fillId="5" borderId="11" xfId="0" applyNumberFormat="true" applyFont="true" applyFill="true" applyBorder="true" applyAlignment="true">
      <alignment horizontal="center" vertical="center" wrapText="true"/>
    </xf>
    <xf numFmtId="201" fontId="7" fillId="5" borderId="19" xfId="0" applyNumberFormat="true" applyFont="true" applyFill="true" applyBorder="true" applyAlignment="true">
      <alignment horizontal="center" vertical="center" wrapText="true"/>
    </xf>
    <xf numFmtId="205" fontId="7" fillId="5" borderId="11" xfId="0" applyNumberFormat="true" applyFont="true" applyFill="true" applyBorder="true" applyAlignment="true">
      <alignment horizontal="center" vertical="center" wrapText="true"/>
    </xf>
    <xf numFmtId="205" fontId="7" fillId="5" borderId="19" xfId="0" applyNumberFormat="true" applyFont="true" applyFill="true" applyBorder="true" applyAlignment="true">
      <alignment horizontal="center" vertical="center" wrapText="true"/>
    </xf>
    <xf numFmtId="205" fontId="2" fillId="5" borderId="9" xfId="0" applyNumberFormat="true" applyFont="true" applyFill="true" applyBorder="true" applyAlignment="true">
      <alignment vertical="center" wrapText="true"/>
    </xf>
    <xf numFmtId="205" fontId="2" fillId="5" borderId="0" xfId="0" applyNumberFormat="true" applyFont="true" applyFill="true" applyBorder="true" applyAlignment="true">
      <alignment vertical="center" wrapText="true"/>
    </xf>
    <xf numFmtId="205" fontId="2" fillId="5" borderId="14" xfId="0" applyNumberFormat="true" applyFont="true" applyFill="true" applyBorder="true" applyAlignment="true">
      <alignment vertical="center" wrapText="true"/>
    </xf>
    <xf numFmtId="205" fontId="2" fillId="5" borderId="17" xfId="0" applyNumberFormat="true" applyFont="true" applyFill="true" applyBorder="true" applyAlignment="true">
      <alignment vertical="center" wrapText="true"/>
    </xf>
    <xf numFmtId="205" fontId="2" fillId="5" borderId="1" xfId="0" applyNumberFormat="true" applyFont="true" applyFill="true" applyBorder="true" applyAlignment="true">
      <alignment vertical="center" wrapText="true"/>
    </xf>
    <xf numFmtId="205" fontId="2" fillId="5" borderId="22" xfId="0" applyNumberFormat="true" applyFont="true" applyFill="true" applyBorder="true" applyAlignment="true">
      <alignment vertical="center" wrapText="true"/>
    </xf>
    <xf numFmtId="201" fontId="2" fillId="5" borderId="10" xfId="0" applyNumberFormat="true" applyFont="true" applyFill="true" applyBorder="true" applyAlignment="true">
      <alignment vertical="center" wrapText="true"/>
    </xf>
    <xf numFmtId="201" fontId="2" fillId="5" borderId="12" xfId="0" applyNumberFormat="true" applyFont="true" applyFill="true" applyBorder="true" applyAlignment="true">
      <alignment vertical="center" wrapText="true"/>
    </xf>
    <xf numFmtId="201" fontId="2" fillId="5" borderId="15" xfId="0" applyNumberFormat="true" applyFont="true" applyFill="true" applyBorder="true" applyAlignment="true">
      <alignment vertical="center" wrapText="true"/>
    </xf>
    <xf numFmtId="201" fontId="2" fillId="5" borderId="18" xfId="0" applyNumberFormat="true" applyFont="true" applyFill="true" applyBorder="true" applyAlignment="true">
      <alignment vertical="center" wrapText="true"/>
    </xf>
    <xf numFmtId="201" fontId="2" fillId="5" borderId="20" xfId="0" applyNumberFormat="true" applyFont="true" applyFill="true" applyBorder="true" applyAlignment="true">
      <alignment vertical="center" wrapText="true"/>
    </xf>
    <xf numFmtId="201" fontId="2" fillId="5" borderId="23" xfId="0" applyNumberFormat="true" applyFont="true" applyFill="true" applyBorder="true" applyAlignment="true">
      <alignment vertical="center" wrapText="true"/>
    </xf>
    <xf numFmtId="0" fontId="4" fillId="2" borderId="0" xfId="0" applyNumberFormat="true" applyFont="true" applyFill="true" applyBorder="true"/>
    <xf numFmtId="0" fontId="4" fillId="2" borderId="2" xfId="0" applyNumberFormat="true" applyFont="true" applyFill="true" applyBorder="true"/>
    <xf numFmtId="0" fontId="4" fillId="2" borderId="3" xfId="0" applyNumberFormat="true" applyFont="true" applyFill="true" applyBorder="true"/>
    <xf numFmtId="0" fontId="4" fillId="2" borderId="4" xfId="0" applyNumberFormat="true" applyFont="true" applyFill="true" applyBorder="true"/>
    <xf numFmtId="0" fontId="4" fillId="2" borderId="2" xfId="0" applyNumberFormat="true" applyFont="true" applyFill="true" applyBorder="true" applyAlignment="true">
      <alignment wrapText="true"/>
    </xf>
    <xf numFmtId="0" fontId="4" fillId="2" borderId="3" xfId="0" applyNumberFormat="true" applyFont="true" applyFill="true" applyBorder="true" applyAlignment="true">
      <alignment wrapText="true"/>
    </xf>
    <xf numFmtId="0" fontId="4" fillId="2" borderId="4" xfId="0" applyNumberFormat="true" applyFont="true" applyFill="true" applyBorder="true" applyAlignment="true">
      <alignment wrapText="true"/>
    </xf>
    <xf numFmtId="0" fontId="4" fillId="2" borderId="2" xfId="0" applyNumberFormat="true" applyFont="true" applyFill="true" applyBorder="true" applyAlignment="true">
      <alignment horizontal="center" wrapText="true"/>
    </xf>
    <xf numFmtId="0" fontId="4" fillId="2" borderId="3" xfId="0" applyNumberFormat="true" applyFont="true" applyFill="true" applyBorder="true" applyAlignment="true">
      <alignment horizontal="center" wrapText="true"/>
    </xf>
    <xf numFmtId="0" fontId="4" fillId="2" borderId="4" xfId="0" applyNumberFormat="true" applyFont="true" applyFill="true" applyBorder="true" applyAlignment="true">
      <alignment horizontal="center" wrapText="true"/>
    </xf>
    <xf numFmtId="0" fontId="4" fillId="2" borderId="2" xfId="0" applyNumberFormat="true" applyFont="true" applyFill="true" applyBorder="true" applyAlignment="true">
      <alignment horizontal="center" vertical="center" wrapText="true"/>
    </xf>
    <xf numFmtId="0" fontId="4" fillId="2" borderId="3" xfId="0" applyNumberFormat="true" applyFont="true" applyFill="true" applyBorder="true" applyAlignment="true">
      <alignment horizontal="center" vertical="center" wrapText="true"/>
    </xf>
    <xf numFmtId="0" fontId="4" fillId="2" borderId="4" xfId="0" applyNumberFormat="true" applyFont="true" applyFill="true" applyBorder="true" applyAlignment="true">
      <alignment horizontal="center" vertical="center" wrapText="true"/>
    </xf>
    <xf numFmtId="0" fontId="4" fillId="2" borderId="1" xfId="0" applyNumberFormat="true" applyFont="true" applyFill="true" applyBorder="true"/>
    <xf numFmtId="0" fontId="4" fillId="2" borderId="5" xfId="0" applyNumberFormat="true" applyFont="true" applyFill="true" applyBorder="true"/>
    <xf numFmtId="0" fontId="4" fillId="2" borderId="6" xfId="0" applyNumberFormat="true" applyFont="true" applyFill="true" applyBorder="true"/>
    <xf numFmtId="0" fontId="4" fillId="2" borderId="7" xfId="0" applyNumberFormat="true" applyFont="true" applyFill="true" applyBorder="true"/>
    <xf numFmtId="0" fontId="4" fillId="2" borderId="5" xfId="0" applyNumberFormat="true" applyFont="true" applyFill="true" applyBorder="true" applyAlignment="true">
      <alignment wrapText="true"/>
    </xf>
    <xf numFmtId="0" fontId="4" fillId="2" borderId="6" xfId="0" applyNumberFormat="true" applyFont="true" applyFill="true" applyBorder="true" applyAlignment="true">
      <alignment wrapText="true"/>
    </xf>
    <xf numFmtId="0" fontId="4" fillId="2" borderId="7" xfId="0" applyNumberFormat="true" applyFont="true" applyFill="true" applyBorder="true" applyAlignment="true">
      <alignment wrapText="true"/>
    </xf>
    <xf numFmtId="0" fontId="4" fillId="2" borderId="5" xfId="0" applyNumberFormat="true" applyFont="true" applyFill="true" applyBorder="true" applyAlignment="true">
      <alignment horizontal="center" wrapText="true"/>
    </xf>
    <xf numFmtId="0" fontId="4" fillId="2" borderId="6" xfId="0" applyNumberFormat="true" applyFont="true" applyFill="true" applyBorder="true" applyAlignment="true">
      <alignment horizontal="center" wrapText="true"/>
    </xf>
    <xf numFmtId="0" fontId="4" fillId="2" borderId="7" xfId="0" applyNumberFormat="true" applyFont="true" applyFill="true" applyBorder="true" applyAlignment="true">
      <alignment horizontal="center" wrapText="true"/>
    </xf>
    <xf numFmtId="0" fontId="4" fillId="2" borderId="5" xfId="0" applyNumberFormat="true" applyFont="true" applyFill="true" applyBorder="true" applyAlignment="true">
      <alignment horizontal="center" vertical="center" wrapText="true"/>
    </xf>
    <xf numFmtId="0" fontId="4" fillId="2" borderId="6" xfId="0" applyNumberFormat="true" applyFont="true" applyFill="true" applyBorder="true" applyAlignment="true">
      <alignment horizontal="center" vertical="center" wrapText="true"/>
    </xf>
    <xf numFmtId="0" fontId="4" fillId="2" borderId="7" xfId="0" applyNumberFormat="true" applyFont="true" applyFill="true" applyBorder="true" applyAlignment="true">
      <alignment horizontal="center" vertical="center" wrapText="true"/>
    </xf>
    <xf numFmtId="0" fontId="8" fillId="7" borderId="0" xfId="0" applyNumberFormat="true" applyFont="true" applyFill="true" applyBorder="true"/>
    <xf numFmtId="0" fontId="8" fillId="7" borderId="2" xfId="0" applyNumberFormat="true" applyFont="true" applyFill="true" applyBorder="true"/>
    <xf numFmtId="0" fontId="8" fillId="7" borderId="3" xfId="0" applyNumberFormat="true" applyFont="true" applyFill="true" applyBorder="true"/>
    <xf numFmtId="0" fontId="8" fillId="7" borderId="4" xfId="0" applyNumberFormat="true" applyFont="true" applyFill="true" applyBorder="true"/>
    <xf numFmtId="0" fontId="8" fillId="7" borderId="2" xfId="0" applyNumberFormat="true" applyFont="true" applyFill="true" applyBorder="true" applyAlignment="true">
      <alignment wrapText="true"/>
    </xf>
    <xf numFmtId="0" fontId="8" fillId="7" borderId="3" xfId="0" applyNumberFormat="true" applyFont="true" applyFill="true" applyBorder="true" applyAlignment="true">
      <alignment wrapText="true"/>
    </xf>
    <xf numFmtId="0" fontId="8" fillId="7" borderId="4" xfId="0" applyNumberFormat="true" applyFont="true" applyFill="true" applyBorder="true" applyAlignment="true">
      <alignment wrapText="true"/>
    </xf>
    <xf numFmtId="0" fontId="8" fillId="7" borderId="2" xfId="0" applyNumberFormat="true" applyFont="true" applyFill="true" applyBorder="true" applyAlignment="true">
      <alignment horizontal="center" wrapText="true"/>
    </xf>
    <xf numFmtId="0" fontId="8" fillId="7" borderId="3" xfId="0" applyNumberFormat="true" applyFont="true" applyFill="true" applyBorder="true" applyAlignment="true">
      <alignment horizontal="center" wrapText="true"/>
    </xf>
    <xf numFmtId="0" fontId="8" fillId="7" borderId="4" xfId="0" applyNumberFormat="true" applyFont="true" applyFill="true" applyBorder="true" applyAlignment="true">
      <alignment horizontal="center" wrapText="true"/>
    </xf>
    <xf numFmtId="0" fontId="8" fillId="7" borderId="2" xfId="0" applyNumberFormat="true" applyFont="true" applyFill="true" applyBorder="true" applyAlignment="true">
      <alignment horizontal="center" vertical="center" wrapText="true"/>
    </xf>
    <xf numFmtId="0" fontId="8" fillId="7" borderId="3" xfId="0" applyNumberFormat="true" applyFont="true" applyFill="true" applyBorder="true" applyAlignment="true">
      <alignment horizontal="center" vertical="center" wrapText="true"/>
    </xf>
    <xf numFmtId="0" fontId="8" fillId="7" borderId="4" xfId="0" applyNumberFormat="true" applyFont="true" applyFill="true" applyBorder="true" applyAlignment="true">
      <alignment horizontal="center" vertical="center" wrapText="true"/>
    </xf>
    <xf numFmtId="0" fontId="8" fillId="7" borderId="1" xfId="0" applyNumberFormat="true" applyFont="true" applyFill="true" applyBorder="true"/>
    <xf numFmtId="0" fontId="8" fillId="7" borderId="5" xfId="0" applyNumberFormat="true" applyFont="true" applyFill="true" applyBorder="true"/>
    <xf numFmtId="0" fontId="8" fillId="7" borderId="6" xfId="0" applyNumberFormat="true" applyFont="true" applyFill="true" applyBorder="true"/>
    <xf numFmtId="0" fontId="8" fillId="7" borderId="7" xfId="0" applyNumberFormat="true" applyFont="true" applyFill="true" applyBorder="true"/>
    <xf numFmtId="0" fontId="8" fillId="7" borderId="5" xfId="0" applyNumberFormat="true" applyFont="true" applyFill="true" applyBorder="true" applyAlignment="true">
      <alignment wrapText="true"/>
    </xf>
    <xf numFmtId="0" fontId="8" fillId="7" borderId="6" xfId="0" applyNumberFormat="true" applyFont="true" applyFill="true" applyBorder="true" applyAlignment="true">
      <alignment wrapText="true"/>
    </xf>
    <xf numFmtId="0" fontId="8" fillId="7" borderId="7" xfId="0" applyNumberFormat="true" applyFont="true" applyFill="true" applyBorder="true" applyAlignment="true">
      <alignment wrapText="true"/>
    </xf>
    <xf numFmtId="0" fontId="8" fillId="7" borderId="5" xfId="0" applyNumberFormat="true" applyFont="true" applyFill="true" applyBorder="true" applyAlignment="true">
      <alignment horizontal="center" wrapText="true"/>
    </xf>
    <xf numFmtId="0" fontId="8" fillId="7" borderId="6" xfId="0" applyNumberFormat="true" applyFont="true" applyFill="true" applyBorder="true" applyAlignment="true">
      <alignment horizontal="center" wrapText="true"/>
    </xf>
    <xf numFmtId="0" fontId="8" fillId="7" borderId="7" xfId="0" applyNumberFormat="true" applyFont="true" applyFill="true" applyBorder="true" applyAlignment="true">
      <alignment horizontal="center" wrapText="true"/>
    </xf>
    <xf numFmtId="0" fontId="8" fillId="7" borderId="5" xfId="0" applyNumberFormat="true" applyFont="true" applyFill="true" applyBorder="true" applyAlignment="true">
      <alignment horizontal="center" vertical="center" wrapText="true"/>
    </xf>
    <xf numFmtId="0" fontId="8" fillId="7" borderId="6" xfId="0" applyNumberFormat="true" applyFont="true" applyFill="true" applyBorder="true" applyAlignment="true">
      <alignment horizontal="center" vertical="center" wrapText="true"/>
    </xf>
    <xf numFmtId="0" fontId="8" fillId="7" borderId="7" xfId="0" applyNumberFormat="true" applyFont="true" applyFill="true" applyBorder="true" applyAlignment="true">
      <alignment horizontal="center" vertical="center" wrapText="true"/>
    </xf>
    <xf numFmtId="0" fontId="8" fillId="6" borderId="0" xfId="0" applyNumberFormat="true" applyFont="true" applyFill="true" applyBorder="true"/>
    <xf numFmtId="0" fontId="8" fillId="6" borderId="2" xfId="0" applyNumberFormat="true" applyFont="true" applyFill="true" applyBorder="true"/>
    <xf numFmtId="0" fontId="8" fillId="6" borderId="3" xfId="0" applyNumberFormat="true" applyFont="true" applyFill="true" applyBorder="true"/>
    <xf numFmtId="0" fontId="8" fillId="6" borderId="4" xfId="0" applyNumberFormat="true" applyFont="true" applyFill="true" applyBorder="true"/>
    <xf numFmtId="0" fontId="8" fillId="6" borderId="2" xfId="0" applyNumberFormat="true" applyFont="true" applyFill="true" applyBorder="true" applyAlignment="true">
      <alignment wrapText="true"/>
    </xf>
    <xf numFmtId="0" fontId="8" fillId="6" borderId="3" xfId="0" applyNumberFormat="true" applyFont="true" applyFill="true" applyBorder="true" applyAlignment="true">
      <alignment wrapText="true"/>
    </xf>
    <xf numFmtId="0" fontId="8" fillId="6" borderId="4" xfId="0" applyNumberFormat="true" applyFont="true" applyFill="true" applyBorder="true" applyAlignment="true">
      <alignment wrapText="true"/>
    </xf>
    <xf numFmtId="0" fontId="8" fillId="6" borderId="2" xfId="0" applyNumberFormat="true" applyFont="true" applyFill="true" applyBorder="true" applyAlignment="true">
      <alignment horizontal="center" wrapText="true"/>
    </xf>
    <xf numFmtId="0" fontId="8" fillId="6" borderId="3" xfId="0" applyNumberFormat="true" applyFont="true" applyFill="true" applyBorder="true" applyAlignment="true">
      <alignment horizontal="center" wrapText="true"/>
    </xf>
    <xf numFmtId="0" fontId="8" fillId="6" borderId="4" xfId="0" applyNumberFormat="true" applyFont="true" applyFill="true" applyBorder="true" applyAlignment="true">
      <alignment horizontal="center" wrapText="true"/>
    </xf>
    <xf numFmtId="0" fontId="8" fillId="6" borderId="2" xfId="0" applyNumberFormat="true" applyFont="true" applyFill="true" applyBorder="true" applyAlignment="true">
      <alignment horizontal="center" vertical="center" wrapText="true"/>
    </xf>
    <xf numFmtId="0" fontId="8" fillId="6" borderId="3" xfId="0" applyNumberFormat="true" applyFont="true" applyFill="true" applyBorder="true" applyAlignment="true">
      <alignment horizontal="center" vertical="center" wrapText="true"/>
    </xf>
    <xf numFmtId="0" fontId="8" fillId="6" borderId="4" xfId="0" applyNumberFormat="true" applyFont="true" applyFill="true" applyBorder="true" applyAlignment="true">
      <alignment horizontal="center" vertical="center" wrapText="true"/>
    </xf>
    <xf numFmtId="0" fontId="8" fillId="6" borderId="1" xfId="0" applyNumberFormat="true" applyFont="true" applyFill="true" applyBorder="true"/>
    <xf numFmtId="0" fontId="8" fillId="6" borderId="5" xfId="0" applyNumberFormat="true" applyFont="true" applyFill="true" applyBorder="true"/>
    <xf numFmtId="0" fontId="8" fillId="6" borderId="6" xfId="0" applyNumberFormat="true" applyFont="true" applyFill="true" applyBorder="true"/>
    <xf numFmtId="0" fontId="8" fillId="6" borderId="7" xfId="0" applyNumberFormat="true" applyFont="true" applyFill="true" applyBorder="true"/>
    <xf numFmtId="0" fontId="8" fillId="6" borderId="5" xfId="0" applyNumberFormat="true" applyFont="true" applyFill="true" applyBorder="true" applyAlignment="true">
      <alignment wrapText="true"/>
    </xf>
    <xf numFmtId="0" fontId="8" fillId="6" borderId="6" xfId="0" applyNumberFormat="true" applyFont="true" applyFill="true" applyBorder="true" applyAlignment="true">
      <alignment wrapText="true"/>
    </xf>
    <xf numFmtId="0" fontId="8" fillId="6" borderId="7" xfId="0" applyNumberFormat="true" applyFont="true" applyFill="true" applyBorder="true" applyAlignment="true">
      <alignment wrapText="true"/>
    </xf>
    <xf numFmtId="0" fontId="8" fillId="6" borderId="5" xfId="0" applyNumberFormat="true" applyFont="true" applyFill="true" applyBorder="true" applyAlignment="true">
      <alignment horizontal="center" wrapText="true"/>
    </xf>
    <xf numFmtId="0" fontId="8" fillId="6" borderId="6" xfId="0" applyNumberFormat="true" applyFont="true" applyFill="true" applyBorder="true" applyAlignment="true">
      <alignment horizontal="center" wrapText="true"/>
    </xf>
    <xf numFmtId="0" fontId="8" fillId="6" borderId="7" xfId="0" applyNumberFormat="true" applyFont="true" applyFill="true" applyBorder="true" applyAlignment="true">
      <alignment horizontal="center" wrapText="true"/>
    </xf>
    <xf numFmtId="0" fontId="8" fillId="6" borderId="5" xfId="0" applyNumberFormat="true" applyFont="true" applyFill="true" applyBorder="true" applyAlignment="true">
      <alignment horizontal="center" vertical="center" wrapText="true"/>
    </xf>
    <xf numFmtId="0" fontId="8" fillId="6" borderId="6" xfId="0" applyNumberFormat="true" applyFont="true" applyFill="true" applyBorder="true" applyAlignment="true">
      <alignment horizontal="center" vertical="center" wrapText="true"/>
    </xf>
    <xf numFmtId="0" fontId="8" fillId="6" borderId="7" xfId="0" applyNumberFormat="true" applyFont="true" applyFill="true" applyBorder="true" applyAlignment="true">
      <alignment horizontal="center" vertical="center" wrapText="true"/>
    </xf>
    <xf numFmtId="0" fontId="8" fillId="8" borderId="0" xfId="0" applyNumberFormat="true" applyFont="true" applyFill="true" applyBorder="true"/>
    <xf numFmtId="0" fontId="8" fillId="8" borderId="2" xfId="0" applyNumberFormat="true" applyFont="true" applyFill="true" applyBorder="true"/>
    <xf numFmtId="0" fontId="8" fillId="8" borderId="3" xfId="0" applyNumberFormat="true" applyFont="true" applyFill="true" applyBorder="true"/>
    <xf numFmtId="0" fontId="8" fillId="8" borderId="4" xfId="0" applyNumberFormat="true" applyFont="true" applyFill="true" applyBorder="true"/>
    <xf numFmtId="0" fontId="8" fillId="8" borderId="2" xfId="0" applyNumberFormat="true" applyFont="true" applyFill="true" applyBorder="true" applyAlignment="true">
      <alignment wrapText="true"/>
    </xf>
    <xf numFmtId="0" fontId="8" fillId="8" borderId="3" xfId="0" applyNumberFormat="true" applyFont="true" applyFill="true" applyBorder="true" applyAlignment="true">
      <alignment wrapText="true"/>
    </xf>
    <xf numFmtId="0" fontId="8" fillId="8" borderId="4" xfId="0" applyNumberFormat="true" applyFont="true" applyFill="true" applyBorder="true" applyAlignment="true">
      <alignment wrapText="true"/>
    </xf>
    <xf numFmtId="0" fontId="8" fillId="8" borderId="2" xfId="0" applyNumberFormat="true" applyFont="true" applyFill="true" applyBorder="true" applyAlignment="true">
      <alignment horizontal="center" wrapText="true"/>
    </xf>
    <xf numFmtId="0" fontId="8" fillId="8" borderId="3" xfId="0" applyNumberFormat="true" applyFont="true" applyFill="true" applyBorder="true" applyAlignment="true">
      <alignment horizontal="center" wrapText="true"/>
    </xf>
    <xf numFmtId="0" fontId="8" fillId="8" borderId="4" xfId="0" applyNumberFormat="true" applyFont="true" applyFill="true" applyBorder="true" applyAlignment="true">
      <alignment horizontal="center" wrapText="true"/>
    </xf>
    <xf numFmtId="0" fontId="8" fillId="8" borderId="2" xfId="0" applyNumberFormat="true" applyFont="true" applyFill="true" applyBorder="true" applyAlignment="true">
      <alignment horizontal="center" vertical="center" wrapText="true"/>
    </xf>
    <xf numFmtId="0" fontId="8" fillId="8" borderId="3" xfId="0" applyNumberFormat="true" applyFont="true" applyFill="true" applyBorder="true" applyAlignment="true">
      <alignment horizontal="center" vertical="center" wrapText="true"/>
    </xf>
    <xf numFmtId="0" fontId="8" fillId="8" borderId="4" xfId="0" applyNumberFormat="true" applyFont="true" applyFill="true" applyBorder="true" applyAlignment="true">
      <alignment horizontal="center" vertical="center" wrapText="true"/>
    </xf>
    <xf numFmtId="0" fontId="8" fillId="8" borderId="1" xfId="0" applyNumberFormat="true" applyFont="true" applyFill="true" applyBorder="true"/>
    <xf numFmtId="0" fontId="8" fillId="8" borderId="5" xfId="0" applyNumberFormat="true" applyFont="true" applyFill="true" applyBorder="true"/>
    <xf numFmtId="0" fontId="8" fillId="8" borderId="6" xfId="0" applyNumberFormat="true" applyFont="true" applyFill="true" applyBorder="true"/>
    <xf numFmtId="0" fontId="8" fillId="8" borderId="7" xfId="0" applyNumberFormat="true" applyFont="true" applyFill="true" applyBorder="true"/>
    <xf numFmtId="0" fontId="8" fillId="8" borderId="5" xfId="0" applyNumberFormat="true" applyFont="true" applyFill="true" applyBorder="true" applyAlignment="true">
      <alignment wrapText="true"/>
    </xf>
    <xf numFmtId="0" fontId="8" fillId="8" borderId="6" xfId="0" applyNumberFormat="true" applyFont="true" applyFill="true" applyBorder="true" applyAlignment="true">
      <alignment wrapText="true"/>
    </xf>
    <xf numFmtId="0" fontId="8" fillId="8" borderId="7" xfId="0" applyNumberFormat="true" applyFont="true" applyFill="true" applyBorder="true" applyAlignment="true">
      <alignment wrapText="true"/>
    </xf>
    <xf numFmtId="0" fontId="8" fillId="8" borderId="5" xfId="0" applyNumberFormat="true" applyFont="true" applyFill="true" applyBorder="true" applyAlignment="true">
      <alignment horizontal="center" wrapText="true"/>
    </xf>
    <xf numFmtId="0" fontId="8" fillId="8" borderId="6" xfId="0" applyNumberFormat="true" applyFont="true" applyFill="true" applyBorder="true" applyAlignment="true">
      <alignment horizontal="center" wrapText="true"/>
    </xf>
    <xf numFmtId="0" fontId="8" fillId="8" borderId="7" xfId="0" applyNumberFormat="true" applyFont="true" applyFill="true" applyBorder="true" applyAlignment="true">
      <alignment horizontal="center" wrapText="true"/>
    </xf>
    <xf numFmtId="0" fontId="8" fillId="8" borderId="5" xfId="0" applyNumberFormat="true" applyFont="true" applyFill="true" applyBorder="true" applyAlignment="true">
      <alignment horizontal="center" vertical="center" wrapText="true"/>
    </xf>
    <xf numFmtId="0" fontId="8" fillId="8" borderId="6" xfId="0" applyNumberFormat="true" applyFont="true" applyFill="true" applyBorder="true" applyAlignment="true">
      <alignment horizontal="center" vertical="center" wrapText="true"/>
    </xf>
    <xf numFmtId="0" fontId="8" fillId="8" borderId="7" xfId="0" applyNumberFormat="true" applyFont="true" applyFill="true" applyBorder="true" applyAlignment="true">
      <alignment horizontal="center" vertical="center" wrapText="true"/>
    </xf>
    <xf numFmtId="0" fontId="2" fillId="9" borderId="0" xfId="0" applyNumberFormat="true" applyFont="true" applyFill="true" applyBorder="true"/>
    <xf numFmtId="0" fontId="9" fillId="9" borderId="0" xfId="0" applyNumberFormat="true" applyFont="true" applyFill="true" applyBorder="true"/>
    <xf numFmtId="0" fontId="9" fillId="9" borderId="8" xfId="0" applyNumberFormat="true" applyFont="true" applyFill="true" applyBorder="true"/>
    <xf numFmtId="0" fontId="9" fillId="9" borderId="9" xfId="0" applyNumberFormat="true" applyFont="true" applyFill="true" applyBorder="true"/>
    <xf numFmtId="0" fontId="9" fillId="9" borderId="10" xfId="0" applyNumberFormat="true" applyFont="true" applyFill="true" applyBorder="true"/>
    <xf numFmtId="0" fontId="9" fillId="9" borderId="13" xfId="0" applyNumberFormat="true" applyFont="true" applyFill="true" applyBorder="true"/>
    <xf numFmtId="0" fontId="9" fillId="9" borderId="14" xfId="0" applyNumberFormat="true" applyFont="true" applyFill="true" applyBorder="true"/>
    <xf numFmtId="0" fontId="9" fillId="9" borderId="15" xfId="0" applyNumberFormat="true" applyFont="true" applyFill="true" applyBorder="true"/>
    <xf numFmtId="0" fontId="9" fillId="9" borderId="8" xfId="0" applyNumberFormat="true" applyFont="true" applyFill="true" applyBorder="true" applyAlignment="true">
      <alignment wrapText="true"/>
    </xf>
    <xf numFmtId="0" fontId="9" fillId="9" borderId="9" xfId="0" applyNumberFormat="true" applyFont="true" applyFill="true" applyBorder="true" applyAlignment="true">
      <alignment wrapText="true"/>
    </xf>
    <xf numFmtId="0" fontId="9" fillId="9" borderId="10" xfId="0" applyNumberFormat="true" applyFont="true" applyFill="true" applyBorder="true" applyAlignment="true">
      <alignment wrapText="true"/>
    </xf>
    <xf numFmtId="0" fontId="9" fillId="9" borderId="13" xfId="0" applyNumberFormat="true" applyFont="true" applyFill="true" applyBorder="true" applyAlignment="true">
      <alignment wrapText="true"/>
    </xf>
    <xf numFmtId="0" fontId="9" fillId="9" borderId="14" xfId="0" applyNumberFormat="true" applyFont="true" applyFill="true" applyBorder="true" applyAlignment="true">
      <alignment wrapText="true"/>
    </xf>
    <xf numFmtId="0" fontId="9" fillId="9" borderId="15" xfId="0" applyNumberFormat="true" applyFont="true" applyFill="true" applyBorder="true" applyAlignment="true">
      <alignment wrapText="true"/>
    </xf>
    <xf numFmtId="0" fontId="9" fillId="9" borderId="8" xfId="0" applyNumberFormat="true" applyFont="true" applyFill="true" applyBorder="true" applyAlignment="true">
      <alignment horizontal="center" wrapText="true"/>
    </xf>
    <xf numFmtId="0" fontId="9" fillId="9" borderId="9" xfId="0" applyNumberFormat="true" applyFont="true" applyFill="true" applyBorder="true" applyAlignment="true">
      <alignment horizontal="center" wrapText="true"/>
    </xf>
    <xf numFmtId="0" fontId="9" fillId="9" borderId="10" xfId="0" applyNumberFormat="true" applyFont="true" applyFill="true" applyBorder="true" applyAlignment="true">
      <alignment horizontal="center" wrapText="true"/>
    </xf>
    <xf numFmtId="0" fontId="9" fillId="9" borderId="13" xfId="0" applyNumberFormat="true" applyFont="true" applyFill="true" applyBorder="true" applyAlignment="true">
      <alignment horizontal="center" wrapText="true"/>
    </xf>
    <xf numFmtId="0" fontId="9" fillId="9" borderId="14" xfId="0" applyNumberFormat="true" applyFont="true" applyFill="true" applyBorder="true" applyAlignment="true">
      <alignment horizontal="center" wrapText="true"/>
    </xf>
    <xf numFmtId="0" fontId="9" fillId="9" borderId="15" xfId="0" applyNumberFormat="true" applyFont="true" applyFill="true" applyBorder="true" applyAlignment="true">
      <alignment horizontal="center" wrapText="true"/>
    </xf>
    <xf numFmtId="0" fontId="9" fillId="9" borderId="8" xfId="0" applyNumberFormat="true" applyFont="true" applyFill="true" applyBorder="true" applyAlignment="true">
      <alignment horizontal="center" vertical="center" wrapText="true"/>
    </xf>
    <xf numFmtId="0" fontId="9" fillId="9" borderId="9" xfId="0" applyNumberFormat="true" applyFont="true" applyFill="true" applyBorder="true" applyAlignment="true">
      <alignment horizontal="center" vertical="center" wrapText="true"/>
    </xf>
    <xf numFmtId="0" fontId="9" fillId="9" borderId="10" xfId="0" applyNumberFormat="true" applyFont="true" applyFill="true" applyBorder="true" applyAlignment="true">
      <alignment horizontal="center" vertical="center" wrapText="true"/>
    </xf>
    <xf numFmtId="0" fontId="9" fillId="9" borderId="13" xfId="0" applyNumberFormat="true" applyFont="true" applyFill="true" applyBorder="true" applyAlignment="true">
      <alignment horizontal="center" vertical="center" wrapText="true"/>
    </xf>
    <xf numFmtId="0" fontId="9" fillId="9" borderId="14" xfId="0" applyNumberFormat="true" applyFont="true" applyFill="true" applyBorder="true" applyAlignment="true">
      <alignment horizontal="center" vertical="center" wrapText="true"/>
    </xf>
    <xf numFmtId="0" fontId="9" fillId="9" borderId="15" xfId="0" applyNumberFormat="true" applyFont="true" applyFill="true" applyBorder="true" applyAlignment="true">
      <alignment horizontal="center" vertical="center" wrapText="true"/>
    </xf>
    <xf numFmtId="0" fontId="2" fillId="9" borderId="1" xfId="0" applyNumberFormat="true" applyFont="true" applyFill="true" applyBorder="true"/>
    <xf numFmtId="0" fontId="9" fillId="9" borderId="1" xfId="0" applyNumberFormat="true" applyFont="true" applyFill="true" applyBorder="true"/>
    <xf numFmtId="0" fontId="9" fillId="9" borderId="16" xfId="0" applyNumberFormat="true" applyFont="true" applyFill="true" applyBorder="true"/>
    <xf numFmtId="0" fontId="9" fillId="9" borderId="17" xfId="0" applyNumberFormat="true" applyFont="true" applyFill="true" applyBorder="true"/>
    <xf numFmtId="0" fontId="9" fillId="9" borderId="18" xfId="0" applyNumberFormat="true" applyFont="true" applyFill="true" applyBorder="true"/>
    <xf numFmtId="0" fontId="9" fillId="9" borderId="21" xfId="0" applyNumberFormat="true" applyFont="true" applyFill="true" applyBorder="true"/>
    <xf numFmtId="0" fontId="9" fillId="9" borderId="22" xfId="0" applyNumberFormat="true" applyFont="true" applyFill="true" applyBorder="true"/>
    <xf numFmtId="0" fontId="9" fillId="9" borderId="23" xfId="0" applyNumberFormat="true" applyFont="true" applyFill="true" applyBorder="true"/>
    <xf numFmtId="0" fontId="9" fillId="9" borderId="16" xfId="0" applyNumberFormat="true" applyFont="true" applyFill="true" applyBorder="true" applyAlignment="true">
      <alignment wrapText="true"/>
    </xf>
    <xf numFmtId="0" fontId="9" fillId="9" borderId="17" xfId="0" applyNumberFormat="true" applyFont="true" applyFill="true" applyBorder="true" applyAlignment="true">
      <alignment wrapText="true"/>
    </xf>
    <xf numFmtId="0" fontId="9" fillId="9" borderId="18" xfId="0" applyNumberFormat="true" applyFont="true" applyFill="true" applyBorder="true" applyAlignment="true">
      <alignment wrapText="true"/>
    </xf>
    <xf numFmtId="0" fontId="9" fillId="9" borderId="21" xfId="0" applyNumberFormat="true" applyFont="true" applyFill="true" applyBorder="true" applyAlignment="true">
      <alignment wrapText="true"/>
    </xf>
    <xf numFmtId="0" fontId="9" fillId="9" borderId="22" xfId="0" applyNumberFormat="true" applyFont="true" applyFill="true" applyBorder="true" applyAlignment="true">
      <alignment wrapText="true"/>
    </xf>
    <xf numFmtId="0" fontId="9" fillId="9" borderId="23" xfId="0" applyNumberFormat="true" applyFont="true" applyFill="true" applyBorder="true" applyAlignment="true">
      <alignment wrapText="true"/>
    </xf>
    <xf numFmtId="0" fontId="9" fillId="9" borderId="16" xfId="0" applyNumberFormat="true" applyFont="true" applyFill="true" applyBorder="true" applyAlignment="true">
      <alignment horizontal="center" wrapText="true"/>
    </xf>
    <xf numFmtId="0" fontId="9" fillId="9" borderId="17" xfId="0" applyNumberFormat="true" applyFont="true" applyFill="true" applyBorder="true" applyAlignment="true">
      <alignment horizontal="center" wrapText="true"/>
    </xf>
    <xf numFmtId="0" fontId="9" fillId="9" borderId="18" xfId="0" applyNumberFormat="true" applyFont="true" applyFill="true" applyBorder="true" applyAlignment="true">
      <alignment horizontal="center" wrapText="true"/>
    </xf>
    <xf numFmtId="0" fontId="9" fillId="9" borderId="21" xfId="0" applyNumberFormat="true" applyFont="true" applyFill="true" applyBorder="true" applyAlignment="true">
      <alignment horizontal="center" wrapText="true"/>
    </xf>
    <xf numFmtId="0" fontId="9" fillId="9" borderId="22" xfId="0" applyNumberFormat="true" applyFont="true" applyFill="true" applyBorder="true" applyAlignment="true">
      <alignment horizontal="center" wrapText="true"/>
    </xf>
    <xf numFmtId="0" fontId="9" fillId="9" borderId="23" xfId="0" applyNumberFormat="true" applyFont="true" applyFill="true" applyBorder="true" applyAlignment="true">
      <alignment horizontal="center" wrapText="true"/>
    </xf>
    <xf numFmtId="0" fontId="9" fillId="9" borderId="16" xfId="0" applyNumberFormat="true" applyFont="true" applyFill="true" applyBorder="true" applyAlignment="true">
      <alignment horizontal="center" vertical="center" wrapText="true"/>
    </xf>
    <xf numFmtId="0" fontId="9" fillId="9" borderId="17" xfId="0" applyNumberFormat="true" applyFont="true" applyFill="true" applyBorder="true" applyAlignment="true">
      <alignment horizontal="center" vertical="center" wrapText="true"/>
    </xf>
    <xf numFmtId="0" fontId="9" fillId="9" borderId="18" xfId="0" applyNumberFormat="true" applyFont="true" applyFill="true" applyBorder="true" applyAlignment="true">
      <alignment horizontal="center" vertical="center" wrapText="true"/>
    </xf>
    <xf numFmtId="0" fontId="9" fillId="9" borderId="21" xfId="0" applyNumberFormat="true" applyFont="true" applyFill="true" applyBorder="true" applyAlignment="true">
      <alignment horizontal="center" vertical="center" wrapText="true"/>
    </xf>
    <xf numFmtId="0" fontId="9" fillId="9" borderId="22" xfId="0" applyNumberFormat="true" applyFont="true" applyFill="true" applyBorder="true" applyAlignment="true">
      <alignment horizontal="center" vertical="center" wrapText="true"/>
    </xf>
    <xf numFmtId="0" fontId="9" fillId="9" borderId="23" xfId="0" applyNumberFormat="true" applyFont="true" applyFill="true" applyBorder="true" applyAlignment="true">
      <alignment horizontal="center" vertical="center" wrapText="true"/>
    </xf>
    <xf numFmtId="0" fontId="0" fillId="0" borderId="0" xfId="0" applyNumberFormat="true" applyFont="true" applyFill="true" applyBorder="true" applyAlignment="true">
      <alignment vertical="center"/>
    </xf>
    <xf numFmtId="0" fontId="2" fillId="0" borderId="0" xfId="0" applyNumberFormat="true" applyFont="true" applyFill="true" applyBorder="true" applyAlignment="true">
      <alignment vertical="center"/>
    </xf>
    <xf numFmtId="0" fontId="0" fillId="0" borderId="1" xfId="0" applyNumberFormat="true" applyFont="true" applyFill="true" applyBorder="true" applyAlignment="true">
      <alignment vertical="center"/>
    </xf>
    <xf numFmtId="0" fontId="2" fillId="0" borderId="1" xfId="0" applyNumberFormat="true" applyFont="true" applyFill="true" applyBorder="true" applyAlignment="true">
      <alignment vertical="center"/>
    </xf>
  </cellXfs>
  <cellStyles count="1">
    <cellStyle name="Normal" xfId="0"/>
  </cellStyles>
  <dxfs count="2">
    <dxf>
      <font>
        <b val="1"/>
        <color rgb="FF03543F"/>
      </font>
      <fill>
        <patternFill patternType="solid">
          <bgColor rgb="FFDEF7EC"/>
        </patternFill>
      </fill>
    </dxf>
    <dxf>
      <font>
        <b val="1"/>
        <color rgb="FF03543F"/>
      </font>
      <fill>
        <patternFill patternType="solid">
          <bgColor rgb="FFDEF7EC"/>
        </patternFill>
      </fill>
    </dxf>
  </dxfs>
</styleSheet>
</file>

<file path=xl/_rels/workbook.xml.rels><?xml version="1.0" encoding="UTF-8"?>
<Relationships xmlns="http://schemas.openxmlformats.org/package/2006/relationships"><Relationship Id="R2cb68bc3dc7f46e4" Target="styles.xml" Type="http://schemas.openxmlformats.org/officeDocument/2006/relationships/styles"></Relationship><Relationship Id="R536de35698d74a3b" Target="theme/theme1.xml" Type="http://schemas.openxmlformats.org/officeDocument/2006/relationships/theme"></Relationship><Relationship Id="R0332a472cb1e45ee" Target="sharedStrings.xml" Type="http://schemas.openxmlformats.org/officeDocument/2006/relationships/sharedStrings"></Relationship><Relationship Id="R2066ea45416c45e0" Target="worksheets/sheet1.xml" Type="http://schemas.openxmlformats.org/officeDocument/2006/relationships/worksheet"></Relationship><Relationship Id="Rc41a67038f444c66" Target="worksheets/sheet2.xml" Type="http://schemas.openxmlformats.org/officeDocument/2006/relationships/worksheet"></Relationship><Relationship Id="Rd99213c6dbe34615" Target="worksheets/sheet3.xml" Type="http://schemas.openxmlformats.org/officeDocument/2006/relationships/worksheet"></Relationship><Relationship Id="R816f6a004be747c0" Target="worksheets/sheet4.xml" Type="http://schemas.openxmlformats.org/officeDocument/2006/relationships/worksheet"></Relationship><Relationship Id="R1507c65185a940be" Target="worksheets/sheet5.xml" Type="http://schemas.openxmlformats.org/officeDocument/2006/relationships/worksheet"></Relationship></Relationships>
</file>

<file path=xl/drawings/_rels/drawing1.xml.rels>&#65279;<?xml version="1.0" encoding="utf-8"?><Relationships xmlns="http://schemas.openxmlformats.org/package/2006/relationships"><Relationship Type="http://schemas.openxmlformats.org/officeDocument/2006/relationships/chart" Target="charts/chart1.xml" Id="R9a089d90b96b44ac" /></Relationships>
</file>

<file path=xl/drawings/charts/chart1.xml><?xml version="1.0" encoding="utf-8"?>
<c:chartSpace xmlns:c="http://schemas.openxmlformats.org/drawingml/2006/chart">
  <c:lang val="en-US"/>
  <c:roundedCorners val="0"/>
  <c:chart>
    <c:title>
      <c:tx>
        <c:rich>
          <a:bodyPr xmlns:a="http://schemas.openxmlformats.org/drawingml/2006/main"/>
          <a:lstStyle xmlns:a="http://schemas.openxmlformats.org/drawingml/2006/main"/>
          <a:p xmlns:a="http://schemas.openxmlformats.org/drawingml/2006/main">
            <a:r>
              <a:rPr/>
              <a:t>総着地原価の比較</a:t>
            </a:r>
          </a:p>
        </c:rich>
      </c:tx>
      <c:overlay val="0"/>
    </c:title>
    <c:autoTitleDeleted val="0"/>
    <c:plotArea>
      <c:layout/>
      <c:barChart>
        <c:barDir val="col"/>
        <c:varyColors val="0"/>
        <c:ser>
          <c:idx val="0"/>
          <c:order val="0"/>
          <c:tx>
            <c:v>総着地原価</c:v>
          </c:tx>
          <c:cat>
            <c:strRef>
              <c:f>'Πίνακας ελέγχου (dashboard)'!$B$19:$B$30</c:f>
              <c:strCache>
                <c:ptCount val="0"/>
              </c:strCache>
            </c:strRef>
          </c:cat>
          <c:val>
            <c:numRef>
              <c:f>'Πίνακας ελέγχου (dashboard)'!$C$19:$C$30</c:f>
              <c:numCache>
                <c:formatCode>"¥"#,##0</c:formatCode>
                <c:ptCount val="0"/>
              </c:numCache>
            </c:numRef>
          </c:val>
        </c:ser>
        <c:dLbls>
          <c:showLegendKey val="0"/>
          <c:showVal val="0"/>
          <c:showCatName val="0"/>
          <c:showSerName val="0"/>
          <c:showPercent val="0"/>
          <c:showBubbleSize val="0"/>
          <c:showLeaderLines val="0"/>
        </c:dLbls>
        <c:axId val="48650112"/>
        <c:axId val="48672768"/>
      </c:barChart>
      <c:catAx>
        <c:axId val="48650112"/>
        <c:scaling>
          <c:orientation val="minMax"/>
        </c:scaling>
        <c:delete val="0"/>
        <c:axPos val="b"/>
        <c:majorGridlines>
          <c:spPr>
            <a:ln xmlns:a="http://schemas.openxmlformats.org/drawingml/2006/main" w="9525">
              <a:solidFill>
                <a:srgbClr val="CCCCCC"/>
              </a:solidFill>
              <a:prstDash val="dash"/>
            </a:ln>
          </c:spPr>
        </c:majorGridlines>
        <c:numFmt formatCode=""/>
        <c:majorTickMark val="none"/>
        <c:minorTickMark val="none"/>
        <c:tickLblPos val="nextTo"/>
        <c:txPr>
          <a:bodyPr xmlns:a="http://schemas.openxmlformats.org/drawingml/2006/main" anchorCtr="1"/>
          <a:lstStyle xmlns:a="http://schemas.openxmlformats.org/drawingml/2006/main"/>
          <a:p xmlns:a="http://schemas.openxmlformats.org/drawingml/2006/main">
            <a:pPr>
              <a:defRPr sz="675"/>
            </a:pPr>
          </a:p>
        </c:txPr>
        <c:crossAx val="48672768"/>
        <c:crosses val="autoZero"/>
        <c:lblAlgn val="ctr"/>
        <c:lblOffset val="100"/>
        <c:noMultiLvlLbl val="0"/>
      </c:catAx>
      <c:valAx>
        <c:axId val="48672768"/>
        <c:scaling>
          <c:orientation val="minMax"/>
        </c:scaling>
        <c:delete val="0"/>
        <c:axPos val="l"/>
        <c:majorGridlines>
          <c:spPr>
            <a:ln xmlns:a="http://schemas.openxmlformats.org/drawingml/2006/main" w="9525">
              <a:solidFill>
                <a:srgbClr val="CCCCCC"/>
              </a:solidFill>
              <a:prstDash val="dash"/>
            </a:ln>
          </c:spPr>
        </c:majorGridlines>
        <c:numFmt formatCode="&quot;¥&quot;#,##0"/>
        <c:majorTickMark val="none"/>
        <c:minorTickMark val="none"/>
        <c:crossAx val="48650112"/>
        <c:crosses val="autoZero"/>
        <c:crossBetween val="between"/>
      </c:valAx>
    </c:plotArea>
    <c:plotVisOnly val="1"/>
  </c:chart>
  <c:spPr>
    <a:ln xmlns:a="http://schemas.openxmlformats.org/drawingml/2006/main" w="9525">
      <a:solidFill>
        <a:srgbClr val="D9D9D9"/>
      </a:solidFill>
      <a:prstDash val="solid"/>
    </a:ln>
  </c:spPr>
</c:chartSpace>
</file>

<file path=xl/drawings/drawing1.xml><?xml version="1.0" encoding="utf-8"?>
<xdr:wsDr xmlns:xdr="http://schemas.openxmlformats.org/drawingml/2006/spreadsheetDrawing">
  <xdr:oneCellAnchor>
    <xdr:from>
      <xdr:col>4</xdr:col>
      <xdr:colOff>0</xdr:colOff>
      <xdr:row>16</xdr:row>
      <xdr:rowOff>0</xdr:rowOff>
    </xdr:from>
    <xdr:ext cx="7239000" cy="3429000"/>
    <xdr:graphicFrame macro="">
      <xdr:nvGraphicFramePr>
        <xdr:cNvPr id="1" name="Chart"/>
        <xdr:cNvGraphicFramePr/>
      </xdr:nvGraphicFramePr>
      <xdr:xfrm>
        <a:off xmlns:a="http://schemas.openxmlformats.org/drawingml/2006/main" x="0" y="0"/>
        <a:ext xmlns:a="http://schemas.openxmlformats.org/drawingml/2006/main" cx="0" cy="0"/>
      </xdr:xfrm>
      <a:graphic xmlns:a="http://schemas.openxmlformats.org/drawingml/2006/main">
        <a:graphicData uri="http://schemas.openxmlformats.org/drawingml/2006/chart">
          <c:chart xmlns:r="http://schemas.openxmlformats.org/officeDocument/2006/relationships" xmlns:c="http://schemas.openxmlformats.org/drawingml/2006/chart" r:id="R9a089d90b96b44ac"/>
        </a:graphicData>
      </a:graphic>
    </xdr:graphicFrame>
    <xdr:clientData/>
  </xdr:oneCellAnchor>
</xdr:wsDr>
</file>

<file path=xl/tables/table1.xml><?xml version="1.0" encoding="utf-8"?>
<x:table xmlns:x="http://schemas.openxmlformats.org/spreadsheetml/2006/main" id="3" name="CargoRegisterTable" displayName="CargoRegisterTable" ref="A5:J105" headerRowCount="1">
  <x:tableColumns count="10">
    <x:tableColumn id="1" name="ID αποστολής"/>
    <x:tableColumn id="2" name="Περιγραφή είδους"/>
    <x:tableColumn id="3" name="Ποσότητα"/>
    <x:tableColumn id="4" name="Πραγματικό βάρος (kg)"/>
    <x:tableColumn id="5" name="Μήκος (cm)"/>
    <x:tableColumn id="6" name="Πλάτος (cm)"/>
    <x:tableColumn id="7" name="Ύψος (cm)"/>
    <x:tableColumn id="8" name="Όγκος (m³)"/>
    <x:tableColumn id="9" name="Ογκομετρικό βάρος (kg)"/>
    <x:tableColumn id="10" name="Χρεώσιμο βάρος (kg)"/>
  </x:tableColumns>
  <x:tableStyleInfo name="TableStyleMedium2" showRowStripes="1"/>
</x:table>
</file>

<file path=xl/tables/table2.xml><?xml version="1.0" encoding="utf-8"?>
<x:table xmlns:x="http://schemas.openxmlformats.org/spreadsheetml/2006/main" id="4" name="CostComparisonTable" displayName="CostComparisonTable" ref="A5:N105" headerRowCount="1">
  <x:tableColumns count="14">
    <x:tableColumn id="1" name="ID αποστολής"/>
    <x:tableColumn id="2" name="Περιγραφή είδους"/>
    <x:tableColumn id="3" name="Χρεώσιμο βάρος (kg)"/>
    <x:tableColumn id="4" name="Διαδρομή αποστολής"/>
    <x:tableColumn id="5" name="Μέσο μεταφοράς"/>
    <x:tableColumn id="6" name="Αξία εργοστασίου"/>
    <x:tableColumn id="7" name="Εγχώριος ναύλος"/>
    <x:tableColumn id="8" name="Διαδικασίες εξαγωγής"/>
    <x:tableColumn id="9" name="Διεθνής ναύλος"/>
    <x:tableColumn id="10" name="Δασμός"/>
    <x:tableColumn id="11" name="Διαδικασίες προορισμού"/>
    <x:tableColumn id="12" name="Τοπική παράδοση"/>
    <x:tableColumn id="13" name="Συνολικό κόστος παράδοσης&#10;(Landed Cost)"/>
    <x:tableColumn id="14" name="Ένδειξη βέλτιστης επιλογής"/>
  </x:tableColumns>
  <x:tableStyleInfo name="TableStyleMedium2" showRowStripes="1"/>
</x:table>
</file>

<file path=xl/tables/table3.xml><?xml version="1.0" encoding="utf-8"?>
<x:table xmlns:x="http://schemas.openxmlformats.org/spreadsheetml/2006/main" id="1" name="TransportModeTable" displayName="TransportModeTable" ref="A5:C9" headerRowCount="1">
  <x:tableColumns count="3">
    <x:tableColumn id="1" name="Μέσο μεταφοράς"/>
    <x:tableColumn id="2" name="Συντελεστής (kg/m³)"/>
    <x:tableColumn id="3" name="Παρατηρήσεις"/>
  </x:tableColumns>
  <x:tableStyleInfo name="TableStyleMedium2" showRowStripes="1"/>
</x:table>
</file>

<file path=xl/tables/table4.xml><?xml version="1.0" encoding="utf-8"?>
<x:table xmlns:x="http://schemas.openxmlformats.org/spreadsheetml/2006/main" id="2" name="DefaultCostTable" displayName="DefaultCostTable" ref="E5:H12" headerRowCount="1">
  <x:tableColumns count="4">
    <x:tableColumn id="1" name="Στοιχείο κόστους"/>
    <x:tableColumn id="2" name="Προεπιλεγμένο ποσό"/>
    <x:tableColumn id="3" name="Μονάδα"/>
    <x:tableColumn id="4" name="Παρατηρήσεις"/>
  </x:tableColumns>
  <x:tableStyleInfo name="TableStyleMedium2" showRowStripes="1"/>
</x:table>
</file>

<file path=xl/theme/theme1.xml><?xml version="1.0" encoding="utf-8"?>
<a:theme xmlns:a="http://schemas.openxmlformats.org/drawingml/2006/main" xmlns:r="http://schemas.openxmlformats.org/officeDocument/2006/relationships" name="SupplyChainModern">
  <a:themeElements>
    <a:clrScheme name="SupplyChainModern">
      <a:dk1>
        <a:srgbClr val="111827"/>
      </a:dk1>
      <a:lt1>
        <a:srgbClr val="FFFFFF"/>
      </a:lt1>
      <a:dk2>
        <a:srgbClr val="0E2841"/>
      </a:dk2>
      <a:lt2>
        <a:srgbClr val="F8FAFC"/>
      </a:lt2>
      <a:accent1>
        <a:srgbClr val="1B365D"/>
      </a:accent1>
      <a:accent2>
        <a:srgbClr val="115E59"/>
      </a:accent2>
      <a:accent3>
        <a:srgbClr val="64748B"/>
      </a:accent3>
      <a:accent4>
        <a:srgbClr val="0F766E"/>
      </a:accent4>
      <a:accent5>
        <a:srgbClr val="94A3B8"/>
      </a:accent5>
      <a:accent6>
        <a:srgbClr val="334155"/>
      </a:accent6>
      <a:hlink>
        <a:srgbClr val="1D4ED8"/>
      </a:hlink>
      <a:folHlink>
        <a:srgbClr val="64748B"/>
      </a:folHlink>
    </a:clrScheme>
    <a:fontScheme name="Office">
      <a:majorFont>
        <a:latin typeface="Calibri"/>
        <a:ea typeface="Calibri"/>
        <a:cs typeface="Calibri"/>
      </a:majorFont>
      <a:minorFont>
        <a:latin typeface="Calibri"/>
        <a:ea typeface="Calibri"/>
        <a:cs typeface="Calibri"/>
      </a:minorFont>
    </a:fontScheme>
    <a:fmtScheme name="SupplyChainModern">
      <a:fillStyleLst>
        <a:solidFill>
          <a:schemeClr val="phClr"/>
        </a:solidFill>
        <a:solidFill>
          <a:schemeClr val="dk1"/>
        </a:solidFill>
        <a:solidFill>
          <a:schemeClr val="accent1"/>
        </a:solidFill>
      </a:fillStyleLst>
      <a:lnStyleLst>
        <a:ln w="12700">
          <a:solidFill>
            <a:schemeClr val="phClr"/>
          </a:solidFill>
          <a:prstDash val="solid"/>
        </a:ln>
        <a:ln w="19050">
          <a:solidFill>
            <a:schemeClr val="phClr"/>
          </a:solidFill>
          <a:prstDash val="solid"/>
        </a:ln>
        <a:ln w="25400">
          <a:solidFill>
            <a:schemeClr val="phClr"/>
          </a:solidFill>
          <a:prstDash val="solid"/>
        </a:ln>
      </a:lnStyleLst>
      <a:effectStyleLst>
        <a:effectStyle>
          <a:effectLst/>
        </a:effectStyle>
        <a:effectStyle>
          <a:effectLst/>
        </a:effectStyle>
        <a:effectStyle>
          <a:effectLst>
            <a:outerShdw blurRad="57150" dist="19050" dir="5400000">
              <a:srgbClr val="000000">
                <a:alpha val="63000"/>
              </a:srgbClr>
            </a:outerShdw>
          </a:effectLst>
        </a:effectStyle>
      </a:effectStyleLst>
      <a:bgFillStyleLst>
        <a:solidFill>
          <a:schemeClr val="phClr"/>
        </a:solidFill>
        <a:solidFill>
          <a:schemeClr val="phClr">
            <a:tint val="95000"/>
            <a:satMod val="170000"/>
          </a:schemeClr>
        </a:solidFill>
        <a:gradFill>
          <a:gsLst>
            <a:gs pos="0">
              <a:schemeClr val="phClr">
                <a:tint val="93000"/>
                <a:shade val="98000"/>
                <a:lumMod val="102000"/>
                <a:satMod val="150000"/>
              </a:schemeClr>
            </a:gs>
            <a:gs pos="50000">
              <a:schemeClr val="phClr">
                <a:tint val="98000"/>
                <a:shade val="90000"/>
                <a:lumMod val="103000"/>
                <a:satMod val="130000"/>
              </a:schemeClr>
            </a:gs>
            <a:gs pos="100000">
              <a:schemeClr val="phClr">
                <a:shade val="63000"/>
                <a:satMod val="120000"/>
              </a:schemeClr>
            </a:gs>
          </a:gsLst>
          <a:lin ang="5400000" scaled="0"/>
        </a:gradFill>
      </a:bgFillStyleLst>
    </a:fmtScheme>
  </a:themeElements>
  <a:objectDefaults/>
  <a:extraClrSchemeLst/>
</a:theme>
</file>

<file path=xl/worksheets/_rels/sheet2.xml.rels>&#65279;<?xml version="1.0" encoding="utf-8"?><Relationships xmlns="http://schemas.openxmlformats.org/package/2006/relationships"><Relationship Type="http://schemas.openxmlformats.org/officeDocument/2006/relationships/drawing" Target="../drawings/drawing1.xml" Id="R52854926421948ca" /></Relationships>
</file>

<file path=xl/worksheets/_rels/sheet3.xml.rels>&#65279;<?xml version="1.0" encoding="utf-8"?><Relationships xmlns="http://schemas.openxmlformats.org/package/2006/relationships"><Relationship Type="http://schemas.openxmlformats.org/officeDocument/2006/relationships/table" Target="../tables/table1.xml" Id="Rce78ed14046e46dd" /></Relationships>
</file>

<file path=xl/worksheets/_rels/sheet4.xml.rels>&#65279;<?xml version="1.0" encoding="utf-8"?><Relationships xmlns="http://schemas.openxmlformats.org/package/2006/relationships"><Relationship Type="http://schemas.openxmlformats.org/officeDocument/2006/relationships/table" Target="../tables/table2.xml" Id="R4079500af8874ff9" /></Relationships>
</file>

<file path=xl/worksheets/_rels/sheet5.xml.rels>&#65279;<?xml version="1.0" encoding="utf-8"?><Relationships xmlns="http://schemas.openxmlformats.org/package/2006/relationships"><Relationship Type="http://schemas.openxmlformats.org/officeDocument/2006/relationships/table" Target="../tables/table3.xml" Id="R183edb44b19a4cd8" /><Relationship Type="http://schemas.openxmlformats.org/officeDocument/2006/relationships/table" Target="../tables/table4.xml" Id="Rbfdd8052104d4972" /></Relationships>
</file>

<file path=xl/worksheets/sheet1.xml><?xml version="1.0" encoding="utf-8"?>
<worksheet xmlns:x="http://schemas.openxmlformats.org/spreadsheetml/2006/main" xmlns="http://schemas.openxmlformats.org/spreadsheetml/2006/main">
  <sheetViews>
    <sheetView tabSelected="true" workbookViewId="0"/>
  </sheetViews>
  <sheetFormatPr defaultRowHeight="15"/>
  <cols>
    <col customWidth="true" max="12" min="1" width="12"/>
  </cols>
  <sheetData>
    <row r="1" ht="32" customHeight="true">
      <c r="A1" s="22" t="s">
        <v>1</v>
      </c>
      <c r="B1" s="22"/>
      <c r="C1" s="22"/>
      <c r="D1" s="22"/>
      <c r="E1" s="22"/>
      <c r="F1" s="22"/>
      <c r="G1" s="22"/>
      <c r="H1" s="22"/>
      <c r="I1" s="22"/>
      <c r="J1" s="22"/>
      <c r="K1" s="22"/>
      <c r="L1" s="22"/>
      <c r="M1" s="614"/>
      <c r="N1" s="614"/>
      <c r="O1" s="614"/>
    </row>
    <row r="2" ht="24" customHeight="true">
      <c r="A2" s="16" t="s">
        <v>2</v>
      </c>
      <c r="B2" s="16"/>
      <c r="C2" s="16"/>
      <c r="D2" s="16"/>
      <c r="E2" s="16"/>
      <c r="F2" s="16"/>
      <c r="G2" s="16"/>
      <c r="H2" s="16"/>
      <c r="I2" s="16"/>
      <c r="J2" s="16"/>
      <c r="K2" s="16"/>
      <c r="L2" s="16"/>
      <c r="M2" s="614"/>
      <c r="N2" s="614"/>
      <c r="O2" s="614"/>
    </row>
    <row r="3">
      <c r="A3" s="615"/>
      <c r="B3" s="615"/>
      <c r="C3" s="615"/>
      <c r="D3" s="615"/>
      <c r="E3" s="615"/>
      <c r="F3" s="615"/>
      <c r="G3" s="615"/>
      <c r="H3" s="615"/>
      <c r="I3" s="615"/>
      <c r="J3" s="615"/>
      <c r="K3" s="615"/>
      <c r="L3" s="615"/>
      <c r="M3" s="614"/>
      <c r="N3" s="614"/>
      <c r="O3" s="614"/>
    </row>
    <row r="4" ht="24" customHeight="true">
      <c r="A4" s="37" t="s">
        <v>3</v>
      </c>
      <c r="B4" s="38" t="str">
        <v>テンプレートのΣκοπός</v>
      </c>
      <c r="C4" s="38" t="str">
        <v>テンプレートのΣκοπός</v>
      </c>
      <c r="D4" s="38" t="str">
        <v>テンプレートのΣκοπός</v>
      </c>
      <c r="E4" s="38" t="str">
        <v>テンプレートのΣκοπός</v>
      </c>
      <c r="F4" s="38" t="str">
        <v>テンプレートのΣκοπός</v>
      </c>
      <c r="G4" s="38" t="str">
        <v>テンプレートのΣκοπός</v>
      </c>
      <c r="H4" s="38" t="str">
        <v>テンプレートのΣκοπός</v>
      </c>
      <c r="I4" s="38" t="str">
        <v>テンプレートのΣκοπός</v>
      </c>
      <c r="J4" s="38" t="str">
        <v>テンプレートのΣκοπός</v>
      </c>
      <c r="K4" s="38" t="str">
        <v>テンプレートのΣκοπός</v>
      </c>
      <c r="L4" s="39" t="str">
        <v>テンプレートのΣκοπός</v>
      </c>
      <c r="M4" s="614"/>
      <c r="N4" s="614"/>
      <c r="O4" s="614"/>
    </row>
    <row r="5">
      <c r="A5" s="100" t="s">
        <v>4</v>
      </c>
      <c r="B5" s="101"/>
      <c r="C5" s="101"/>
      <c r="D5" s="101"/>
      <c r="E5" s="101"/>
      <c r="F5" s="101"/>
      <c r="G5" s="101"/>
      <c r="H5" s="101"/>
      <c r="I5" s="101"/>
      <c r="J5" s="101"/>
      <c r="K5" s="101"/>
      <c r="L5" s="102"/>
      <c r="M5" s="614"/>
      <c r="N5" s="614"/>
      <c r="O5" s="614"/>
    </row>
    <row r="6">
      <c r="A6" s="103"/>
      <c r="B6" s="104"/>
      <c r="C6" s="104"/>
      <c r="D6" s="104"/>
      <c r="E6" s="104"/>
      <c r="F6" s="104"/>
      <c r="G6" s="104"/>
      <c r="H6" s="104"/>
      <c r="I6" s="104"/>
      <c r="J6" s="104"/>
      <c r="K6" s="104"/>
      <c r="L6" s="105"/>
      <c r="M6" s="614"/>
      <c r="N6" s="614"/>
      <c r="O6" s="614"/>
    </row>
    <row r="7">
      <c r="A7" s="106"/>
      <c r="B7" s="107"/>
      <c r="C7" s="107"/>
      <c r="D7" s="107"/>
      <c r="E7" s="107"/>
      <c r="F7" s="107"/>
      <c r="G7" s="107"/>
      <c r="H7" s="107"/>
      <c r="I7" s="107"/>
      <c r="J7" s="107"/>
      <c r="K7" s="107"/>
      <c r="L7" s="108"/>
      <c r="M7" s="614"/>
      <c r="N7" s="614"/>
      <c r="O7" s="614"/>
    </row>
    <row r="8">
      <c r="A8" s="615"/>
      <c r="B8" s="615"/>
      <c r="C8" s="615"/>
      <c r="D8" s="615"/>
      <c r="E8" s="615"/>
      <c r="F8" s="615"/>
      <c r="G8" s="615"/>
      <c r="H8" s="615"/>
      <c r="I8" s="615"/>
      <c r="J8" s="615"/>
      <c r="K8" s="615"/>
      <c r="L8" s="615"/>
      <c r="M8" s="614"/>
      <c r="N8" s="614"/>
      <c r="O8" s="614"/>
    </row>
    <row r="9" ht="24" customHeight="true">
      <c r="A9" s="37" t="s">
        <v>5</v>
      </c>
      <c r="B9" s="38" t="str">
        <v>Ενέργειαの流れ（4ステップ）</v>
      </c>
      <c r="C9" s="38" t="str">
        <v>Ενέργειαの流れ（4ステップ）</v>
      </c>
      <c r="D9" s="38" t="str">
        <v>Ενέργειαの流れ（4ステップ）</v>
      </c>
      <c r="E9" s="38" t="str">
        <v>Ενέργειαの流れ（4ステップ）</v>
      </c>
      <c r="F9" s="38" t="str">
        <v>Ενέργειαの流れ（4ステップ）</v>
      </c>
      <c r="G9" s="38" t="str">
        <v>Ενέργειαの流れ（4ステップ）</v>
      </c>
      <c r="H9" s="38" t="str">
        <v>Ενέργειαの流れ（4ステップ）</v>
      </c>
      <c r="I9" s="38" t="str">
        <v>Ενέργειαの流れ（4ステップ）</v>
      </c>
      <c r="J9" s="38" t="str">
        <v>Ενέργειαの流れ（4ステップ）</v>
      </c>
      <c r="K9" s="38" t="str">
        <v>Ενέργειαの流れ（4ステップ）</v>
      </c>
      <c r="L9" s="39" t="str">
        <v>Ενέργειαの流れ（4ステップ）</v>
      </c>
      <c r="M9" s="614"/>
      <c r="N9" s="614"/>
      <c r="O9" s="614"/>
    </row>
    <row r="10" ht="26" customHeight="true">
      <c r="A10" s="468" t="s">
        <v>6</v>
      </c>
      <c r="B10" s="469"/>
      <c r="C10" s="470"/>
      <c r="D10" s="468" t="s">
        <v>7</v>
      </c>
      <c r="E10" s="469"/>
      <c r="F10" s="470"/>
      <c r="G10" s="468" t="s">
        <v>8</v>
      </c>
      <c r="H10" s="469"/>
      <c r="I10" s="470"/>
      <c r="J10" s="468" t="s">
        <v>9</v>
      </c>
      <c r="K10" s="469"/>
      <c r="L10" s="470"/>
      <c r="M10" s="614"/>
      <c r="N10" s="614"/>
      <c r="O10" s="614"/>
    </row>
    <row r="11">
      <c r="A11" s="100" t="s">
        <v>10</v>
      </c>
      <c r="B11" s="101"/>
      <c r="C11" s="102"/>
      <c r="D11" s="100" t="s">
        <v>11</v>
      </c>
      <c r="E11" s="101"/>
      <c r="F11" s="102"/>
      <c r="G11" s="100" t="s">
        <v>12</v>
      </c>
      <c r="H11" s="101"/>
      <c r="I11" s="102"/>
      <c r="J11" s="100" t="s">
        <v>13</v>
      </c>
      <c r="K11" s="101"/>
      <c r="L11" s="102"/>
      <c r="M11" s="614"/>
      <c r="N11" s="614"/>
      <c r="O11" s="614"/>
    </row>
    <row r="12">
      <c r="A12" s="103"/>
      <c r="B12" s="104"/>
      <c r="C12" s="105"/>
      <c r="D12" s="103"/>
      <c r="E12" s="104"/>
      <c r="F12" s="105"/>
      <c r="G12" s="103"/>
      <c r="H12" s="104"/>
      <c r="I12" s="105"/>
      <c r="J12" s="103"/>
      <c r="K12" s="104"/>
      <c r="L12" s="105"/>
      <c r="M12" s="614"/>
      <c r="N12" s="614"/>
      <c r="O12" s="614"/>
    </row>
    <row r="13">
      <c r="A13" s="103"/>
      <c r="B13" s="104"/>
      <c r="C13" s="105"/>
      <c r="D13" s="103"/>
      <c r="E13" s="104"/>
      <c r="F13" s="105"/>
      <c r="G13" s="103"/>
      <c r="H13" s="104"/>
      <c r="I13" s="105"/>
      <c r="J13" s="103"/>
      <c r="K13" s="104"/>
      <c r="L13" s="105"/>
      <c r="M13" s="614"/>
      <c r="N13" s="614"/>
      <c r="O13" s="614"/>
    </row>
    <row r="14">
      <c r="A14" s="103"/>
      <c r="B14" s="104"/>
      <c r="C14" s="105"/>
      <c r="D14" s="103"/>
      <c r="E14" s="104"/>
      <c r="F14" s="105"/>
      <c r="G14" s="103"/>
      <c r="H14" s="104"/>
      <c r="I14" s="105"/>
      <c r="J14" s="103"/>
      <c r="K14" s="104"/>
      <c r="L14" s="105"/>
      <c r="M14" s="614"/>
      <c r="N14" s="614"/>
      <c r="O14" s="614"/>
    </row>
    <row r="15">
      <c r="A15" s="106"/>
      <c r="B15" s="107"/>
      <c r="C15" s="108"/>
      <c r="D15" s="106"/>
      <c r="E15" s="107"/>
      <c r="F15" s="108"/>
      <c r="G15" s="106"/>
      <c r="H15" s="107"/>
      <c r="I15" s="108"/>
      <c r="J15" s="106"/>
      <c r="K15" s="107"/>
      <c r="L15" s="108"/>
      <c r="M15" s="614"/>
      <c r="N15" s="614"/>
      <c r="O15" s="614"/>
    </row>
    <row r="16">
      <c r="A16" s="615"/>
      <c r="B16" s="615"/>
      <c r="C16" s="615"/>
      <c r="D16" s="615"/>
      <c r="E16" s="615"/>
      <c r="F16" s="615"/>
      <c r="G16" s="615"/>
      <c r="H16" s="615"/>
      <c r="I16" s="615"/>
      <c r="J16" s="615"/>
      <c r="K16" s="615"/>
      <c r="L16" s="615"/>
      <c r="M16" s="614"/>
      <c r="N16" s="614"/>
      <c r="O16" s="614"/>
    </row>
    <row r="17">
      <c r="A17" s="615"/>
      <c r="B17" s="615"/>
      <c r="C17" s="615"/>
      <c r="D17" s="615"/>
      <c r="E17" s="615"/>
      <c r="F17" s="615"/>
      <c r="G17" s="615"/>
      <c r="H17" s="615"/>
      <c r="I17" s="615"/>
      <c r="J17" s="615"/>
      <c r="K17" s="615"/>
      <c r="L17" s="615"/>
      <c r="M17" s="614"/>
      <c r="N17" s="614"/>
      <c r="O17" s="614"/>
    </row>
    <row r="18" ht="24" customHeight="true">
      <c r="A18" s="37" t="s">
        <v>14</v>
      </c>
      <c r="B18" s="38" t="str">
        <v>凡例</v>
      </c>
      <c r="C18" s="38" t="str">
        <v>凡例</v>
      </c>
      <c r="D18" s="38" t="str">
        <v>凡例</v>
      </c>
      <c r="E18" s="38" t="str">
        <v>凡例</v>
      </c>
      <c r="F18" s="38" t="str">
        <v>凡例</v>
      </c>
      <c r="G18" s="38" t="str">
        <v>凡例</v>
      </c>
      <c r="H18" s="38" t="str">
        <v>凡例</v>
      </c>
      <c r="I18" s="38" t="str">
        <v>凡例</v>
      </c>
      <c r="J18" s="38" t="str">
        <v>凡例</v>
      </c>
      <c r="K18" s="38" t="str">
        <v>凡例</v>
      </c>
      <c r="L18" s="39" t="str">
        <v>凡例</v>
      </c>
      <c r="M18" s="614"/>
      <c r="N18" s="614"/>
      <c r="O18" s="614"/>
    </row>
    <row r="19">
      <c r="A19" s="494" t="s">
        <v>15</v>
      </c>
      <c r="B19" s="495"/>
      <c r="C19" s="495"/>
      <c r="D19" s="496"/>
      <c r="E19" s="520" t="s">
        <v>16</v>
      </c>
      <c r="F19" s="521"/>
      <c r="G19" s="521"/>
      <c r="H19" s="522"/>
      <c r="I19" s="546" t="s">
        <v>17</v>
      </c>
      <c r="J19" s="547"/>
      <c r="K19" s="547"/>
      <c r="L19" s="548"/>
      <c r="M19" s="614"/>
      <c r="N19" s="614"/>
      <c r="O19" s="614"/>
    </row>
    <row r="20">
      <c r="A20" s="100" t="s">
        <v>18</v>
      </c>
      <c r="B20" s="101"/>
      <c r="C20" s="101"/>
      <c r="D20" s="102"/>
      <c r="E20" s="100" t="s">
        <v>19</v>
      </c>
      <c r="F20" s="101"/>
      <c r="G20" s="101"/>
      <c r="H20" s="102"/>
      <c r="I20" s="100" t="s">
        <v>20</v>
      </c>
      <c r="J20" s="101"/>
      <c r="K20" s="101"/>
      <c r="L20" s="102"/>
      <c r="M20" s="614"/>
      <c r="N20" s="614"/>
      <c r="O20" s="614"/>
    </row>
    <row r="21">
      <c r="A21" s="103"/>
      <c r="B21" s="104"/>
      <c r="C21" s="104"/>
      <c r="D21" s="105"/>
      <c r="E21" s="103"/>
      <c r="F21" s="104"/>
      <c r="G21" s="104"/>
      <c r="H21" s="105"/>
      <c r="I21" s="103"/>
      <c r="J21" s="104"/>
      <c r="K21" s="104"/>
      <c r="L21" s="105"/>
      <c r="M21" s="614"/>
      <c r="N21" s="614"/>
      <c r="O21" s="614"/>
    </row>
    <row r="22">
      <c r="A22" s="103"/>
      <c r="B22" s="104"/>
      <c r="C22" s="104"/>
      <c r="D22" s="105"/>
      <c r="E22" s="103"/>
      <c r="F22" s="104"/>
      <c r="G22" s="104"/>
      <c r="H22" s="105"/>
      <c r="I22" s="103"/>
      <c r="J22" s="104"/>
      <c r="K22" s="104"/>
      <c r="L22" s="105"/>
      <c r="M22" s="614"/>
      <c r="N22" s="614"/>
      <c r="O22" s="614"/>
    </row>
    <row r="23">
      <c r="A23" s="106"/>
      <c r="B23" s="107"/>
      <c r="C23" s="107"/>
      <c r="D23" s="108"/>
      <c r="E23" s="106"/>
      <c r="F23" s="107"/>
      <c r="G23" s="107"/>
      <c r="H23" s="108"/>
      <c r="I23" s="106"/>
      <c r="J23" s="107"/>
      <c r="K23" s="107"/>
      <c r="L23" s="108"/>
      <c r="M23" s="614"/>
      <c r="N23" s="614"/>
      <c r="O23" s="614"/>
    </row>
    <row r="24">
      <c r="A24" s="615"/>
      <c r="B24" s="615"/>
      <c r="C24" s="615"/>
      <c r="D24" s="615"/>
      <c r="E24" s="615"/>
      <c r="F24" s="615"/>
      <c r="G24" s="615"/>
      <c r="H24" s="615"/>
      <c r="I24" s="615"/>
      <c r="J24" s="615"/>
      <c r="K24" s="615"/>
      <c r="L24" s="615"/>
      <c r="M24" s="614"/>
      <c r="N24" s="614"/>
      <c r="O24" s="614"/>
    </row>
    <row r="25">
      <c r="A25" s="582" t="s">
        <v>21</v>
      </c>
      <c r="B25" s="583"/>
      <c r="C25" s="583"/>
      <c r="D25" s="584"/>
      <c r="E25" s="100" t="s">
        <v>22</v>
      </c>
      <c r="F25" s="101"/>
      <c r="G25" s="101"/>
      <c r="H25" s="101"/>
      <c r="I25" s="101"/>
      <c r="J25" s="101"/>
      <c r="K25" s="101"/>
      <c r="L25" s="102"/>
      <c r="M25" s="614"/>
      <c r="N25" s="614"/>
      <c r="O25" s="614"/>
    </row>
    <row r="26">
      <c r="A26" s="585"/>
      <c r="B26" s="586"/>
      <c r="C26" s="586"/>
      <c r="D26" s="587"/>
      <c r="E26" s="103"/>
      <c r="F26" s="104"/>
      <c r="G26" s="104"/>
      <c r="H26" s="104"/>
      <c r="I26" s="104"/>
      <c r="J26" s="104"/>
      <c r="K26" s="104"/>
      <c r="L26" s="105"/>
      <c r="M26" s="614"/>
      <c r="N26" s="614"/>
      <c r="O26" s="614"/>
    </row>
    <row r="27">
      <c r="A27" s="615"/>
      <c r="B27" s="615"/>
      <c r="C27" s="615"/>
      <c r="D27" s="615"/>
      <c r="E27" s="106"/>
      <c r="F27" s="107"/>
      <c r="G27" s="107"/>
      <c r="H27" s="107"/>
      <c r="I27" s="107"/>
      <c r="J27" s="107"/>
      <c r="K27" s="107"/>
      <c r="L27" s="108"/>
      <c r="M27" s="614"/>
      <c r="N27" s="614"/>
      <c r="O27" s="614"/>
    </row>
    <row r="28">
      <c r="A28" s="615"/>
      <c r="B28" s="615"/>
      <c r="C28" s="615"/>
      <c r="D28" s="615"/>
      <c r="E28" s="615"/>
      <c r="F28" s="615"/>
      <c r="G28" s="615"/>
      <c r="H28" s="615"/>
      <c r="I28" s="615"/>
      <c r="J28" s="615"/>
      <c r="K28" s="615"/>
      <c r="L28" s="615"/>
      <c r="M28" s="614"/>
      <c r="N28" s="614"/>
      <c r="O28" s="614"/>
    </row>
    <row r="29">
      <c r="A29" s="615"/>
      <c r="B29" s="615"/>
      <c r="C29" s="615"/>
      <c r="D29" s="615"/>
      <c r="E29" s="615"/>
      <c r="F29" s="615"/>
      <c r="G29" s="615"/>
      <c r="H29" s="615"/>
      <c r="I29" s="615"/>
      <c r="J29" s="615"/>
      <c r="K29" s="615"/>
      <c r="L29" s="615"/>
      <c r="M29" s="614"/>
      <c r="N29" s="614"/>
      <c r="O29" s="614"/>
    </row>
    <row r="30">
      <c r="A30" s="615"/>
      <c r="B30" s="615"/>
      <c r="C30" s="615"/>
      <c r="D30" s="615"/>
      <c r="E30" s="615"/>
      <c r="F30" s="615"/>
      <c r="G30" s="615"/>
      <c r="H30" s="615"/>
      <c r="I30" s="615"/>
      <c r="J30" s="615"/>
      <c r="K30" s="615"/>
      <c r="L30" s="615"/>
      <c r="M30" s="614"/>
      <c r="N30" s="614"/>
      <c r="O30" s="614"/>
    </row>
    <row r="31">
      <c r="A31" s="615"/>
      <c r="B31" s="615"/>
      <c r="C31" s="615"/>
      <c r="D31" s="615"/>
      <c r="E31" s="615"/>
      <c r="F31" s="615"/>
      <c r="G31" s="615"/>
      <c r="H31" s="615"/>
      <c r="I31" s="615"/>
      <c r="J31" s="615"/>
      <c r="K31" s="615"/>
      <c r="L31" s="615"/>
      <c r="M31" s="614"/>
      <c r="N31" s="614"/>
      <c r="O31" s="614"/>
    </row>
    <row r="32">
      <c r="A32" s="615"/>
      <c r="B32" s="615"/>
      <c r="C32" s="615"/>
      <c r="D32" s="615"/>
      <c r="E32" s="615"/>
      <c r="F32" s="615"/>
      <c r="G32" s="615"/>
      <c r="H32" s="615"/>
      <c r="I32" s="615"/>
      <c r="J32" s="615"/>
      <c r="K32" s="615"/>
      <c r="L32" s="615"/>
      <c r="M32" s="614"/>
      <c r="N32" s="614"/>
      <c r="O32" s="614"/>
    </row>
    <row r="33">
      <c r="A33" s="615"/>
      <c r="B33" s="615"/>
      <c r="C33" s="615"/>
      <c r="D33" s="615"/>
      <c r="E33" s="615"/>
      <c r="F33" s="615"/>
      <c r="G33" s="615"/>
      <c r="H33" s="615"/>
      <c r="I33" s="615"/>
      <c r="J33" s="615"/>
      <c r="K33" s="615"/>
      <c r="L33" s="615"/>
      <c r="M33" s="614"/>
      <c r="N33" s="614"/>
      <c r="O33" s="614"/>
    </row>
    <row r="34">
      <c r="A34" s="615"/>
      <c r="B34" s="615"/>
      <c r="C34" s="615"/>
      <c r="D34" s="615"/>
      <c r="E34" s="615"/>
      <c r="F34" s="615"/>
      <c r="G34" s="615"/>
      <c r="H34" s="615"/>
      <c r="I34" s="615"/>
      <c r="J34" s="615"/>
      <c r="K34" s="615"/>
      <c r="L34" s="615"/>
      <c r="M34" s="614"/>
      <c r="N34" s="614"/>
      <c r="O34" s="614"/>
    </row>
    <row r="35">
      <c r="A35" s="615"/>
      <c r="B35" s="615"/>
      <c r="C35" s="615"/>
      <c r="D35" s="615"/>
      <c r="E35" s="615"/>
      <c r="F35" s="615"/>
      <c r="G35" s="615"/>
      <c r="H35" s="615"/>
      <c r="I35" s="615"/>
      <c r="J35" s="615"/>
      <c r="K35" s="615"/>
      <c r="L35" s="615"/>
      <c r="M35" s="614"/>
      <c r="N35" s="614"/>
      <c r="O35" s="614"/>
    </row>
    <row r="36">
      <c r="A36" s="615"/>
      <c r="B36" s="615"/>
      <c r="C36" s="615"/>
      <c r="D36" s="615"/>
      <c r="E36" s="615"/>
      <c r="F36" s="615"/>
      <c r="G36" s="615"/>
      <c r="H36" s="615"/>
      <c r="I36" s="615"/>
      <c r="J36" s="615"/>
      <c r="K36" s="615"/>
      <c r="L36" s="615"/>
      <c r="M36" s="614"/>
      <c r="N36" s="614"/>
      <c r="O36" s="614"/>
    </row>
    <row r="37">
      <c r="A37" s="615"/>
      <c r="B37" s="615"/>
      <c r="C37" s="615"/>
      <c r="D37" s="615"/>
      <c r="E37" s="615"/>
      <c r="F37" s="615"/>
      <c r="G37" s="615"/>
      <c r="H37" s="615"/>
      <c r="I37" s="615"/>
      <c r="J37" s="615"/>
      <c r="K37" s="615"/>
      <c r="L37" s="615"/>
      <c r="M37" s="614"/>
      <c r="N37" s="614"/>
      <c r="O37" s="614"/>
    </row>
    <row r="38">
      <c r="A38" s="615"/>
      <c r="B38" s="615"/>
      <c r="C38" s="615"/>
      <c r="D38" s="615"/>
      <c r="E38" s="615"/>
      <c r="F38" s="615"/>
      <c r="G38" s="615"/>
      <c r="H38" s="615"/>
      <c r="I38" s="615"/>
      <c r="J38" s="615"/>
      <c r="K38" s="615"/>
      <c r="L38" s="615"/>
      <c r="M38" s="614"/>
      <c r="N38" s="614"/>
      <c r="O38" s="614"/>
    </row>
    <row r="39">
      <c r="A39" s="615"/>
      <c r="B39" s="615"/>
      <c r="C39" s="615"/>
      <c r="D39" s="615"/>
      <c r="E39" s="615"/>
      <c r="F39" s="615"/>
      <c r="G39" s="615"/>
      <c r="H39" s="615"/>
      <c r="I39" s="615"/>
      <c r="J39" s="615"/>
      <c r="K39" s="615"/>
      <c r="L39" s="615"/>
      <c r="M39" s="614"/>
      <c r="N39" s="614"/>
      <c r="O39" s="614"/>
    </row>
    <row r="40">
      <c r="A40" s="615"/>
      <c r="B40" s="615"/>
      <c r="C40" s="615"/>
      <c r="D40" s="615"/>
      <c r="E40" s="615"/>
      <c r="F40" s="615"/>
      <c r="G40" s="615"/>
      <c r="H40" s="615"/>
      <c r="I40" s="615"/>
      <c r="J40" s="615"/>
      <c r="K40" s="615"/>
      <c r="L40" s="615"/>
      <c r="M40" s="614"/>
      <c r="N40" s="614"/>
      <c r="O40" s="614"/>
    </row>
    <row r="41">
      <c r="A41" s="615"/>
      <c r="B41" s="615"/>
      <c r="C41" s="615"/>
      <c r="D41" s="615"/>
      <c r="E41" s="615"/>
      <c r="F41" s="615"/>
      <c r="G41" s="615"/>
      <c r="H41" s="615"/>
      <c r="I41" s="615"/>
      <c r="J41" s="615"/>
      <c r="K41" s="615"/>
      <c r="L41" s="615"/>
      <c r="M41" s="614"/>
      <c r="N41" s="614"/>
      <c r="O41" s="614"/>
    </row>
    <row r="42">
      <c r="A42" s="615"/>
      <c r="B42" s="615"/>
      <c r="C42" s="615"/>
      <c r="D42" s="615"/>
      <c r="E42" s="615"/>
      <c r="F42" s="615"/>
      <c r="G42" s="615"/>
      <c r="H42" s="615"/>
      <c r="I42" s="615"/>
      <c r="J42" s="615"/>
      <c r="K42" s="615"/>
      <c r="L42" s="615"/>
      <c r="M42" s="614"/>
      <c r="N42" s="614"/>
      <c r="O42" s="614"/>
    </row>
    <row r="43">
      <c r="A43" s="615"/>
      <c r="B43" s="615"/>
      <c r="C43" s="615"/>
      <c r="D43" s="615"/>
      <c r="E43" s="615"/>
      <c r="F43" s="615"/>
      <c r="G43" s="615"/>
      <c r="H43" s="615"/>
      <c r="I43" s="615"/>
      <c r="J43" s="615"/>
      <c r="K43" s="615"/>
      <c r="L43" s="615"/>
      <c r="M43" s="614"/>
      <c r="N43" s="614"/>
      <c r="O43" s="614"/>
    </row>
    <row r="44">
      <c r="A44" s="615"/>
      <c r="B44" s="615"/>
      <c r="C44" s="615"/>
      <c r="D44" s="615"/>
      <c r="E44" s="615"/>
      <c r="F44" s="615"/>
      <c r="G44" s="615"/>
      <c r="H44" s="615"/>
      <c r="I44" s="615"/>
      <c r="J44" s="615"/>
      <c r="K44" s="615"/>
      <c r="L44" s="615"/>
      <c r="M44" s="614"/>
      <c r="N44" s="614"/>
      <c r="O44" s="614"/>
    </row>
    <row r="45">
      <c r="A45" s="615"/>
      <c r="B45" s="615"/>
      <c r="C45" s="615"/>
      <c r="D45" s="615"/>
      <c r="E45" s="615"/>
      <c r="F45" s="615"/>
      <c r="G45" s="615"/>
      <c r="H45" s="615"/>
      <c r="I45" s="615"/>
      <c r="J45" s="615"/>
      <c r="K45" s="615"/>
      <c r="L45" s="615"/>
      <c r="M45" s="614"/>
      <c r="N45" s="614"/>
      <c r="O45" s="614"/>
    </row>
    <row r="46">
      <c r="A46" s="615"/>
      <c r="B46" s="615"/>
      <c r="C46" s="615"/>
      <c r="D46" s="615"/>
      <c r="E46" s="615"/>
      <c r="F46" s="615"/>
      <c r="G46" s="615"/>
      <c r="H46" s="615"/>
      <c r="I46" s="615"/>
      <c r="J46" s="615"/>
      <c r="K46" s="615"/>
      <c r="L46" s="615"/>
      <c r="M46" s="614"/>
      <c r="N46" s="614"/>
      <c r="O46" s="614"/>
    </row>
    <row r="47">
      <c r="A47" s="615"/>
      <c r="B47" s="615"/>
      <c r="C47" s="615"/>
      <c r="D47" s="615"/>
      <c r="E47" s="615"/>
      <c r="F47" s="615"/>
      <c r="G47" s="615"/>
      <c r="H47" s="615"/>
      <c r="I47" s="615"/>
      <c r="J47" s="615"/>
      <c r="K47" s="615"/>
      <c r="L47" s="615"/>
      <c r="M47" s="614"/>
      <c r="N47" s="614"/>
      <c r="O47" s="614"/>
    </row>
    <row r="48">
      <c r="A48" s="615"/>
      <c r="B48" s="615"/>
      <c r="C48" s="615"/>
      <c r="D48" s="615"/>
      <c r="E48" s="615"/>
      <c r="F48" s="615"/>
      <c r="G48" s="615"/>
      <c r="H48" s="615"/>
      <c r="I48" s="615"/>
      <c r="J48" s="615"/>
      <c r="K48" s="615"/>
      <c r="L48" s="615"/>
      <c r="M48" s="614"/>
      <c r="N48" s="614"/>
      <c r="O48" s="614"/>
    </row>
    <row r="49">
      <c r="A49" s="615"/>
      <c r="B49" s="615"/>
      <c r="C49" s="615"/>
      <c r="D49" s="615"/>
      <c r="E49" s="615"/>
      <c r="F49" s="615"/>
      <c r="G49" s="615"/>
      <c r="H49" s="615"/>
      <c r="I49" s="615"/>
      <c r="J49" s="615"/>
      <c r="K49" s="615"/>
      <c r="L49" s="615"/>
      <c r="M49" s="614"/>
      <c r="N49" s="614"/>
      <c r="O49" s="614"/>
    </row>
    <row r="50">
      <c r="A50" s="615"/>
      <c r="B50" s="615"/>
      <c r="C50" s="615"/>
      <c r="D50" s="615"/>
      <c r="E50" s="615"/>
      <c r="F50" s="615"/>
      <c r="G50" s="615"/>
      <c r="H50" s="615"/>
      <c r="I50" s="615"/>
      <c r="J50" s="615"/>
      <c r="K50" s="615"/>
      <c r="L50" s="615"/>
      <c r="M50" s="614"/>
      <c r="N50" s="614"/>
      <c r="O50" s="614"/>
    </row>
    <row r="51">
      <c r="A51" s="615"/>
      <c r="B51" s="615"/>
      <c r="C51" s="615"/>
      <c r="D51" s="615"/>
      <c r="E51" s="615"/>
      <c r="F51" s="615"/>
      <c r="G51" s="615"/>
      <c r="H51" s="615"/>
      <c r="I51" s="615"/>
      <c r="J51" s="615"/>
      <c r="K51" s="615"/>
      <c r="L51" s="615"/>
      <c r="M51" s="614"/>
      <c r="N51" s="614"/>
      <c r="O51" s="614"/>
    </row>
    <row r="52">
      <c r="A52" s="615"/>
      <c r="B52" s="615"/>
      <c r="C52" s="615"/>
      <c r="D52" s="615"/>
      <c r="E52" s="615"/>
      <c r="F52" s="615"/>
      <c r="G52" s="615"/>
      <c r="H52" s="615"/>
      <c r="I52" s="615"/>
      <c r="J52" s="615"/>
      <c r="K52" s="615"/>
      <c r="L52" s="615"/>
      <c r="M52" s="614"/>
      <c r="N52" s="614"/>
      <c r="O52" s="614"/>
    </row>
    <row r="53">
      <c r="A53" s="615"/>
      <c r="B53" s="615"/>
      <c r="C53" s="615"/>
      <c r="D53" s="615"/>
      <c r="E53" s="615"/>
      <c r="F53" s="615"/>
      <c r="G53" s="615"/>
      <c r="H53" s="615"/>
      <c r="I53" s="615"/>
      <c r="J53" s="615"/>
      <c r="K53" s="615"/>
      <c r="L53" s="615"/>
      <c r="M53" s="614"/>
      <c r="N53" s="614"/>
      <c r="O53" s="614"/>
    </row>
    <row r="54">
      <c r="A54" s="615"/>
      <c r="B54" s="615"/>
      <c r="C54" s="615"/>
      <c r="D54" s="615"/>
      <c r="E54" s="615"/>
      <c r="F54" s="615"/>
      <c r="G54" s="615"/>
      <c r="H54" s="615"/>
      <c r="I54" s="615"/>
      <c r="J54" s="615"/>
      <c r="K54" s="615"/>
      <c r="L54" s="615"/>
      <c r="M54" s="614"/>
      <c r="N54" s="614"/>
      <c r="O54" s="614"/>
    </row>
    <row r="55">
      <c r="A55" s="615"/>
      <c r="B55" s="615"/>
      <c r="C55" s="615"/>
      <c r="D55" s="615"/>
      <c r="E55" s="615"/>
      <c r="F55" s="615"/>
      <c r="G55" s="615"/>
      <c r="H55" s="615"/>
      <c r="I55" s="615"/>
      <c r="J55" s="615"/>
      <c r="K55" s="615"/>
      <c r="L55" s="615"/>
      <c r="M55" s="614"/>
      <c r="N55" s="614"/>
      <c r="O55" s="614"/>
    </row>
    <row r="56">
      <c r="A56" s="615"/>
      <c r="B56" s="615"/>
      <c r="C56" s="615"/>
      <c r="D56" s="615"/>
      <c r="E56" s="615"/>
      <c r="F56" s="615"/>
      <c r="G56" s="615"/>
      <c r="H56" s="615"/>
      <c r="I56" s="615"/>
      <c r="J56" s="615"/>
      <c r="K56" s="615"/>
      <c r="L56" s="615"/>
      <c r="M56" s="614"/>
      <c r="N56" s="614"/>
      <c r="O56" s="614"/>
    </row>
    <row r="57">
      <c r="A57" s="615"/>
      <c r="B57" s="615"/>
      <c r="C57" s="615"/>
      <c r="D57" s="615"/>
      <c r="E57" s="615"/>
      <c r="F57" s="615"/>
      <c r="G57" s="615"/>
      <c r="H57" s="615"/>
      <c r="I57" s="615"/>
      <c r="J57" s="615"/>
      <c r="K57" s="615"/>
      <c r="L57" s="615"/>
      <c r="M57" s="614"/>
      <c r="N57" s="614"/>
      <c r="O57" s="614"/>
    </row>
    <row r="58">
      <c r="A58" s="615"/>
      <c r="B58" s="615"/>
      <c r="C58" s="615"/>
      <c r="D58" s="615"/>
      <c r="E58" s="615"/>
      <c r="F58" s="615"/>
      <c r="G58" s="615"/>
      <c r="H58" s="615"/>
      <c r="I58" s="615"/>
      <c r="J58" s="615"/>
      <c r="K58" s="615"/>
      <c r="L58" s="615"/>
      <c r="M58" s="614"/>
      <c r="N58" s="614"/>
      <c r="O58" s="614"/>
    </row>
    <row r="59">
      <c r="A59" s="615"/>
      <c r="B59" s="615"/>
      <c r="C59" s="615"/>
      <c r="D59" s="615"/>
      <c r="E59" s="615"/>
      <c r="F59" s="615"/>
      <c r="G59" s="615"/>
      <c r="H59" s="615"/>
      <c r="I59" s="615"/>
      <c r="J59" s="615"/>
      <c r="K59" s="615"/>
      <c r="L59" s="615"/>
      <c r="M59" s="614"/>
      <c r="N59" s="614"/>
      <c r="O59" s="614"/>
    </row>
    <row r="60">
      <c r="A60" s="615"/>
      <c r="B60" s="615"/>
      <c r="C60" s="615"/>
      <c r="D60" s="615"/>
      <c r="E60" s="615"/>
      <c r="F60" s="615"/>
      <c r="G60" s="615"/>
      <c r="H60" s="615"/>
      <c r="I60" s="615"/>
      <c r="J60" s="615"/>
      <c r="K60" s="615"/>
      <c r="L60" s="615"/>
      <c r="M60" s="614"/>
      <c r="N60" s="614"/>
      <c r="O60" s="614"/>
    </row>
    <row r="61">
      <c r="A61" s="615"/>
      <c r="B61" s="615"/>
      <c r="C61" s="615"/>
      <c r="D61" s="615"/>
      <c r="E61" s="615"/>
      <c r="F61" s="615"/>
      <c r="G61" s="615"/>
      <c r="H61" s="615"/>
      <c r="I61" s="615"/>
      <c r="J61" s="615"/>
      <c r="K61" s="615"/>
      <c r="L61" s="615"/>
      <c r="M61" s="614"/>
      <c r="N61" s="614"/>
      <c r="O61" s="614"/>
    </row>
    <row r="62">
      <c r="A62" s="615"/>
      <c r="B62" s="615"/>
      <c r="C62" s="615"/>
      <c r="D62" s="615"/>
      <c r="E62" s="615"/>
      <c r="F62" s="615"/>
      <c r="G62" s="615"/>
      <c r="H62" s="615"/>
      <c r="I62" s="615"/>
      <c r="J62" s="615"/>
      <c r="K62" s="615"/>
      <c r="L62" s="615"/>
      <c r="M62" s="614"/>
      <c r="N62" s="614"/>
      <c r="O62" s="614"/>
    </row>
    <row r="63">
      <c r="A63" s="615"/>
      <c r="B63" s="615"/>
      <c r="C63" s="615"/>
      <c r="D63" s="615"/>
      <c r="E63" s="615"/>
      <c r="F63" s="615"/>
      <c r="G63" s="615"/>
      <c r="H63" s="615"/>
      <c r="I63" s="615"/>
      <c r="J63" s="615"/>
      <c r="K63" s="615"/>
      <c r="L63" s="615"/>
      <c r="M63" s="614"/>
      <c r="N63" s="614"/>
      <c r="O63" s="614"/>
    </row>
    <row r="64">
      <c r="A64" s="615"/>
      <c r="B64" s="615"/>
      <c r="C64" s="615"/>
      <c r="D64" s="615"/>
      <c r="E64" s="615"/>
      <c r="F64" s="615"/>
      <c r="G64" s="615"/>
      <c r="H64" s="615"/>
      <c r="I64" s="615"/>
      <c r="J64" s="615"/>
      <c r="K64" s="615"/>
      <c r="L64" s="615"/>
      <c r="M64" s="614"/>
      <c r="N64" s="614"/>
      <c r="O64" s="614"/>
    </row>
    <row r="65">
      <c r="A65" s="615"/>
      <c r="B65" s="615"/>
      <c r="C65" s="615"/>
      <c r="D65" s="615"/>
      <c r="E65" s="615"/>
      <c r="F65" s="615"/>
      <c r="G65" s="615"/>
      <c r="H65" s="615"/>
      <c r="I65" s="615"/>
      <c r="J65" s="615"/>
      <c r="K65" s="615"/>
      <c r="L65" s="615"/>
      <c r="M65" s="614"/>
      <c r="N65" s="614"/>
      <c r="O65" s="614"/>
    </row>
    <row r="66">
      <c r="A66" s="615"/>
      <c r="B66" s="615"/>
      <c r="C66" s="615"/>
      <c r="D66" s="615"/>
      <c r="E66" s="615"/>
      <c r="F66" s="615"/>
      <c r="G66" s="615"/>
      <c r="H66" s="615"/>
      <c r="I66" s="615"/>
      <c r="J66" s="615"/>
      <c r="K66" s="615"/>
      <c r="L66" s="615"/>
      <c r="M66" s="614"/>
      <c r="N66" s="614"/>
      <c r="O66" s="614"/>
    </row>
    <row r="67">
      <c r="A67" s="615"/>
      <c r="B67" s="615"/>
      <c r="C67" s="615"/>
      <c r="D67" s="615"/>
      <c r="E67" s="615"/>
      <c r="F67" s="615"/>
      <c r="G67" s="615"/>
      <c r="H67" s="615"/>
      <c r="I67" s="615"/>
      <c r="J67" s="615"/>
      <c r="K67" s="615"/>
      <c r="L67" s="615"/>
      <c r="M67" s="614"/>
      <c r="N67" s="614"/>
      <c r="O67" s="614"/>
    </row>
    <row r="68">
      <c r="A68" s="615"/>
      <c r="B68" s="615"/>
      <c r="C68" s="615"/>
      <c r="D68" s="615"/>
      <c r="E68" s="615"/>
      <c r="F68" s="615"/>
      <c r="G68" s="615"/>
      <c r="H68" s="615"/>
      <c r="I68" s="615"/>
      <c r="J68" s="615"/>
      <c r="K68" s="615"/>
      <c r="L68" s="615"/>
      <c r="M68" s="614"/>
      <c r="N68" s="614"/>
      <c r="O68" s="614"/>
    </row>
    <row r="69">
      <c r="A69" s="615"/>
      <c r="B69" s="615"/>
      <c r="C69" s="615"/>
      <c r="D69" s="615"/>
      <c r="E69" s="615"/>
      <c r="F69" s="615"/>
      <c r="G69" s="615"/>
      <c r="H69" s="615"/>
      <c r="I69" s="615"/>
      <c r="J69" s="615"/>
      <c r="K69" s="615"/>
      <c r="L69" s="615"/>
      <c r="M69" s="614"/>
      <c r="N69" s="614"/>
      <c r="O69" s="614"/>
    </row>
    <row r="70">
      <c r="A70" s="615"/>
      <c r="B70" s="615"/>
      <c r="C70" s="615"/>
      <c r="D70" s="615"/>
      <c r="E70" s="615"/>
      <c r="F70" s="615"/>
      <c r="G70" s="615"/>
      <c r="H70" s="615"/>
      <c r="I70" s="615"/>
      <c r="J70" s="615"/>
      <c r="K70" s="615"/>
      <c r="L70" s="615"/>
      <c r="M70" s="614"/>
      <c r="N70" s="614"/>
      <c r="O70" s="614"/>
    </row>
    <row r="71">
      <c r="A71" s="614"/>
      <c r="B71" s="614"/>
      <c r="C71" s="614"/>
      <c r="D71" s="614"/>
      <c r="E71" s="614"/>
      <c r="F71" s="614"/>
      <c r="G71" s="614"/>
      <c r="H71" s="614"/>
      <c r="I71" s="614"/>
      <c r="J71" s="614"/>
      <c r="K71" s="614"/>
      <c r="L71" s="614"/>
      <c r="M71" s="614"/>
      <c r="N71" s="614"/>
      <c r="O71" s="614"/>
    </row>
    <row r="72">
      <c r="A72" s="614"/>
      <c r="B72" s="614"/>
      <c r="C72" s="614"/>
      <c r="D72" s="614"/>
      <c r="E72" s="614"/>
      <c r="F72" s="614"/>
      <c r="G72" s="614"/>
      <c r="H72" s="614"/>
      <c r="I72" s="614"/>
      <c r="J72" s="614"/>
      <c r="K72" s="614"/>
      <c r="L72" s="614"/>
      <c r="M72" s="614"/>
      <c r="N72" s="614"/>
      <c r="O72" s="614"/>
    </row>
    <row r="73">
      <c r="A73" s="614"/>
      <c r="B73" s="614"/>
      <c r="C73" s="614"/>
      <c r="D73" s="614"/>
      <c r="E73" s="614"/>
      <c r="F73" s="614"/>
      <c r="G73" s="614"/>
      <c r="H73" s="614"/>
      <c r="I73" s="614"/>
      <c r="J73" s="614"/>
      <c r="K73" s="614"/>
      <c r="L73" s="614"/>
      <c r="M73" s="614"/>
      <c r="N73" s="614"/>
      <c r="O73" s="614"/>
    </row>
    <row r="74">
      <c r="A74" s="614"/>
      <c r="B74" s="614"/>
      <c r="C74" s="614"/>
      <c r="D74" s="614"/>
      <c r="E74" s="614"/>
      <c r="F74" s="614"/>
      <c r="G74" s="614"/>
      <c r="H74" s="614"/>
      <c r="I74" s="614"/>
      <c r="J74" s="614"/>
      <c r="K74" s="614"/>
      <c r="L74" s="614"/>
      <c r="M74" s="614"/>
      <c r="N74" s="614"/>
      <c r="O74" s="614"/>
    </row>
    <row r="75">
      <c r="A75" s="614"/>
      <c r="B75" s="614"/>
      <c r="C75" s="614"/>
      <c r="D75" s="614"/>
      <c r="E75" s="614"/>
      <c r="F75" s="614"/>
      <c r="G75" s="614"/>
      <c r="H75" s="614"/>
      <c r="I75" s="614"/>
      <c r="J75" s="614"/>
      <c r="K75" s="614"/>
      <c r="L75" s="614"/>
      <c r="M75" s="614"/>
      <c r="N75" s="614"/>
      <c r="O75" s="614"/>
    </row>
    <row r="76">
      <c r="A76" s="614"/>
      <c r="B76" s="614"/>
      <c r="C76" s="614"/>
      <c r="D76" s="614"/>
      <c r="E76" s="614"/>
      <c r="F76" s="614"/>
      <c r="G76" s="614"/>
      <c r="H76" s="614"/>
      <c r="I76" s="614"/>
      <c r="J76" s="614"/>
      <c r="K76" s="614"/>
      <c r="L76" s="614"/>
      <c r="M76" s="614"/>
      <c r="N76" s="614"/>
      <c r="O76" s="614"/>
    </row>
    <row r="77">
      <c r="A77" s="614"/>
      <c r="B77" s="614"/>
      <c r="C77" s="614"/>
      <c r="D77" s="614"/>
      <c r="E77" s="614"/>
      <c r="F77" s="614"/>
      <c r="G77" s="614"/>
      <c r="H77" s="614"/>
      <c r="I77" s="614"/>
      <c r="J77" s="614"/>
      <c r="K77" s="614"/>
      <c r="L77" s="614"/>
      <c r="M77" s="614"/>
      <c r="N77" s="614"/>
      <c r="O77" s="614"/>
    </row>
    <row r="78">
      <c r="A78" s="614"/>
      <c r="B78" s="614"/>
      <c r="C78" s="614"/>
      <c r="D78" s="614"/>
      <c r="E78" s="614"/>
      <c r="F78" s="614"/>
      <c r="G78" s="614"/>
      <c r="H78" s="614"/>
      <c r="I78" s="614"/>
      <c r="J78" s="614"/>
      <c r="K78" s="614"/>
      <c r="L78" s="614"/>
      <c r="M78" s="614"/>
      <c r="N78" s="614"/>
      <c r="O78" s="614"/>
    </row>
    <row r="79">
      <c r="A79" s="614"/>
      <c r="B79" s="614"/>
      <c r="C79" s="614"/>
      <c r="D79" s="614"/>
      <c r="E79" s="614"/>
      <c r="F79" s="614"/>
      <c r="G79" s="614"/>
      <c r="H79" s="614"/>
      <c r="I79" s="614"/>
      <c r="J79" s="614"/>
      <c r="K79" s="614"/>
      <c r="L79" s="614"/>
      <c r="M79" s="614"/>
      <c r="N79" s="614"/>
      <c r="O79" s="614"/>
    </row>
    <row r="80">
      <c r="A80" s="614"/>
      <c r="B80" s="614"/>
      <c r="C80" s="614"/>
      <c r="D80" s="614"/>
      <c r="E80" s="614"/>
      <c r="F80" s="614"/>
      <c r="G80" s="614"/>
      <c r="H80" s="614"/>
      <c r="I80" s="614"/>
      <c r="J80" s="614"/>
      <c r="K80" s="614"/>
      <c r="L80" s="614"/>
      <c r="M80" s="614"/>
      <c r="N80" s="614"/>
      <c r="O80" s="614"/>
    </row>
    <row r="81">
      <c r="A81" s="614"/>
      <c r="B81" s="614"/>
      <c r="C81" s="614"/>
      <c r="D81" s="614"/>
      <c r="E81" s="614"/>
      <c r="F81" s="614"/>
      <c r="G81" s="614"/>
      <c r="H81" s="614"/>
      <c r="I81" s="614"/>
      <c r="J81" s="614"/>
      <c r="K81" s="614"/>
      <c r="L81" s="614"/>
      <c r="M81" s="614"/>
      <c r="N81" s="614"/>
      <c r="O81" s="614"/>
    </row>
    <row r="82">
      <c r="A82" s="614"/>
      <c r="B82" s="614"/>
      <c r="C82" s="614"/>
      <c r="D82" s="614"/>
      <c r="E82" s="614"/>
      <c r="F82" s="614"/>
      <c r="G82" s="614"/>
      <c r="H82" s="614"/>
      <c r="I82" s="614"/>
      <c r="J82" s="614"/>
      <c r="K82" s="614"/>
      <c r="L82" s="614"/>
      <c r="M82" s="614"/>
      <c r="N82" s="614"/>
      <c r="O82" s="614"/>
    </row>
    <row r="83">
      <c r="A83" s="614"/>
      <c r="B83" s="614"/>
      <c r="C83" s="614"/>
      <c r="D83" s="614"/>
      <c r="E83" s="614"/>
      <c r="F83" s="614"/>
      <c r="G83" s="614"/>
      <c r="H83" s="614"/>
      <c r="I83" s="614"/>
      <c r="J83" s="614"/>
      <c r="K83" s="614"/>
      <c r="L83" s="614"/>
      <c r="M83" s="614"/>
      <c r="N83" s="614"/>
      <c r="O83" s="614"/>
    </row>
    <row r="84">
      <c r="A84" s="614"/>
      <c r="B84" s="614"/>
      <c r="C84" s="614"/>
      <c r="D84" s="614"/>
      <c r="E84" s="614"/>
      <c r="F84" s="614"/>
      <c r="G84" s="614"/>
      <c r="H84" s="614"/>
      <c r="I84" s="614"/>
      <c r="J84" s="614"/>
      <c r="K84" s="614"/>
      <c r="L84" s="614"/>
      <c r="M84" s="614"/>
      <c r="N84" s="614"/>
      <c r="O84" s="614"/>
    </row>
    <row r="85">
      <c r="A85" s="614"/>
      <c r="B85" s="614"/>
      <c r="C85" s="614"/>
      <c r="D85" s="614"/>
      <c r="E85" s="614"/>
      <c r="F85" s="614"/>
      <c r="G85" s="614"/>
      <c r="H85" s="614"/>
      <c r="I85" s="614"/>
      <c r="J85" s="614"/>
      <c r="K85" s="614"/>
      <c r="L85" s="614"/>
      <c r="M85" s="614"/>
      <c r="N85" s="614"/>
      <c r="O85" s="614"/>
    </row>
    <row r="86">
      <c r="A86" s="614"/>
      <c r="B86" s="614"/>
      <c r="C86" s="614"/>
      <c r="D86" s="614"/>
      <c r="E86" s="614"/>
      <c r="F86" s="614"/>
      <c r="G86" s="614"/>
      <c r="H86" s="614"/>
      <c r="I86" s="614"/>
      <c r="J86" s="614"/>
      <c r="K86" s="614"/>
      <c r="L86" s="614"/>
      <c r="M86" s="614"/>
      <c r="N86" s="614"/>
      <c r="O86" s="614"/>
    </row>
    <row r="87">
      <c r="A87" s="614"/>
      <c r="B87" s="614"/>
      <c r="C87" s="614"/>
      <c r="D87" s="614"/>
      <c r="E87" s="614"/>
      <c r="F87" s="614"/>
      <c r="G87" s="614"/>
      <c r="H87" s="614"/>
      <c r="I87" s="614"/>
      <c r="J87" s="614"/>
      <c r="K87" s="614"/>
      <c r="L87" s="614"/>
      <c r="M87" s="614"/>
      <c r="N87" s="614"/>
      <c r="O87" s="614"/>
    </row>
    <row r="88">
      <c r="A88" s="614"/>
      <c r="B88" s="614"/>
      <c r="C88" s="614"/>
      <c r="D88" s="614"/>
      <c r="E88" s="614"/>
      <c r="F88" s="614"/>
      <c r="G88" s="614"/>
      <c r="H88" s="614"/>
      <c r="I88" s="614"/>
      <c r="J88" s="614"/>
      <c r="K88" s="614"/>
      <c r="L88" s="614"/>
      <c r="M88" s="614"/>
      <c r="N88" s="614"/>
      <c r="O88" s="614"/>
    </row>
    <row r="89">
      <c r="A89" s="614"/>
      <c r="B89" s="614"/>
      <c r="C89" s="614"/>
      <c r="D89" s="614"/>
      <c r="E89" s="614"/>
      <c r="F89" s="614"/>
      <c r="G89" s="614"/>
      <c r="H89" s="614"/>
      <c r="I89" s="614"/>
      <c r="J89" s="614"/>
      <c r="K89" s="614"/>
      <c r="L89" s="614"/>
      <c r="M89" s="614"/>
      <c r="N89" s="614"/>
      <c r="O89" s="614"/>
    </row>
    <row r="90">
      <c r="A90" s="614"/>
      <c r="B90" s="614"/>
      <c r="C90" s="614"/>
      <c r="D90" s="614"/>
      <c r="E90" s="614"/>
      <c r="F90" s="614"/>
      <c r="G90" s="614"/>
      <c r="H90" s="614"/>
      <c r="I90" s="614"/>
      <c r="J90" s="614"/>
      <c r="K90" s="614"/>
      <c r="L90" s="614"/>
      <c r="M90" s="614"/>
      <c r="N90" s="614"/>
      <c r="O90" s="614"/>
    </row>
    <row r="91">
      <c r="A91" s="614"/>
      <c r="B91" s="614"/>
      <c r="C91" s="614"/>
      <c r="D91" s="614"/>
      <c r="E91" s="614"/>
      <c r="F91" s="614"/>
      <c r="G91" s="614"/>
      <c r="H91" s="614"/>
      <c r="I91" s="614"/>
      <c r="J91" s="614"/>
      <c r="K91" s="614"/>
      <c r="L91" s="614"/>
      <c r="M91" s="614"/>
      <c r="N91" s="614"/>
      <c r="O91" s="614"/>
    </row>
    <row r="92">
      <c r="A92" s="614"/>
      <c r="B92" s="614"/>
      <c r="C92" s="614"/>
      <c r="D92" s="614"/>
      <c r="E92" s="614"/>
      <c r="F92" s="614"/>
      <c r="G92" s="614"/>
      <c r="H92" s="614"/>
      <c r="I92" s="614"/>
      <c r="J92" s="614"/>
      <c r="K92" s="614"/>
      <c r="L92" s="614"/>
      <c r="M92" s="614"/>
      <c r="N92" s="614"/>
      <c r="O92" s="614"/>
    </row>
    <row r="93">
      <c r="A93" s="614"/>
      <c r="B93" s="614"/>
      <c r="C93" s="614"/>
      <c r="D93" s="614"/>
      <c r="E93" s="614"/>
      <c r="F93" s="614"/>
      <c r="G93" s="614"/>
      <c r="H93" s="614"/>
      <c r="I93" s="614"/>
      <c r="J93" s="614"/>
      <c r="K93" s="614"/>
      <c r="L93" s="614"/>
      <c r="M93" s="614"/>
      <c r="N93" s="614"/>
      <c r="O93" s="614"/>
    </row>
    <row r="94">
      <c r="A94" s="614"/>
      <c r="B94" s="614"/>
      <c r="C94" s="614"/>
      <c r="D94" s="614"/>
      <c r="E94" s="614"/>
      <c r="F94" s="614"/>
      <c r="G94" s="614"/>
      <c r="H94" s="614"/>
      <c r="I94" s="614"/>
      <c r="J94" s="614"/>
      <c r="K94" s="614"/>
      <c r="L94" s="614"/>
      <c r="M94" s="614"/>
      <c r="N94" s="614"/>
      <c r="O94" s="614"/>
    </row>
    <row r="95">
      <c r="A95" s="614"/>
      <c r="B95" s="614"/>
      <c r="C95" s="614"/>
      <c r="D95" s="614"/>
      <c r="E95" s="614"/>
      <c r="F95" s="614"/>
      <c r="G95" s="614"/>
      <c r="H95" s="614"/>
      <c r="I95" s="614"/>
      <c r="J95" s="614"/>
      <c r="K95" s="614"/>
      <c r="L95" s="614"/>
      <c r="M95" s="614"/>
      <c r="N95" s="614"/>
      <c r="O95" s="614"/>
    </row>
    <row r="96">
      <c r="A96" s="614"/>
      <c r="B96" s="614"/>
      <c r="C96" s="614"/>
      <c r="D96" s="614"/>
      <c r="E96" s="614"/>
      <c r="F96" s="614"/>
      <c r="G96" s="614"/>
      <c r="H96" s="614"/>
      <c r="I96" s="614"/>
      <c r="J96" s="614"/>
      <c r="K96" s="614"/>
      <c r="L96" s="614"/>
      <c r="M96" s="614"/>
      <c r="N96" s="614"/>
      <c r="O96" s="614"/>
    </row>
    <row r="97">
      <c r="A97" s="614"/>
      <c r="B97" s="614"/>
      <c r="C97" s="614"/>
      <c r="D97" s="614"/>
      <c r="E97" s="614"/>
      <c r="F97" s="614"/>
      <c r="G97" s="614"/>
      <c r="H97" s="614"/>
      <c r="I97" s="614"/>
      <c r="J97" s="614"/>
      <c r="K97" s="614"/>
      <c r="L97" s="614"/>
      <c r="M97" s="614"/>
      <c r="N97" s="614"/>
      <c r="O97" s="614"/>
    </row>
    <row r="98">
      <c r="A98" s="614"/>
      <c r="B98" s="614"/>
      <c r="C98" s="614"/>
      <c r="D98" s="614"/>
      <c r="E98" s="614"/>
      <c r="F98" s="614"/>
      <c r="G98" s="614"/>
      <c r="H98" s="614"/>
      <c r="I98" s="614"/>
      <c r="J98" s="614"/>
      <c r="K98" s="614"/>
      <c r="L98" s="614"/>
      <c r="M98" s="614"/>
      <c r="N98" s="614"/>
      <c r="O98" s="614"/>
    </row>
    <row r="99">
      <c r="A99" s="614"/>
      <c r="B99" s="614"/>
      <c r="C99" s="614"/>
      <c r="D99" s="614"/>
      <c r="E99" s="614"/>
      <c r="F99" s="614"/>
      <c r="G99" s="614"/>
      <c r="H99" s="614"/>
      <c r="I99" s="614"/>
      <c r="J99" s="614"/>
      <c r="K99" s="614"/>
      <c r="L99" s="614"/>
      <c r="M99" s="614"/>
      <c r="N99" s="614"/>
      <c r="O99" s="614"/>
    </row>
    <row r="100">
      <c r="A100" s="614"/>
      <c r="B100" s="614"/>
      <c r="C100" s="614"/>
      <c r="D100" s="614"/>
      <c r="E100" s="614"/>
      <c r="F100" s="614"/>
      <c r="G100" s="614"/>
      <c r="H100" s="614"/>
      <c r="I100" s="614"/>
      <c r="J100" s="614"/>
      <c r="K100" s="614"/>
      <c r="L100" s="614"/>
      <c r="M100" s="614"/>
      <c r="N100" s="614"/>
      <c r="O100" s="614"/>
    </row>
    <row r="101">
      <c r="A101" s="614"/>
      <c r="B101" s="614"/>
      <c r="C101" s="614"/>
      <c r="D101" s="614"/>
      <c r="E101" s="614"/>
      <c r="F101" s="614"/>
      <c r="G101" s="614"/>
      <c r="H101" s="614"/>
      <c r="I101" s="614"/>
      <c r="J101" s="614"/>
      <c r="K101" s="614"/>
      <c r="L101" s="614"/>
      <c r="M101" s="614"/>
      <c r="N101" s="614"/>
      <c r="O101" s="614"/>
    </row>
    <row r="102">
      <c r="A102" s="614"/>
      <c r="B102" s="614"/>
      <c r="C102" s="614"/>
      <c r="D102" s="614"/>
      <c r="E102" s="614"/>
      <c r="F102" s="614"/>
      <c r="G102" s="614"/>
      <c r="H102" s="614"/>
      <c r="I102" s="614"/>
      <c r="J102" s="614"/>
      <c r="K102" s="614"/>
      <c r="L102" s="614"/>
      <c r="M102" s="614"/>
      <c r="N102" s="614"/>
      <c r="O102" s="614"/>
    </row>
    <row r="103">
      <c r="A103" s="614"/>
      <c r="B103" s="614"/>
      <c r="C103" s="614"/>
      <c r="D103" s="614"/>
      <c r="E103" s="614"/>
      <c r="F103" s="614"/>
      <c r="G103" s="614"/>
      <c r="H103" s="614"/>
      <c r="I103" s="614"/>
      <c r="J103" s="614"/>
      <c r="K103" s="614"/>
      <c r="L103" s="614"/>
      <c r="M103" s="614"/>
      <c r="N103" s="614"/>
      <c r="O103" s="614"/>
    </row>
    <row r="104">
      <c r="A104" s="614"/>
      <c r="B104" s="614"/>
      <c r="C104" s="614"/>
      <c r="D104" s="614"/>
      <c r="E104" s="614"/>
      <c r="F104" s="614"/>
      <c r="G104" s="614"/>
      <c r="H104" s="614"/>
      <c r="I104" s="614"/>
      <c r="J104" s="614"/>
      <c r="K104" s="614"/>
      <c r="L104" s="614"/>
      <c r="M104" s="614"/>
      <c r="N104" s="614"/>
      <c r="O104" s="614"/>
    </row>
    <row r="105">
      <c r="A105" s="614"/>
      <c r="B105" s="614"/>
      <c r="C105" s="614"/>
      <c r="D105" s="614"/>
      <c r="E105" s="614"/>
      <c r="F105" s="614"/>
      <c r="G105" s="614"/>
      <c r="H105" s="614"/>
      <c r="I105" s="614"/>
      <c r="J105" s="614"/>
      <c r="K105" s="614"/>
      <c r="L105" s="614"/>
      <c r="M105" s="614"/>
      <c r="N105" s="614"/>
      <c r="O105" s="614"/>
    </row>
    <row r="106">
      <c r="A106" s="614"/>
      <c r="B106" s="614"/>
      <c r="C106" s="614"/>
      <c r="D106" s="614"/>
      <c r="E106" s="614"/>
      <c r="F106" s="614"/>
      <c r="G106" s="614"/>
      <c r="H106" s="614"/>
      <c r="I106" s="614"/>
      <c r="J106" s="614"/>
      <c r="K106" s="614"/>
      <c r="L106" s="614"/>
      <c r="M106" s="614"/>
      <c r="N106" s="614"/>
      <c r="O106" s="614"/>
    </row>
    <row r="107">
      <c r="A107" s="614"/>
      <c r="B107" s="614"/>
      <c r="C107" s="614"/>
      <c r="D107" s="614"/>
      <c r="E107" s="614"/>
      <c r="F107" s="614"/>
      <c r="G107" s="614"/>
      <c r="H107" s="614"/>
      <c r="I107" s="614"/>
      <c r="J107" s="614"/>
      <c r="K107" s="614"/>
      <c r="L107" s="614"/>
      <c r="M107" s="614"/>
      <c r="N107" s="614"/>
      <c r="O107" s="614"/>
    </row>
    <row r="108">
      <c r="A108" s="614"/>
      <c r="B108" s="614"/>
      <c r="C108" s="614"/>
      <c r="D108" s="614"/>
      <c r="E108" s="614"/>
      <c r="F108" s="614"/>
      <c r="G108" s="614"/>
      <c r="H108" s="614"/>
      <c r="I108" s="614"/>
      <c r="J108" s="614"/>
      <c r="K108" s="614"/>
      <c r="L108" s="614"/>
      <c r="M108" s="614"/>
      <c r="N108" s="614"/>
      <c r="O108" s="614"/>
    </row>
    <row r="109">
      <c r="A109" s="614"/>
      <c r="B109" s="614"/>
      <c r="C109" s="614"/>
      <c r="D109" s="614"/>
      <c r="E109" s="614"/>
      <c r="F109" s="614"/>
      <c r="G109" s="614"/>
      <c r="H109" s="614"/>
      <c r="I109" s="614"/>
      <c r="J109" s="614"/>
      <c r="K109" s="614"/>
      <c r="L109" s="614"/>
      <c r="M109" s="614"/>
      <c r="N109" s="614"/>
      <c r="O109" s="614"/>
    </row>
    <row r="110">
      <c r="A110" s="614"/>
      <c r="B110" s="614"/>
      <c r="C110" s="614"/>
      <c r="D110" s="614"/>
      <c r="E110" s="614"/>
      <c r="F110" s="614"/>
      <c r="G110" s="614"/>
      <c r="H110" s="614"/>
      <c r="I110" s="614"/>
      <c r="J110" s="614"/>
      <c r="K110" s="614"/>
      <c r="L110" s="614"/>
      <c r="M110" s="614"/>
      <c r="N110" s="614"/>
      <c r="O110" s="614"/>
    </row>
    <row r="111">
      <c r="A111" s="614"/>
      <c r="B111" s="614"/>
      <c r="C111" s="614"/>
      <c r="D111" s="614"/>
      <c r="E111" s="614"/>
      <c r="F111" s="614"/>
      <c r="G111" s="614"/>
      <c r="H111" s="614"/>
      <c r="I111" s="614"/>
      <c r="J111" s="614"/>
      <c r="K111" s="614"/>
      <c r="L111" s="614"/>
      <c r="M111" s="614"/>
      <c r="N111" s="614"/>
      <c r="O111" s="614"/>
    </row>
    <row r="112">
      <c r="A112" s="614"/>
      <c r="B112" s="614"/>
      <c r="C112" s="614"/>
      <c r="D112" s="614"/>
      <c r="E112" s="614"/>
      <c r="F112" s="614"/>
      <c r="G112" s="614"/>
      <c r="H112" s="614"/>
      <c r="I112" s="614"/>
      <c r="J112" s="614"/>
      <c r="K112" s="614"/>
      <c r="L112" s="614"/>
      <c r="M112" s="614"/>
      <c r="N112" s="614"/>
      <c r="O112" s="614"/>
    </row>
    <row r="113">
      <c r="A113" s="614"/>
      <c r="B113" s="614"/>
      <c r="C113" s="614"/>
      <c r="D113" s="614"/>
      <c r="E113" s="614"/>
      <c r="F113" s="614"/>
      <c r="G113" s="614"/>
      <c r="H113" s="614"/>
      <c r="I113" s="614"/>
      <c r="J113" s="614"/>
      <c r="K113" s="614"/>
      <c r="L113" s="614"/>
      <c r="M113" s="614"/>
      <c r="N113" s="614"/>
      <c r="O113" s="614"/>
    </row>
    <row r="114">
      <c r="A114" s="614"/>
      <c r="B114" s="614"/>
      <c r="C114" s="614"/>
      <c r="D114" s="614"/>
      <c r="E114" s="614"/>
      <c r="F114" s="614"/>
      <c r="G114" s="614"/>
      <c r="H114" s="614"/>
      <c r="I114" s="614"/>
      <c r="J114" s="614"/>
      <c r="K114" s="614"/>
      <c r="L114" s="614"/>
      <c r="M114" s="614"/>
      <c r="N114" s="614"/>
      <c r="O114" s="614"/>
    </row>
    <row r="115">
      <c r="A115" s="614"/>
      <c r="B115" s="614"/>
      <c r="C115" s="614"/>
      <c r="D115" s="614"/>
      <c r="E115" s="614"/>
      <c r="F115" s="614"/>
      <c r="G115" s="614"/>
      <c r="H115" s="614"/>
      <c r="I115" s="614"/>
      <c r="J115" s="614"/>
      <c r="K115" s="614"/>
      <c r="L115" s="614"/>
      <c r="M115" s="614"/>
      <c r="N115" s="614"/>
      <c r="O115" s="614"/>
    </row>
    <row r="116">
      <c r="A116" s="614"/>
      <c r="B116" s="614"/>
      <c r="C116" s="614"/>
      <c r="D116" s="614"/>
      <c r="E116" s="614"/>
      <c r="F116" s="614"/>
      <c r="G116" s="614"/>
      <c r="H116" s="614"/>
      <c r="I116" s="614"/>
      <c r="J116" s="614"/>
      <c r="K116" s="614"/>
      <c r="L116" s="614"/>
      <c r="M116" s="614"/>
      <c r="N116" s="614"/>
      <c r="O116" s="614"/>
    </row>
    <row r="117">
      <c r="A117" s="614"/>
      <c r="B117" s="614"/>
      <c r="C117" s="614"/>
      <c r="D117" s="614"/>
      <c r="E117" s="614"/>
      <c r="F117" s="614"/>
      <c r="G117" s="614"/>
      <c r="H117" s="614"/>
      <c r="I117" s="614"/>
      <c r="J117" s="614"/>
      <c r="K117" s="614"/>
      <c r="L117" s="614"/>
      <c r="M117" s="614"/>
      <c r="N117" s="614"/>
      <c r="O117" s="614"/>
    </row>
    <row r="118">
      <c r="A118" s="614"/>
      <c r="B118" s="614"/>
      <c r="C118" s="614"/>
      <c r="D118" s="614"/>
      <c r="E118" s="614"/>
      <c r="F118" s="614"/>
      <c r="G118" s="614"/>
      <c r="H118" s="614"/>
      <c r="I118" s="614"/>
      <c r="J118" s="614"/>
      <c r="K118" s="614"/>
      <c r="L118" s="614"/>
      <c r="M118" s="614"/>
      <c r="N118" s="614"/>
      <c r="O118" s="614"/>
    </row>
    <row r="119">
      <c r="A119" s="614"/>
      <c r="B119" s="614"/>
      <c r="C119" s="614"/>
      <c r="D119" s="614"/>
      <c r="E119" s="614"/>
      <c r="F119" s="614"/>
      <c r="G119" s="614"/>
      <c r="H119" s="614"/>
      <c r="I119" s="614"/>
      <c r="J119" s="614"/>
      <c r="K119" s="614"/>
      <c r="L119" s="614"/>
      <c r="M119" s="614"/>
      <c r="N119" s="614"/>
      <c r="O119" s="614"/>
    </row>
    <row r="120">
      <c r="A120" s="614"/>
      <c r="B120" s="614"/>
      <c r="C120" s="614"/>
      <c r="D120" s="614"/>
      <c r="E120" s="614"/>
      <c r="F120" s="614"/>
      <c r="G120" s="614"/>
      <c r="H120" s="614"/>
      <c r="I120" s="614"/>
      <c r="J120" s="614"/>
      <c r="K120" s="614"/>
      <c r="L120" s="614"/>
      <c r="M120" s="614"/>
      <c r="N120" s="614"/>
      <c r="O120" s="614"/>
    </row>
    <row r="121">
      <c r="A121" s="614"/>
      <c r="B121" s="614"/>
      <c r="C121" s="614"/>
      <c r="D121" s="614"/>
      <c r="E121" s="614"/>
      <c r="F121" s="614"/>
      <c r="G121" s="614"/>
      <c r="H121" s="614"/>
      <c r="I121" s="614"/>
      <c r="J121" s="614"/>
      <c r="K121" s="614"/>
      <c r="L121" s="614"/>
      <c r="M121" s="614"/>
      <c r="N121" s="614"/>
      <c r="O121" s="614"/>
    </row>
    <row r="122">
      <c r="A122" s="614"/>
      <c r="B122" s="614"/>
      <c r="C122" s="614"/>
      <c r="D122" s="614"/>
      <c r="E122" s="614"/>
      <c r="F122" s="614"/>
      <c r="G122" s="614"/>
      <c r="H122" s="614"/>
      <c r="I122" s="614"/>
      <c r="J122" s="614"/>
      <c r="K122" s="614"/>
      <c r="L122" s="614"/>
      <c r="M122" s="614"/>
      <c r="N122" s="614"/>
      <c r="O122" s="614"/>
    </row>
    <row r="123">
      <c r="A123" s="614"/>
      <c r="B123" s="614"/>
      <c r="C123" s="614"/>
      <c r="D123" s="614"/>
      <c r="E123" s="614"/>
      <c r="F123" s="614"/>
      <c r="G123" s="614"/>
      <c r="H123" s="614"/>
      <c r="I123" s="614"/>
      <c r="J123" s="614"/>
      <c r="K123" s="614"/>
      <c r="L123" s="614"/>
      <c r="M123" s="614"/>
      <c r="N123" s="614"/>
      <c r="O123" s="614"/>
    </row>
    <row r="124">
      <c r="A124" s="614"/>
      <c r="B124" s="614"/>
      <c r="C124" s="614"/>
      <c r="D124" s="614"/>
      <c r="E124" s="614"/>
      <c r="F124" s="614"/>
      <c r="G124" s="614"/>
      <c r="H124" s="614"/>
      <c r="I124" s="614"/>
      <c r="J124" s="614"/>
      <c r="K124" s="614"/>
      <c r="L124" s="614"/>
      <c r="M124" s="614"/>
      <c r="N124" s="614"/>
      <c r="O124" s="614"/>
    </row>
    <row r="125">
      <c r="A125" s="614"/>
      <c r="B125" s="614"/>
      <c r="C125" s="614"/>
      <c r="D125" s="614"/>
      <c r="E125" s="614"/>
      <c r="F125" s="614"/>
      <c r="G125" s="614"/>
      <c r="H125" s="614"/>
      <c r="I125" s="614"/>
      <c r="J125" s="614"/>
      <c r="K125" s="614"/>
      <c r="L125" s="614"/>
      <c r="M125" s="614"/>
      <c r="N125" s="614"/>
      <c r="O125" s="614"/>
    </row>
    <row r="126">
      <c r="A126" s="614"/>
      <c r="B126" s="614"/>
      <c r="C126" s="614"/>
      <c r="D126" s="614"/>
      <c r="E126" s="614"/>
      <c r="F126" s="614"/>
      <c r="G126" s="614"/>
      <c r="H126" s="614"/>
      <c r="I126" s="614"/>
      <c r="J126" s="614"/>
      <c r="K126" s="614"/>
      <c r="L126" s="614"/>
      <c r="M126" s="614"/>
      <c r="N126" s="614"/>
      <c r="O126" s="614"/>
    </row>
    <row r="127">
      <c r="A127" s="614"/>
      <c r="B127" s="614"/>
      <c r="C127" s="614"/>
      <c r="D127" s="614"/>
      <c r="E127" s="614"/>
      <c r="F127" s="614"/>
      <c r="G127" s="614"/>
      <c r="H127" s="614"/>
      <c r="I127" s="614"/>
      <c r="J127" s="614"/>
      <c r="K127" s="614"/>
      <c r="L127" s="614"/>
      <c r="M127" s="614"/>
      <c r="N127" s="614"/>
      <c r="O127" s="614"/>
    </row>
    <row r="128">
      <c r="A128" s="614"/>
      <c r="B128" s="614"/>
      <c r="C128" s="614"/>
      <c r="D128" s="614"/>
      <c r="E128" s="614"/>
      <c r="F128" s="614"/>
      <c r="G128" s="614"/>
      <c r="H128" s="614"/>
      <c r="I128" s="614"/>
      <c r="J128" s="614"/>
      <c r="K128" s="614"/>
      <c r="L128" s="614"/>
      <c r="M128" s="614"/>
      <c r="N128" s="614"/>
      <c r="O128" s="614"/>
    </row>
    <row r="129">
      <c r="A129" s="614"/>
      <c r="B129" s="614"/>
      <c r="C129" s="614"/>
      <c r="D129" s="614"/>
      <c r="E129" s="614"/>
      <c r="F129" s="614"/>
      <c r="G129" s="614"/>
      <c r="H129" s="614"/>
      <c r="I129" s="614"/>
      <c r="J129" s="614"/>
      <c r="K129" s="614"/>
      <c r="L129" s="614"/>
      <c r="M129" s="614"/>
      <c r="N129" s="614"/>
      <c r="O129" s="614"/>
    </row>
    <row r="130">
      <c r="A130" s="614"/>
      <c r="B130" s="614"/>
      <c r="C130" s="614"/>
      <c r="D130" s="614"/>
      <c r="E130" s="614"/>
      <c r="F130" s="614"/>
      <c r="G130" s="614"/>
      <c r="H130" s="614"/>
      <c r="I130" s="614"/>
      <c r="J130" s="614"/>
      <c r="K130" s="614"/>
      <c r="L130" s="614"/>
      <c r="M130" s="614"/>
      <c r="N130" s="614"/>
      <c r="O130" s="614"/>
    </row>
    <row r="131">
      <c r="A131" s="614"/>
      <c r="B131" s="614"/>
      <c r="C131" s="614"/>
      <c r="D131" s="614"/>
      <c r="E131" s="614"/>
      <c r="F131" s="614"/>
      <c r="G131" s="614"/>
      <c r="H131" s="614"/>
      <c r="I131" s="614"/>
      <c r="J131" s="614"/>
      <c r="K131" s="614"/>
      <c r="L131" s="614"/>
      <c r="M131" s="614"/>
      <c r="N131" s="614"/>
      <c r="O131" s="614"/>
    </row>
    <row r="132">
      <c r="A132" s="614"/>
      <c r="B132" s="614"/>
      <c r="C132" s="614"/>
      <c r="D132" s="614"/>
      <c r="E132" s="614"/>
      <c r="F132" s="614"/>
      <c r="G132" s="614"/>
      <c r="H132" s="614"/>
      <c r="I132" s="614"/>
      <c r="J132" s="614"/>
      <c r="K132" s="614"/>
      <c r="L132" s="614"/>
      <c r="M132" s="614"/>
      <c r="N132" s="614"/>
      <c r="O132" s="614"/>
    </row>
    <row r="133">
      <c r="A133" s="614"/>
      <c r="B133" s="614"/>
      <c r="C133" s="614"/>
      <c r="D133" s="614"/>
      <c r="E133" s="614"/>
      <c r="F133" s="614"/>
      <c r="G133" s="614"/>
      <c r="H133" s="614"/>
      <c r="I133" s="614"/>
      <c r="J133" s="614"/>
      <c r="K133" s="614"/>
      <c r="L133" s="614"/>
      <c r="M133" s="614"/>
      <c r="N133" s="614"/>
      <c r="O133" s="614"/>
    </row>
    <row r="134">
      <c r="A134" s="614"/>
      <c r="B134" s="614"/>
      <c r="C134" s="614"/>
      <c r="D134" s="614"/>
      <c r="E134" s="614"/>
      <c r="F134" s="614"/>
      <c r="G134" s="614"/>
      <c r="H134" s="614"/>
      <c r="I134" s="614"/>
      <c r="J134" s="614"/>
      <c r="K134" s="614"/>
      <c r="L134" s="614"/>
      <c r="M134" s="614"/>
      <c r="N134" s="614"/>
      <c r="O134" s="614"/>
    </row>
    <row r="135">
      <c r="A135" s="614"/>
      <c r="B135" s="614"/>
      <c r="C135" s="614"/>
      <c r="D135" s="614"/>
      <c r="E135" s="614"/>
      <c r="F135" s="614"/>
      <c r="G135" s="614"/>
      <c r="H135" s="614"/>
      <c r="I135" s="614"/>
      <c r="J135" s="614"/>
      <c r="K135" s="614"/>
      <c r="L135" s="614"/>
      <c r="M135" s="614"/>
      <c r="N135" s="614"/>
      <c r="O135" s="614"/>
    </row>
    <row r="136">
      <c r="A136" s="614"/>
      <c r="B136" s="614"/>
      <c r="C136" s="614"/>
      <c r="D136" s="614"/>
      <c r="E136" s="614"/>
      <c r="F136" s="614"/>
      <c r="G136" s="614"/>
      <c r="H136" s="614"/>
      <c r="I136" s="614"/>
      <c r="J136" s="614"/>
      <c r="K136" s="614"/>
      <c r="L136" s="614"/>
      <c r="M136" s="614"/>
      <c r="N136" s="614"/>
      <c r="O136" s="614"/>
    </row>
    <row r="137">
      <c r="A137" s="614"/>
      <c r="B137" s="614"/>
      <c r="C137" s="614"/>
      <c r="D137" s="614"/>
      <c r="E137" s="614"/>
      <c r="F137" s="614"/>
      <c r="G137" s="614"/>
      <c r="H137" s="614"/>
      <c r="I137" s="614"/>
      <c r="J137" s="614"/>
      <c r="K137" s="614"/>
      <c r="L137" s="614"/>
      <c r="M137" s="614"/>
      <c r="N137" s="614"/>
      <c r="O137" s="614"/>
    </row>
    <row r="138">
      <c r="A138" s="614"/>
      <c r="B138" s="614"/>
      <c r="C138" s="614"/>
      <c r="D138" s="614"/>
      <c r="E138" s="614"/>
      <c r="F138" s="614"/>
      <c r="G138" s="614"/>
      <c r="H138" s="614"/>
      <c r="I138" s="614"/>
      <c r="J138" s="614"/>
      <c r="K138" s="614"/>
      <c r="L138" s="614"/>
      <c r="M138" s="614"/>
      <c r="N138" s="614"/>
      <c r="O138" s="614"/>
    </row>
    <row r="139">
      <c r="A139" s="614"/>
      <c r="B139" s="614"/>
      <c r="C139" s="614"/>
      <c r="D139" s="614"/>
      <c r="E139" s="614"/>
      <c r="F139" s="614"/>
      <c r="G139" s="614"/>
      <c r="H139" s="614"/>
      <c r="I139" s="614"/>
      <c r="J139" s="614"/>
      <c r="K139" s="614"/>
      <c r="L139" s="614"/>
      <c r="M139" s="614"/>
      <c r="N139" s="614"/>
      <c r="O139" s="614"/>
    </row>
    <row r="140">
      <c r="A140" s="614"/>
      <c r="B140" s="614"/>
      <c r="C140" s="614"/>
      <c r="D140" s="614"/>
      <c r="E140" s="614"/>
      <c r="F140" s="614"/>
      <c r="G140" s="614"/>
      <c r="H140" s="614"/>
      <c r="I140" s="614"/>
      <c r="J140" s="614"/>
      <c r="K140" s="614"/>
      <c r="L140" s="614"/>
      <c r="M140" s="614"/>
      <c r="N140" s="614"/>
      <c r="O140" s="614"/>
    </row>
    <row r="141">
      <c r="A141" s="614"/>
      <c r="B141" s="614"/>
      <c r="C141" s="614"/>
      <c r="D141" s="614"/>
      <c r="E141" s="614"/>
      <c r="F141" s="614"/>
      <c r="G141" s="614"/>
      <c r="H141" s="614"/>
      <c r="I141" s="614"/>
      <c r="J141" s="614"/>
      <c r="K141" s="614"/>
      <c r="L141" s="614"/>
      <c r="M141" s="614"/>
      <c r="N141" s="614"/>
      <c r="O141" s="614"/>
    </row>
    <row r="142">
      <c r="A142" s="614"/>
      <c r="B142" s="614"/>
      <c r="C142" s="614"/>
      <c r="D142" s="614"/>
      <c r="E142" s="614"/>
      <c r="F142" s="614"/>
      <c r="G142" s="614"/>
      <c r="H142" s="614"/>
      <c r="I142" s="614"/>
      <c r="J142" s="614"/>
      <c r="K142" s="614"/>
      <c r="L142" s="614"/>
      <c r="M142" s="614"/>
      <c r="N142" s="614"/>
      <c r="O142" s="614"/>
    </row>
    <row r="143">
      <c r="A143" s="614"/>
      <c r="B143" s="614"/>
      <c r="C143" s="614"/>
      <c r="D143" s="614"/>
      <c r="E143" s="614"/>
      <c r="F143" s="614"/>
      <c r="G143" s="614"/>
      <c r="H143" s="614"/>
      <c r="I143" s="614"/>
      <c r="J143" s="614"/>
      <c r="K143" s="614"/>
      <c r="L143" s="614"/>
      <c r="M143" s="614"/>
      <c r="N143" s="614"/>
      <c r="O143" s="614"/>
    </row>
    <row r="144">
      <c r="A144" s="614"/>
      <c r="B144" s="614"/>
      <c r="C144" s="614"/>
      <c r="D144" s="614"/>
      <c r="E144" s="614"/>
      <c r="F144" s="614"/>
      <c r="G144" s="614"/>
      <c r="H144" s="614"/>
      <c r="I144" s="614"/>
      <c r="J144" s="614"/>
      <c r="K144" s="614"/>
      <c r="L144" s="614"/>
      <c r="M144" s="614"/>
      <c r="N144" s="614"/>
      <c r="O144" s="614"/>
    </row>
    <row r="145">
      <c r="A145" s="614"/>
      <c r="B145" s="614"/>
      <c r="C145" s="614"/>
      <c r="D145" s="614"/>
      <c r="E145" s="614"/>
      <c r="F145" s="614"/>
      <c r="G145" s="614"/>
      <c r="H145" s="614"/>
      <c r="I145" s="614"/>
      <c r="J145" s="614"/>
      <c r="K145" s="614"/>
      <c r="L145" s="614"/>
      <c r="M145" s="614"/>
      <c r="N145" s="614"/>
      <c r="O145" s="614"/>
    </row>
    <row r="146">
      <c r="A146" s="614"/>
      <c r="B146" s="614"/>
      <c r="C146" s="614"/>
      <c r="D146" s="614"/>
      <c r="E146" s="614"/>
      <c r="F146" s="614"/>
      <c r="G146" s="614"/>
      <c r="H146" s="614"/>
      <c r="I146" s="614"/>
      <c r="J146" s="614"/>
      <c r="K146" s="614"/>
      <c r="L146" s="614"/>
      <c r="M146" s="614"/>
      <c r="N146" s="614"/>
      <c r="O146" s="614"/>
    </row>
    <row r="147">
      <c r="A147" s="614"/>
      <c r="B147" s="614"/>
      <c r="C147" s="614"/>
      <c r="D147" s="614"/>
      <c r="E147" s="614"/>
      <c r="F147" s="614"/>
      <c r="G147" s="614"/>
      <c r="H147" s="614"/>
      <c r="I147" s="614"/>
      <c r="J147" s="614"/>
      <c r="K147" s="614"/>
      <c r="L147" s="614"/>
      <c r="M147" s="614"/>
      <c r="N147" s="614"/>
      <c r="O147" s="614"/>
    </row>
    <row r="148">
      <c r="A148" s="614"/>
      <c r="B148" s="614"/>
      <c r="C148" s="614"/>
      <c r="D148" s="614"/>
      <c r="E148" s="614"/>
      <c r="F148" s="614"/>
      <c r="G148" s="614"/>
      <c r="H148" s="614"/>
      <c r="I148" s="614"/>
      <c r="J148" s="614"/>
      <c r="K148" s="614"/>
      <c r="L148" s="614"/>
      <c r="M148" s="614"/>
      <c r="N148" s="614"/>
      <c r="O148" s="614"/>
    </row>
    <row r="149">
      <c r="A149" s="614"/>
      <c r="B149" s="614"/>
      <c r="C149" s="614"/>
      <c r="D149" s="614"/>
      <c r="E149" s="614"/>
      <c r="F149" s="614"/>
      <c r="G149" s="614"/>
      <c r="H149" s="614"/>
      <c r="I149" s="614"/>
      <c r="J149" s="614"/>
      <c r="K149" s="614"/>
      <c r="L149" s="614"/>
      <c r="M149" s="614"/>
      <c r="N149" s="614"/>
      <c r="O149" s="614"/>
    </row>
    <row r="150">
      <c r="A150" s="614"/>
      <c r="B150" s="614"/>
      <c r="C150" s="614"/>
      <c r="D150" s="614"/>
      <c r="E150" s="614"/>
      <c r="F150" s="614"/>
      <c r="G150" s="614"/>
      <c r="H150" s="614"/>
      <c r="I150" s="614"/>
      <c r="J150" s="614"/>
      <c r="K150" s="614"/>
      <c r="L150" s="614"/>
      <c r="M150" s="614"/>
      <c r="N150" s="614"/>
      <c r="O150" s="614"/>
    </row>
    <row r="151">
      <c r="A151" s="614"/>
      <c r="B151" s="614"/>
      <c r="C151" s="614"/>
      <c r="D151" s="614"/>
      <c r="E151" s="614"/>
      <c r="F151" s="614"/>
      <c r="G151" s="614"/>
      <c r="H151" s="614"/>
      <c r="I151" s="614"/>
      <c r="J151" s="614"/>
      <c r="K151" s="614"/>
      <c r="L151" s="614"/>
      <c r="M151" s="614"/>
      <c r="N151" s="614"/>
      <c r="O151" s="614"/>
    </row>
    <row r="152">
      <c r="A152" s="614"/>
      <c r="B152" s="614"/>
      <c r="C152" s="614"/>
      <c r="D152" s="614"/>
      <c r="E152" s="614"/>
      <c r="F152" s="614"/>
      <c r="G152" s="614"/>
      <c r="H152" s="614"/>
      <c r="I152" s="614"/>
      <c r="J152" s="614"/>
      <c r="K152" s="614"/>
      <c r="L152" s="614"/>
      <c r="M152" s="614"/>
      <c r="N152" s="614"/>
      <c r="O152" s="614"/>
    </row>
    <row r="153">
      <c r="A153" s="614"/>
      <c r="B153" s="614"/>
      <c r="C153" s="614"/>
      <c r="D153" s="614"/>
      <c r="E153" s="614"/>
      <c r="F153" s="614"/>
      <c r="G153" s="614"/>
      <c r="H153" s="614"/>
      <c r="I153" s="614"/>
      <c r="J153" s="614"/>
      <c r="K153" s="614"/>
      <c r="L153" s="614"/>
      <c r="M153" s="614"/>
      <c r="N153" s="614"/>
      <c r="O153" s="614"/>
    </row>
    <row r="154">
      <c r="A154" s="614"/>
      <c r="B154" s="614"/>
      <c r="C154" s="614"/>
      <c r="D154" s="614"/>
      <c r="E154" s="614"/>
      <c r="F154" s="614"/>
      <c r="G154" s="614"/>
      <c r="H154" s="614"/>
      <c r="I154" s="614"/>
      <c r="J154" s="614"/>
      <c r="K154" s="614"/>
      <c r="L154" s="614"/>
      <c r="M154" s="614"/>
      <c r="N154" s="614"/>
      <c r="O154" s="614"/>
    </row>
    <row r="155">
      <c r="A155" s="614"/>
      <c r="B155" s="614"/>
      <c r="C155" s="614"/>
      <c r="D155" s="614"/>
      <c r="E155" s="614"/>
      <c r="F155" s="614"/>
      <c r="G155" s="614"/>
      <c r="H155" s="614"/>
      <c r="I155" s="614"/>
      <c r="J155" s="614"/>
      <c r="K155" s="614"/>
      <c r="L155" s="614"/>
      <c r="M155" s="614"/>
      <c r="N155" s="614"/>
      <c r="O155" s="614"/>
    </row>
    <row r="156">
      <c r="A156" s="614"/>
      <c r="B156" s="614"/>
      <c r="C156" s="614"/>
      <c r="D156" s="614"/>
      <c r="E156" s="614"/>
      <c r="F156" s="614"/>
      <c r="G156" s="614"/>
      <c r="H156" s="614"/>
      <c r="I156" s="614"/>
      <c r="J156" s="614"/>
      <c r="K156" s="614"/>
      <c r="L156" s="614"/>
      <c r="M156" s="614"/>
      <c r="N156" s="614"/>
      <c r="O156" s="614"/>
    </row>
    <row r="157">
      <c r="A157" s="614"/>
      <c r="B157" s="614"/>
      <c r="C157" s="614"/>
      <c r="D157" s="614"/>
      <c r="E157" s="614"/>
      <c r="F157" s="614"/>
      <c r="G157" s="614"/>
      <c r="H157" s="614"/>
      <c r="I157" s="614"/>
      <c r="J157" s="614"/>
      <c r="K157" s="614"/>
      <c r="L157" s="614"/>
      <c r="M157" s="614"/>
      <c r="N157" s="614"/>
      <c r="O157" s="614"/>
    </row>
    <row r="158">
      <c r="A158" s="614"/>
      <c r="B158" s="614"/>
      <c r="C158" s="614"/>
      <c r="D158" s="614"/>
      <c r="E158" s="614"/>
      <c r="F158" s="614"/>
      <c r="G158" s="614"/>
      <c r="H158" s="614"/>
      <c r="I158" s="614"/>
      <c r="J158" s="614"/>
      <c r="K158" s="614"/>
      <c r="L158" s="614"/>
      <c r="M158" s="614"/>
      <c r="N158" s="614"/>
      <c r="O158" s="614"/>
    </row>
    <row r="159">
      <c r="A159" s="614"/>
      <c r="B159" s="614"/>
      <c r="C159" s="614"/>
      <c r="D159" s="614"/>
      <c r="E159" s="614"/>
      <c r="F159" s="614"/>
      <c r="G159" s="614"/>
      <c r="H159" s="614"/>
      <c r="I159" s="614"/>
      <c r="J159" s="614"/>
      <c r="K159" s="614"/>
      <c r="L159" s="614"/>
      <c r="M159" s="614"/>
      <c r="N159" s="614"/>
      <c r="O159" s="614"/>
    </row>
    <row r="160">
      <c r="A160" s="614"/>
      <c r="B160" s="614"/>
      <c r="C160" s="614"/>
      <c r="D160" s="614"/>
      <c r="E160" s="614"/>
      <c r="F160" s="614"/>
      <c r="G160" s="614"/>
      <c r="H160" s="614"/>
      <c r="I160" s="614"/>
      <c r="J160" s="614"/>
      <c r="K160" s="614"/>
      <c r="L160" s="614"/>
      <c r="M160" s="614"/>
      <c r="N160" s="614"/>
      <c r="O160" s="614"/>
    </row>
    <row r="161">
      <c r="A161" s="614"/>
      <c r="B161" s="614"/>
      <c r="C161" s="614"/>
      <c r="D161" s="614"/>
      <c r="E161" s="614"/>
      <c r="F161" s="614"/>
      <c r="G161" s="614"/>
      <c r="H161" s="614"/>
      <c r="I161" s="614"/>
      <c r="J161" s="614"/>
      <c r="K161" s="614"/>
      <c r="L161" s="614"/>
      <c r="M161" s="614"/>
      <c r="N161" s="614"/>
      <c r="O161" s="614"/>
    </row>
    <row r="162">
      <c r="A162" s="614"/>
      <c r="B162" s="614"/>
      <c r="C162" s="614"/>
      <c r="D162" s="614"/>
      <c r="E162" s="614"/>
      <c r="F162" s="614"/>
      <c r="G162" s="614"/>
      <c r="H162" s="614"/>
      <c r="I162" s="614"/>
      <c r="J162" s="614"/>
      <c r="K162" s="614"/>
      <c r="L162" s="614"/>
      <c r="M162" s="614"/>
      <c r="N162" s="614"/>
      <c r="O162" s="614"/>
    </row>
    <row r="163">
      <c r="A163" s="614"/>
      <c r="B163" s="614"/>
      <c r="C163" s="614"/>
      <c r="D163" s="614"/>
      <c r="E163" s="614"/>
      <c r="F163" s="614"/>
      <c r="G163" s="614"/>
      <c r="H163" s="614"/>
      <c r="I163" s="614"/>
      <c r="J163" s="614"/>
      <c r="K163" s="614"/>
      <c r="L163" s="614"/>
      <c r="M163" s="614"/>
      <c r="N163" s="614"/>
      <c r="O163" s="614"/>
    </row>
    <row r="164">
      <c r="A164" s="614"/>
      <c r="B164" s="614"/>
      <c r="C164" s="614"/>
      <c r="D164" s="614"/>
      <c r="E164" s="614"/>
      <c r="F164" s="614"/>
      <c r="G164" s="614"/>
      <c r="H164" s="614"/>
      <c r="I164" s="614"/>
      <c r="J164" s="614"/>
      <c r="K164" s="614"/>
      <c r="L164" s="614"/>
      <c r="M164" s="614"/>
      <c r="N164" s="614"/>
      <c r="O164" s="614"/>
    </row>
    <row r="165">
      <c r="A165" s="614"/>
      <c r="B165" s="614"/>
      <c r="C165" s="614"/>
      <c r="D165" s="614"/>
      <c r="E165" s="614"/>
      <c r="F165" s="614"/>
      <c r="G165" s="614"/>
      <c r="H165" s="614"/>
      <c r="I165" s="614"/>
      <c r="J165" s="614"/>
      <c r="K165" s="614"/>
      <c r="L165" s="614"/>
      <c r="M165" s="614"/>
      <c r="N165" s="614"/>
      <c r="O165" s="614"/>
    </row>
    <row r="166">
      <c r="A166" s="614"/>
      <c r="B166" s="614"/>
      <c r="C166" s="614"/>
      <c r="D166" s="614"/>
      <c r="E166" s="614"/>
      <c r="F166" s="614"/>
      <c r="G166" s="614"/>
      <c r="H166" s="614"/>
      <c r="I166" s="614"/>
      <c r="J166" s="614"/>
      <c r="K166" s="614"/>
      <c r="L166" s="614"/>
      <c r="M166" s="614"/>
      <c r="N166" s="614"/>
      <c r="O166" s="614"/>
    </row>
    <row r="167">
      <c r="A167" s="614"/>
      <c r="B167" s="614"/>
      <c r="C167" s="614"/>
      <c r="D167" s="614"/>
      <c r="E167" s="614"/>
      <c r="F167" s="614"/>
      <c r="G167" s="614"/>
      <c r="H167" s="614"/>
      <c r="I167" s="614"/>
      <c r="J167" s="614"/>
      <c r="K167" s="614"/>
      <c r="L167" s="614"/>
      <c r="M167" s="614"/>
      <c r="N167" s="614"/>
      <c r="O167" s="614"/>
    </row>
    <row r="168">
      <c r="A168" s="614"/>
      <c r="B168" s="614"/>
      <c r="C168" s="614"/>
      <c r="D168" s="614"/>
      <c r="E168" s="614"/>
      <c r="F168" s="614"/>
      <c r="G168" s="614"/>
      <c r="H168" s="614"/>
      <c r="I168" s="614"/>
      <c r="J168" s="614"/>
      <c r="K168" s="614"/>
      <c r="L168" s="614"/>
      <c r="M168" s="614"/>
      <c r="N168" s="614"/>
      <c r="O168" s="614"/>
    </row>
    <row r="169">
      <c r="A169" s="614"/>
      <c r="B169" s="614"/>
      <c r="C169" s="614"/>
      <c r="D169" s="614"/>
      <c r="E169" s="614"/>
      <c r="F169" s="614"/>
      <c r="G169" s="614"/>
      <c r="H169" s="614"/>
      <c r="I169" s="614"/>
      <c r="J169" s="614"/>
      <c r="K169" s="614"/>
      <c r="L169" s="614"/>
      <c r="M169" s="614"/>
      <c r="N169" s="614"/>
      <c r="O169" s="614"/>
    </row>
    <row r="170">
      <c r="A170" s="614"/>
      <c r="B170" s="614"/>
      <c r="C170" s="614"/>
      <c r="D170" s="614"/>
      <c r="E170" s="614"/>
      <c r="F170" s="614"/>
      <c r="G170" s="614"/>
      <c r="H170" s="614"/>
      <c r="I170" s="614"/>
      <c r="J170" s="614"/>
      <c r="K170" s="614"/>
      <c r="L170" s="614"/>
      <c r="M170" s="614"/>
      <c r="N170" s="614"/>
      <c r="O170" s="614"/>
    </row>
    <row r="171">
      <c r="A171" s="614"/>
      <c r="B171" s="614"/>
      <c r="C171" s="614"/>
      <c r="D171" s="614"/>
      <c r="E171" s="614"/>
      <c r="F171" s="614"/>
      <c r="G171" s="614"/>
      <c r="H171" s="614"/>
      <c r="I171" s="614"/>
      <c r="J171" s="614"/>
      <c r="K171" s="614"/>
      <c r="L171" s="614"/>
      <c r="M171" s="614"/>
      <c r="N171" s="614"/>
      <c r="O171" s="614"/>
    </row>
    <row r="172">
      <c r="A172" s="614"/>
      <c r="B172" s="614"/>
      <c r="C172" s="614"/>
      <c r="D172" s="614"/>
      <c r="E172" s="614"/>
      <c r="F172" s="614"/>
      <c r="G172" s="614"/>
      <c r="H172" s="614"/>
      <c r="I172" s="614"/>
      <c r="J172" s="614"/>
      <c r="K172" s="614"/>
      <c r="L172" s="614"/>
      <c r="M172" s="614"/>
      <c r="N172" s="614"/>
      <c r="O172" s="614"/>
    </row>
    <row r="173">
      <c r="A173" s="614"/>
      <c r="B173" s="614"/>
      <c r="C173" s="614"/>
      <c r="D173" s="614"/>
      <c r="E173" s="614"/>
      <c r="F173" s="614"/>
      <c r="G173" s="614"/>
      <c r="H173" s="614"/>
      <c r="I173" s="614"/>
      <c r="J173" s="614"/>
      <c r="K173" s="614"/>
      <c r="L173" s="614"/>
      <c r="M173" s="614"/>
      <c r="N173" s="614"/>
      <c r="O173" s="614"/>
    </row>
    <row r="174">
      <c r="A174" s="614"/>
      <c r="B174" s="614"/>
      <c r="C174" s="614"/>
      <c r="D174" s="614"/>
      <c r="E174" s="614"/>
      <c r="F174" s="614"/>
      <c r="G174" s="614"/>
      <c r="H174" s="614"/>
      <c r="I174" s="614"/>
      <c r="J174" s="614"/>
      <c r="K174" s="614"/>
      <c r="L174" s="614"/>
      <c r="M174" s="614"/>
      <c r="N174" s="614"/>
      <c r="O174" s="614"/>
    </row>
    <row r="175">
      <c r="A175" s="614"/>
      <c r="B175" s="614"/>
      <c r="C175" s="614"/>
      <c r="D175" s="614"/>
      <c r="E175" s="614"/>
      <c r="F175" s="614"/>
      <c r="G175" s="614"/>
      <c r="H175" s="614"/>
      <c r="I175" s="614"/>
      <c r="J175" s="614"/>
      <c r="K175" s="614"/>
      <c r="L175" s="614"/>
      <c r="M175" s="614"/>
      <c r="N175" s="614"/>
      <c r="O175" s="614"/>
    </row>
    <row r="176">
      <c r="A176" s="614"/>
      <c r="B176" s="614"/>
      <c r="C176" s="614"/>
      <c r="D176" s="614"/>
      <c r="E176" s="614"/>
      <c r="F176" s="614"/>
      <c r="G176" s="614"/>
      <c r="H176" s="614"/>
      <c r="I176" s="614"/>
      <c r="J176" s="614"/>
      <c r="K176" s="614"/>
      <c r="L176" s="614"/>
      <c r="M176" s="614"/>
      <c r="N176" s="614"/>
      <c r="O176" s="614"/>
    </row>
    <row r="177">
      <c r="A177" s="614"/>
      <c r="B177" s="614"/>
      <c r="C177" s="614"/>
      <c r="D177" s="614"/>
      <c r="E177" s="614"/>
      <c r="F177" s="614"/>
      <c r="G177" s="614"/>
      <c r="H177" s="614"/>
      <c r="I177" s="614"/>
      <c r="J177" s="614"/>
      <c r="K177" s="614"/>
      <c r="L177" s="614"/>
      <c r="M177" s="614"/>
      <c r="N177" s="614"/>
      <c r="O177" s="614"/>
    </row>
    <row r="178">
      <c r="A178" s="614"/>
      <c r="B178" s="614"/>
      <c r="C178" s="614"/>
      <c r="D178" s="614"/>
      <c r="E178" s="614"/>
      <c r="F178" s="614"/>
      <c r="G178" s="614"/>
      <c r="H178" s="614"/>
      <c r="I178" s="614"/>
      <c r="J178" s="614"/>
      <c r="K178" s="614"/>
      <c r="L178" s="614"/>
      <c r="M178" s="614"/>
      <c r="N178" s="614"/>
      <c r="O178" s="614"/>
    </row>
    <row r="179">
      <c r="A179" s="614"/>
      <c r="B179" s="614"/>
      <c r="C179" s="614"/>
      <c r="D179" s="614"/>
      <c r="E179" s="614"/>
      <c r="F179" s="614"/>
      <c r="G179" s="614"/>
      <c r="H179" s="614"/>
      <c r="I179" s="614"/>
      <c r="J179" s="614"/>
      <c r="K179" s="614"/>
      <c r="L179" s="614"/>
      <c r="M179" s="614"/>
      <c r="N179" s="614"/>
      <c r="O179" s="614"/>
    </row>
    <row r="180">
      <c r="A180" s="614"/>
      <c r="B180" s="614"/>
      <c r="C180" s="614"/>
      <c r="D180" s="614"/>
      <c r="E180" s="614"/>
      <c r="F180" s="614"/>
      <c r="G180" s="614"/>
      <c r="H180" s="614"/>
      <c r="I180" s="614"/>
      <c r="J180" s="614"/>
      <c r="K180" s="614"/>
      <c r="L180" s="614"/>
      <c r="M180" s="614"/>
      <c r="N180" s="614"/>
      <c r="O180" s="614"/>
    </row>
    <row r="181">
      <c r="A181" s="614"/>
      <c r="B181" s="614"/>
      <c r="C181" s="614"/>
      <c r="D181" s="614"/>
      <c r="E181" s="614"/>
      <c r="F181" s="614"/>
      <c r="G181" s="614"/>
      <c r="H181" s="614"/>
      <c r="I181" s="614"/>
      <c r="J181" s="614"/>
      <c r="K181" s="614"/>
      <c r="L181" s="614"/>
      <c r="M181" s="614"/>
      <c r="N181" s="614"/>
      <c r="O181" s="614"/>
    </row>
    <row r="182">
      <c r="A182" s="614"/>
      <c r="B182" s="614"/>
      <c r="C182" s="614"/>
      <c r="D182" s="614"/>
      <c r="E182" s="614"/>
      <c r="F182" s="614"/>
      <c r="G182" s="614"/>
      <c r="H182" s="614"/>
      <c r="I182" s="614"/>
      <c r="J182" s="614"/>
      <c r="K182" s="614"/>
      <c r="L182" s="614"/>
      <c r="M182" s="614"/>
      <c r="N182" s="614"/>
      <c r="O182" s="614"/>
    </row>
    <row r="183">
      <c r="A183" s="614"/>
      <c r="B183" s="614"/>
      <c r="C183" s="614"/>
      <c r="D183" s="614"/>
      <c r="E183" s="614"/>
      <c r="F183" s="614"/>
      <c r="G183" s="614"/>
      <c r="H183" s="614"/>
      <c r="I183" s="614"/>
      <c r="J183" s="614"/>
      <c r="K183" s="614"/>
      <c r="L183" s="614"/>
      <c r="M183" s="614"/>
      <c r="N183" s="614"/>
      <c r="O183" s="614"/>
    </row>
    <row r="184">
      <c r="A184" s="614"/>
      <c r="B184" s="614"/>
      <c r="C184" s="614"/>
      <c r="D184" s="614"/>
      <c r="E184" s="614"/>
      <c r="F184" s="614"/>
      <c r="G184" s="614"/>
      <c r="H184" s="614"/>
      <c r="I184" s="614"/>
      <c r="J184" s="614"/>
      <c r="K184" s="614"/>
      <c r="L184" s="614"/>
      <c r="M184" s="614"/>
      <c r="N184" s="614"/>
      <c r="O184" s="614"/>
    </row>
    <row r="185">
      <c r="A185" s="614"/>
      <c r="B185" s="614"/>
      <c r="C185" s="614"/>
      <c r="D185" s="614"/>
      <c r="E185" s="614"/>
      <c r="F185" s="614"/>
      <c r="G185" s="614"/>
      <c r="H185" s="614"/>
      <c r="I185" s="614"/>
      <c r="J185" s="614"/>
      <c r="K185" s="614"/>
      <c r="L185" s="614"/>
      <c r="M185" s="614"/>
      <c r="N185" s="614"/>
      <c r="O185" s="614"/>
    </row>
    <row r="186">
      <c r="A186" s="614"/>
      <c r="B186" s="614"/>
      <c r="C186" s="614"/>
      <c r="D186" s="614"/>
      <c r="E186" s="614"/>
      <c r="F186" s="614"/>
      <c r="G186" s="614"/>
      <c r="H186" s="614"/>
      <c r="I186" s="614"/>
      <c r="J186" s="614"/>
      <c r="K186" s="614"/>
      <c r="L186" s="614"/>
      <c r="M186" s="614"/>
      <c r="N186" s="614"/>
      <c r="O186" s="614"/>
    </row>
    <row r="187">
      <c r="A187" s="614"/>
      <c r="B187" s="614"/>
      <c r="C187" s="614"/>
      <c r="D187" s="614"/>
      <c r="E187" s="614"/>
      <c r="F187" s="614"/>
      <c r="G187" s="614"/>
      <c r="H187" s="614"/>
      <c r="I187" s="614"/>
      <c r="J187" s="614"/>
      <c r="K187" s="614"/>
      <c r="L187" s="614"/>
      <c r="M187" s="614"/>
      <c r="N187" s="614"/>
      <c r="O187" s="614"/>
    </row>
    <row r="188">
      <c r="A188" s="614"/>
      <c r="B188" s="614"/>
      <c r="C188" s="614"/>
      <c r="D188" s="614"/>
      <c r="E188" s="614"/>
      <c r="F188" s="614"/>
      <c r="G188" s="614"/>
      <c r="H188" s="614"/>
      <c r="I188" s="614"/>
      <c r="J188" s="614"/>
      <c r="K188" s="614"/>
      <c r="L188" s="614"/>
      <c r="M188" s="614"/>
      <c r="N188" s="614"/>
      <c r="O188" s="614"/>
    </row>
    <row r="189">
      <c r="A189" s="614"/>
      <c r="B189" s="614"/>
      <c r="C189" s="614"/>
      <c r="D189" s="614"/>
      <c r="E189" s="614"/>
      <c r="F189" s="614"/>
      <c r="G189" s="614"/>
      <c r="H189" s="614"/>
      <c r="I189" s="614"/>
      <c r="J189" s="614"/>
      <c r="K189" s="614"/>
      <c r="L189" s="614"/>
      <c r="M189" s="614"/>
      <c r="N189" s="614"/>
      <c r="O189" s="614"/>
    </row>
    <row r="190">
      <c r="A190" s="614"/>
      <c r="B190" s="614"/>
      <c r="C190" s="614"/>
      <c r="D190" s="614"/>
      <c r="E190" s="614"/>
      <c r="F190" s="614"/>
      <c r="G190" s="614"/>
      <c r="H190" s="614"/>
      <c r="I190" s="614"/>
      <c r="J190" s="614"/>
      <c r="K190" s="614"/>
      <c r="L190" s="614"/>
      <c r="M190" s="614"/>
      <c r="N190" s="614"/>
      <c r="O190" s="614"/>
    </row>
    <row r="191">
      <c r="A191" s="614"/>
      <c r="B191" s="614"/>
      <c r="C191" s="614"/>
      <c r="D191" s="614"/>
      <c r="E191" s="614"/>
      <c r="F191" s="614"/>
      <c r="G191" s="614"/>
      <c r="H191" s="614"/>
      <c r="I191" s="614"/>
      <c r="J191" s="614"/>
      <c r="K191" s="614"/>
      <c r="L191" s="614"/>
      <c r="M191" s="614"/>
      <c r="N191" s="614"/>
      <c r="O191" s="614"/>
    </row>
    <row r="192">
      <c r="A192" s="614"/>
      <c r="B192" s="614"/>
      <c r="C192" s="614"/>
      <c r="D192" s="614"/>
      <c r="E192" s="614"/>
      <c r="F192" s="614"/>
      <c r="G192" s="614"/>
      <c r="H192" s="614"/>
      <c r="I192" s="614"/>
      <c r="J192" s="614"/>
      <c r="K192" s="614"/>
      <c r="L192" s="614"/>
      <c r="M192" s="614"/>
      <c r="N192" s="614"/>
      <c r="O192" s="614"/>
    </row>
    <row r="193">
      <c r="A193" s="614"/>
      <c r="B193" s="614"/>
      <c r="C193" s="614"/>
      <c r="D193" s="614"/>
      <c r="E193" s="614"/>
      <c r="F193" s="614"/>
      <c r="G193" s="614"/>
      <c r="H193" s="614"/>
      <c r="I193" s="614"/>
      <c r="J193" s="614"/>
      <c r="K193" s="614"/>
      <c r="L193" s="614"/>
      <c r="M193" s="614"/>
      <c r="N193" s="614"/>
      <c r="O193" s="614"/>
    </row>
    <row r="194">
      <c r="A194" s="614"/>
      <c r="B194" s="614"/>
      <c r="C194" s="614"/>
      <c r="D194" s="614"/>
      <c r="E194" s="614"/>
      <c r="F194" s="614"/>
      <c r="G194" s="614"/>
      <c r="H194" s="614"/>
      <c r="I194" s="614"/>
      <c r="J194" s="614"/>
      <c r="K194" s="614"/>
      <c r="L194" s="614"/>
      <c r="M194" s="614"/>
      <c r="N194" s="614"/>
      <c r="O194" s="614"/>
    </row>
    <row r="195">
      <c r="A195" s="614"/>
      <c r="B195" s="614"/>
      <c r="C195" s="614"/>
      <c r="D195" s="614"/>
      <c r="E195" s="614"/>
      <c r="F195" s="614"/>
      <c r="G195" s="614"/>
      <c r="H195" s="614"/>
      <c r="I195" s="614"/>
      <c r="J195" s="614"/>
      <c r="K195" s="614"/>
      <c r="L195" s="614"/>
      <c r="M195" s="614"/>
      <c r="N195" s="614"/>
      <c r="O195" s="614"/>
    </row>
    <row r="196">
      <c r="A196" s="614"/>
      <c r="B196" s="614"/>
      <c r="C196" s="614"/>
      <c r="D196" s="614"/>
      <c r="E196" s="614"/>
      <c r="F196" s="614"/>
      <c r="G196" s="614"/>
      <c r="H196" s="614"/>
      <c r="I196" s="614"/>
      <c r="J196" s="614"/>
      <c r="K196" s="614"/>
      <c r="L196" s="614"/>
      <c r="M196" s="614"/>
      <c r="N196" s="614"/>
      <c r="O196" s="614"/>
    </row>
    <row r="197">
      <c r="A197" s="614"/>
      <c r="B197" s="614"/>
      <c r="C197" s="614"/>
      <c r="D197" s="614"/>
      <c r="E197" s="614"/>
      <c r="F197" s="614"/>
      <c r="G197" s="614"/>
      <c r="H197" s="614"/>
      <c r="I197" s="614"/>
      <c r="J197" s="614"/>
      <c r="K197" s="614"/>
      <c r="L197" s="614"/>
      <c r="M197" s="614"/>
      <c r="N197" s="614"/>
      <c r="O197" s="614"/>
    </row>
    <row r="198">
      <c r="A198" s="614"/>
      <c r="B198" s="614"/>
      <c r="C198" s="614"/>
      <c r="D198" s="614"/>
      <c r="E198" s="614"/>
      <c r="F198" s="614"/>
      <c r="G198" s="614"/>
      <c r="H198" s="614"/>
      <c r="I198" s="614"/>
      <c r="J198" s="614"/>
      <c r="K198" s="614"/>
      <c r="L198" s="614"/>
      <c r="M198" s="614"/>
      <c r="N198" s="614"/>
      <c r="O198" s="614"/>
    </row>
    <row r="199">
      <c r="A199" s="614"/>
      <c r="B199" s="614"/>
      <c r="C199" s="614"/>
      <c r="D199" s="614"/>
      <c r="E199" s="614"/>
      <c r="F199" s="614"/>
      <c r="G199" s="614"/>
      <c r="H199" s="614"/>
      <c r="I199" s="614"/>
      <c r="J199" s="614"/>
      <c r="K199" s="614"/>
      <c r="L199" s="614"/>
      <c r="M199" s="614"/>
      <c r="N199" s="614"/>
      <c r="O199" s="614"/>
    </row>
    <row r="200">
      <c r="A200" s="614"/>
      <c r="B200" s="614"/>
      <c r="C200" s="614"/>
      <c r="D200" s="614"/>
      <c r="E200" s="614"/>
      <c r="F200" s="614"/>
      <c r="G200" s="614"/>
      <c r="H200" s="614"/>
      <c r="I200" s="614"/>
      <c r="J200" s="614"/>
      <c r="K200" s="614"/>
      <c r="L200" s="614"/>
      <c r="M200" s="614"/>
      <c r="N200" s="614"/>
      <c r="O200" s="614"/>
    </row>
  </sheetData>
  <mergeCells count="22">
    <mergeCell ref="A1:L1"/>
    <mergeCell ref="A2:L2"/>
    <mergeCell ref="A4:L4"/>
    <mergeCell ref="A5:L7"/>
    <mergeCell ref="A9:L9"/>
    <mergeCell ref="A10:C10"/>
    <mergeCell ref="D10:F10"/>
    <mergeCell ref="G10:I10"/>
    <mergeCell ref="J10:L10"/>
    <mergeCell ref="A11:C15"/>
    <mergeCell ref="D11:F15"/>
    <mergeCell ref="G11:I15"/>
    <mergeCell ref="J11:L15"/>
    <mergeCell ref="A18:L18"/>
    <mergeCell ref="A19:D19"/>
    <mergeCell ref="E19:H19"/>
    <mergeCell ref="I19:L19"/>
    <mergeCell ref="A20:D23"/>
    <mergeCell ref="E20:H23"/>
    <mergeCell ref="I20:L23"/>
    <mergeCell ref="A25:D26"/>
    <mergeCell ref="E25:L27"/>
  </mergeCells>
  <ignoredErrors>
    <ignoredError sqref="A1:XFD1048576" evalError="true" twoDigitTextYear="true" numberStoredAsText="true" formula="true" formulaRange="true" unlockedFormula="true" emptyCellReference="true" listDataValidation="true" calculatedColumn="true"/>
  </ignoredErrors>
  <pageMargins left="0.7" right="0.7" top="0.75" bottom="0.75" header="0.3" footer="0.3"/>
</worksheet>
</file>

<file path=xl/worksheets/sheet2.xml><?xml version="1.0" encoding="utf-8"?>
<worksheet xmlns:x="http://schemas.openxmlformats.org/spreadsheetml/2006/main" xmlns="http://schemas.openxmlformats.org/spreadsheetml/2006/main" xmlns:r="http://schemas.openxmlformats.org/officeDocument/2006/relationships" xmlns:mc="http://schemas.openxmlformats.org/markup-compatibility/2006">
  <sheetViews>
    <sheetView workbookViewId="0"/>
  </sheetViews>
  <sheetFormatPr defaultRowHeight="15"/>
  <cols>
    <col customWidth="true" max="1" min="1" width="12"/>
    <col customWidth="true" max="2" min="2" width="30"/>
    <col customWidth="true" max="3" min="3" width="16"/>
    <col customWidth="true" max="4" min="4" width="3"/>
    <col customWidth="true" max="15" min="5" width="12"/>
  </cols>
  <sheetData>
    <row r="1" ht="32" customHeight="true">
      <c r="A1" s="22" t="s">
        <v>23</v>
      </c>
      <c r="B1" s="22"/>
      <c r="C1" s="22"/>
      <c r="D1" s="22"/>
      <c r="E1" s="22"/>
      <c r="F1" s="22"/>
      <c r="G1" s="22"/>
      <c r="H1" s="22"/>
      <c r="I1" s="22"/>
      <c r="J1" s="22"/>
      <c r="K1" s="22"/>
      <c r="L1" s="22"/>
      <c r="M1" s="22"/>
      <c r="N1" s="22"/>
      <c r="O1" s="22"/>
    </row>
    <row r="2" ht="24" customHeight="true">
      <c r="A2" s="16" t="s">
        <v>24</v>
      </c>
      <c r="B2" s="16"/>
      <c r="C2" s="16"/>
      <c r="D2" s="16"/>
      <c r="E2" s="16"/>
      <c r="F2" s="16"/>
      <c r="G2" s="16"/>
      <c r="H2" s="16"/>
      <c r="I2" s="16"/>
      <c r="J2" s="16"/>
      <c r="K2" s="16"/>
      <c r="L2" s="16"/>
      <c r="M2" s="16"/>
      <c r="N2" s="16"/>
      <c r="O2" s="16"/>
    </row>
    <row r="3">
      <c r="A3" s="615"/>
      <c r="B3" s="615"/>
      <c r="C3" s="615"/>
      <c r="D3" s="615"/>
      <c r="E3" s="615"/>
      <c r="F3" s="615"/>
      <c r="G3" s="615"/>
      <c r="H3" s="615"/>
      <c r="I3" s="615"/>
      <c r="J3" s="615"/>
      <c r="K3" s="615"/>
      <c r="L3" s="615"/>
      <c r="M3" s="615"/>
      <c r="N3" s="615"/>
      <c r="O3" s="615"/>
    </row>
    <row r="4" ht="22" customHeight="true">
      <c r="A4" s="422" t="s">
        <v>25</v>
      </c>
      <c r="B4" s="423"/>
      <c r="C4" s="424"/>
      <c r="D4" s="422" t="s">
        <v>26</v>
      </c>
      <c r="E4" s="423"/>
      <c r="F4" s="424"/>
      <c r="G4" s="422" t="s">
        <v>27</v>
      </c>
      <c r="H4" s="423"/>
      <c r="I4" s="424"/>
      <c r="J4" s="422" t="s">
        <v>28</v>
      </c>
      <c r="K4" s="423"/>
      <c r="L4" s="424"/>
      <c r="M4" s="422" t="s">
        <v>29</v>
      </c>
      <c r="N4" s="423"/>
      <c r="O4" s="424"/>
    </row>
    <row r="5">
      <c r="A5" s="440" t="n">
        <f>COUNTA('Καταγραφή φορτίου (cargoRegiste'!$A$6:$A$105)</f>
        <v>5</v>
      </c>
      <c r="B5" s="429"/>
      <c r="C5" s="430"/>
      <c r="D5" s="442" t="s">
        <v>30</v>
      </c>
      <c r="E5" s="429"/>
      <c r="F5" s="430"/>
      <c r="G5" s="444" t="s">
        <v>31</v>
      </c>
      <c r="H5" s="429"/>
      <c r="I5" s="430"/>
      <c r="J5" s="444" t="s">
        <v>32</v>
      </c>
      <c r="K5" s="429"/>
      <c r="L5" s="430"/>
      <c r="M5" s="444" t="s">
        <v>33</v>
      </c>
      <c r="N5" s="429"/>
      <c r="O5" s="430"/>
    </row>
    <row r="6">
      <c r="A6" s="428"/>
      <c r="B6" s="429"/>
      <c r="C6" s="430"/>
      <c r="D6" s="428"/>
      <c r="E6" s="429"/>
      <c r="F6" s="430"/>
      <c r="G6" s="428"/>
      <c r="H6" s="429"/>
      <c r="I6" s="430"/>
      <c r="J6" s="428"/>
      <c r="K6" s="429"/>
      <c r="L6" s="430"/>
      <c r="M6" s="428"/>
      <c r="N6" s="429"/>
      <c r="O6" s="430"/>
    </row>
    <row r="7">
      <c r="A7" s="431"/>
      <c r="B7" s="432"/>
      <c r="C7" s="433"/>
      <c r="D7" s="431"/>
      <c r="E7" s="432"/>
      <c r="F7" s="433"/>
      <c r="G7" s="431"/>
      <c r="H7" s="432"/>
      <c r="I7" s="433"/>
      <c r="J7" s="431"/>
      <c r="K7" s="432"/>
      <c r="L7" s="433"/>
      <c r="M7" s="431"/>
      <c r="N7" s="432"/>
      <c r="O7" s="433"/>
    </row>
    <row r="8">
      <c r="A8" s="615"/>
      <c r="B8" s="615"/>
      <c r="C8" s="615"/>
      <c r="D8" s="615"/>
      <c r="E8" s="615"/>
      <c r="F8" s="615"/>
      <c r="G8" s="615"/>
      <c r="H8" s="615"/>
      <c r="I8" s="615"/>
      <c r="J8" s="615"/>
      <c r="K8" s="615"/>
      <c r="L8" s="615"/>
      <c r="M8" s="615"/>
      <c r="N8" s="615"/>
      <c r="O8" s="615"/>
    </row>
    <row r="9" ht="24" customHeight="true">
      <c r="A9" s="37" t="s">
        <v>34</v>
      </c>
      <c r="B9" s="38" t="str">
        <v>最適案の輸送モード別サマリー</v>
      </c>
      <c r="C9" s="38" t="str">
        <v>最適案の輸送モード別サマリー</v>
      </c>
      <c r="D9" s="39" t="str">
        <v>最適案の輸送モード別サマリー</v>
      </c>
      <c r="E9" s="615"/>
      <c r="F9" s="615"/>
      <c r="G9" s="615"/>
      <c r="H9" s="615"/>
      <c r="I9" s="615"/>
      <c r="J9" s="615"/>
      <c r="K9" s="615"/>
      <c r="L9" s="615"/>
      <c r="M9" s="615"/>
      <c r="N9" s="615"/>
      <c r="O9" s="615"/>
    </row>
    <row r="10">
      <c r="A10" s="65" t="s">
        <v>35</v>
      </c>
      <c r="B10" s="66" t="s">
        <v>36</v>
      </c>
      <c r="C10" s="66" t="s">
        <v>37</v>
      </c>
      <c r="D10" s="67" t="s">
        <v>38</v>
      </c>
      <c r="E10" s="615"/>
      <c r="F10" s="615"/>
      <c r="G10" s="615"/>
      <c r="H10" s="615"/>
      <c r="I10" s="615"/>
      <c r="J10" s="615"/>
      <c r="K10" s="615"/>
      <c r="L10" s="615"/>
      <c r="M10" s="615"/>
      <c r="N10" s="615"/>
      <c r="O10" s="615"/>
    </row>
    <row r="11">
      <c r="A11" s="100" t="s">
        <v>39</v>
      </c>
      <c r="B11" s="136" t="n">
        <f>COUNTIFS('Πίνακας σύγκρισης κόστους (cost'!$N$6:$N$105,"最適案",'Πίνακας σύγκρισης κόστους (cost'!$E$6:$E$105,A11)</f>
        <v>0</v>
      </c>
      <c r="C11" s="446" t="s">
        <v>31</v>
      </c>
      <c r="D11" s="102" t="str">
        <f>IF(B11=MAX($B$11:$B$14),"最多","")</f>
      </c>
      <c r="E11" s="615"/>
      <c r="F11" s="615"/>
      <c r="G11" s="615"/>
      <c r="H11" s="615"/>
      <c r="I11" s="615"/>
      <c r="J11" s="615"/>
      <c r="K11" s="615"/>
      <c r="L11" s="615"/>
      <c r="M11" s="615"/>
      <c r="N11" s="615"/>
      <c r="O11" s="615"/>
    </row>
    <row r="12">
      <c r="A12" s="103" t="s">
        <v>40</v>
      </c>
      <c r="B12" s="137" t="n">
        <f>COUNTIFS('Πίνακας σύγκρισης κόστους (cost'!$N$6:$N$105,"最適案",'Πίνακας σύγκρισης κόστους (cost'!$E$6:$E$105,A12)</f>
        <v>3</v>
      </c>
      <c r="C12" s="447" t="s">
        <v>32</v>
      </c>
      <c r="D12" s="105" t="s">
        <v>41</v>
      </c>
      <c r="E12" s="615"/>
      <c r="F12" s="615"/>
      <c r="G12" s="615"/>
      <c r="H12" s="615"/>
      <c r="I12" s="615"/>
      <c r="J12" s="615"/>
      <c r="K12" s="615"/>
      <c r="L12" s="615"/>
      <c r="M12" s="615"/>
      <c r="N12" s="615"/>
      <c r="O12" s="615"/>
    </row>
    <row r="13">
      <c r="A13" s="103" t="s">
        <v>42</v>
      </c>
      <c r="B13" s="137" t="n">
        <f>COUNTIFS('Πίνακας σύγκρισης κόστους (cost'!$N$6:$N$105,"最適案",'Πίνακας σύγκρισης κόστους (cost'!$E$6:$E$105,A13)</f>
        <v>1</v>
      </c>
      <c r="C13" s="447" t="s">
        <v>43</v>
      </c>
      <c r="D13" s="105" t="str">
        <f>IF(B13=MAX($B$11:$B$14),"最多","")</f>
      </c>
      <c r="E13" s="615"/>
      <c r="F13" s="615"/>
      <c r="G13" s="615"/>
      <c r="H13" s="615"/>
      <c r="I13" s="615"/>
      <c r="J13" s="615"/>
      <c r="K13" s="615"/>
      <c r="L13" s="615"/>
      <c r="M13" s="615"/>
      <c r="N13" s="615"/>
      <c r="O13" s="615"/>
    </row>
    <row r="14">
      <c r="A14" s="106" t="s">
        <v>44</v>
      </c>
      <c r="B14" s="138" t="n">
        <f>COUNTIFS('Πίνακας σύγκρισης κόστους (cost'!$N$6:$N$105,"最適案",'Πίνακας σύγκρισης κόστους (cost'!$E$6:$E$105,A14)</f>
        <v>1</v>
      </c>
      <c r="C14" s="448" t="s">
        <v>43</v>
      </c>
      <c r="D14" s="108" t="str">
        <f>IF(B14=MAX($B$11:$B$14),"最多","")</f>
      </c>
      <c r="E14" s="615"/>
      <c r="F14" s="615"/>
      <c r="G14" s="615"/>
      <c r="H14" s="615"/>
      <c r="I14" s="615"/>
      <c r="J14" s="615"/>
      <c r="K14" s="615"/>
      <c r="L14" s="615"/>
      <c r="M14" s="615"/>
      <c r="N14" s="615"/>
      <c r="O14" s="615"/>
    </row>
    <row r="15">
      <c r="A15" s="615"/>
      <c r="B15" s="615"/>
      <c r="C15" s="615"/>
      <c r="D15" s="615"/>
      <c r="E15" s="615"/>
      <c r="F15" s="615"/>
      <c r="G15" s="615"/>
      <c r="H15" s="615"/>
      <c r="I15" s="615"/>
      <c r="J15" s="615"/>
      <c r="K15" s="615"/>
      <c r="L15" s="615"/>
      <c r="M15" s="615"/>
      <c r="N15" s="615"/>
      <c r="O15" s="615"/>
    </row>
    <row r="16">
      <c r="A16" s="615"/>
      <c r="B16" s="615"/>
      <c r="C16" s="615"/>
      <c r="D16" s="615"/>
      <c r="E16" s="615"/>
      <c r="F16" s="615"/>
      <c r="G16" s="615"/>
      <c r="H16" s="615"/>
      <c r="I16" s="615"/>
      <c r="J16" s="615"/>
      <c r="K16" s="615"/>
      <c r="L16" s="615"/>
      <c r="M16" s="615"/>
      <c r="N16" s="615"/>
      <c r="O16" s="615"/>
    </row>
    <row r="17" ht="24" customHeight="true">
      <c r="A17" s="37" t="s">
        <v>45</v>
      </c>
      <c r="B17" s="38" t="str">
        <v>経路ごとの総着地原価（簡易棒グラフ）</v>
      </c>
      <c r="C17" s="39" t="str">
        <v>経路ごとの総着地原価（簡易棒グラフ）</v>
      </c>
      <c r="D17" s="615"/>
      <c r="E17" s="615"/>
      <c r="F17" s="615"/>
      <c r="G17" s="615"/>
      <c r="H17" s="615"/>
      <c r="I17" s="615"/>
      <c r="J17" s="615"/>
      <c r="K17" s="615"/>
      <c r="L17" s="615"/>
      <c r="M17" s="615"/>
      <c r="N17" s="615"/>
      <c r="O17" s="615"/>
    </row>
    <row r="18">
      <c r="A18" s="65" t="s">
        <v>0</v>
      </c>
      <c r="B18" s="66" t="s">
        <v>46</v>
      </c>
      <c r="C18" s="67" t="s">
        <v>47</v>
      </c>
      <c r="D18" s="615"/>
      <c r="E18" s="615"/>
      <c r="F18" s="615"/>
      <c r="G18" s="615"/>
      <c r="H18" s="615"/>
      <c r="I18" s="615"/>
      <c r="J18" s="615"/>
      <c r="K18" s="615"/>
      <c r="L18" s="615"/>
      <c r="M18" s="615"/>
      <c r="N18" s="615"/>
      <c r="O18" s="615"/>
    </row>
    <row r="19">
      <c r="A19" s="100" t="s">
        <v>48</v>
      </c>
      <c r="B19" s="101" t="s">
        <v>49</v>
      </c>
      <c r="C19" s="452" t="s">
        <v>50</v>
      </c>
      <c r="D19" s="615"/>
      <c r="E19" s="615"/>
      <c r="F19" s="615"/>
      <c r="G19" s="615"/>
      <c r="H19" s="615"/>
      <c r="I19" s="615"/>
      <c r="J19" s="615"/>
      <c r="K19" s="615"/>
      <c r="L19" s="615"/>
      <c r="M19" s="615"/>
      <c r="N19" s="615"/>
      <c r="O19" s="615"/>
    </row>
    <row r="20">
      <c r="A20" s="103" t="s">
        <v>48</v>
      </c>
      <c r="B20" s="104" t="s">
        <v>51</v>
      </c>
      <c r="C20" s="453" t="s">
        <v>52</v>
      </c>
      <c r="D20" s="615"/>
      <c r="E20" s="615"/>
      <c r="F20" s="615"/>
      <c r="G20" s="615"/>
      <c r="H20" s="615"/>
      <c r="I20" s="615"/>
      <c r="J20" s="615"/>
      <c r="K20" s="615"/>
      <c r="L20" s="615"/>
      <c r="M20" s="615"/>
      <c r="N20" s="615"/>
      <c r="O20" s="615"/>
    </row>
    <row r="21">
      <c r="A21" s="103" t="s">
        <v>48</v>
      </c>
      <c r="B21" s="104" t="s">
        <v>53</v>
      </c>
      <c r="C21" s="453" t="s">
        <v>54</v>
      </c>
      <c r="D21" s="615"/>
      <c r="E21" s="615"/>
      <c r="F21" s="615"/>
      <c r="G21" s="615"/>
      <c r="H21" s="615"/>
      <c r="I21" s="615"/>
      <c r="J21" s="615"/>
      <c r="K21" s="615"/>
      <c r="L21" s="615"/>
      <c r="M21" s="615"/>
      <c r="N21" s="615"/>
      <c r="O21" s="615"/>
    </row>
    <row r="22">
      <c r="A22" s="103" t="s">
        <v>55</v>
      </c>
      <c r="B22" s="104" t="s">
        <v>56</v>
      </c>
      <c r="C22" s="453" t="s">
        <v>57</v>
      </c>
      <c r="D22" s="615"/>
      <c r="E22" s="615"/>
      <c r="F22" s="615"/>
      <c r="G22" s="615"/>
      <c r="H22" s="615"/>
      <c r="I22" s="615"/>
      <c r="J22" s="615"/>
      <c r="K22" s="615"/>
      <c r="L22" s="615"/>
      <c r="M22" s="615"/>
      <c r="N22" s="615"/>
      <c r="O22" s="615"/>
    </row>
    <row r="23">
      <c r="A23" s="103" t="s">
        <v>55</v>
      </c>
      <c r="B23" s="104" t="s">
        <v>58</v>
      </c>
      <c r="C23" s="453" t="s">
        <v>59</v>
      </c>
      <c r="D23" s="615"/>
      <c r="E23" s="615"/>
      <c r="F23" s="615"/>
      <c r="G23" s="615"/>
      <c r="H23" s="615"/>
      <c r="I23" s="615"/>
      <c r="J23" s="615"/>
      <c r="K23" s="615"/>
      <c r="L23" s="615"/>
      <c r="M23" s="615"/>
      <c r="N23" s="615"/>
      <c r="O23" s="615"/>
    </row>
    <row r="24">
      <c r="A24" s="103" t="s">
        <v>60</v>
      </c>
      <c r="B24" s="104" t="s">
        <v>61</v>
      </c>
      <c r="C24" s="453" t="s">
        <v>62</v>
      </c>
      <c r="D24" s="615"/>
      <c r="E24" s="615"/>
      <c r="F24" s="615"/>
      <c r="G24" s="615"/>
      <c r="H24" s="615"/>
      <c r="I24" s="615"/>
      <c r="J24" s="615"/>
      <c r="K24" s="615"/>
      <c r="L24" s="615"/>
      <c r="M24" s="615"/>
      <c r="N24" s="615"/>
      <c r="O24" s="615"/>
    </row>
    <row r="25">
      <c r="A25" s="103" t="s">
        <v>60</v>
      </c>
      <c r="B25" s="104" t="s">
        <v>63</v>
      </c>
      <c r="C25" s="453" t="s">
        <v>64</v>
      </c>
      <c r="D25" s="615"/>
      <c r="E25" s="615"/>
      <c r="F25" s="615"/>
      <c r="G25" s="615"/>
      <c r="H25" s="615"/>
      <c r="I25" s="615"/>
      <c r="J25" s="615"/>
      <c r="K25" s="615"/>
      <c r="L25" s="615"/>
      <c r="M25" s="615"/>
      <c r="N25" s="615"/>
      <c r="O25" s="615"/>
    </row>
    <row r="26">
      <c r="A26" s="103" t="s">
        <v>65</v>
      </c>
      <c r="B26" s="104" t="s">
        <v>66</v>
      </c>
      <c r="C26" s="453" t="s">
        <v>67</v>
      </c>
      <c r="D26" s="615"/>
      <c r="E26" s="615"/>
      <c r="F26" s="615"/>
      <c r="G26" s="615"/>
      <c r="H26" s="615"/>
      <c r="I26" s="615"/>
      <c r="J26" s="615"/>
      <c r="K26" s="615"/>
      <c r="L26" s="615"/>
      <c r="M26" s="615"/>
      <c r="N26" s="615"/>
      <c r="O26" s="615"/>
    </row>
    <row r="27">
      <c r="A27" s="103" t="s">
        <v>65</v>
      </c>
      <c r="B27" s="104" t="s">
        <v>68</v>
      </c>
      <c r="C27" s="453" t="s">
        <v>30</v>
      </c>
      <c r="D27" s="615"/>
      <c r="E27" s="615"/>
      <c r="F27" s="615"/>
      <c r="G27" s="615"/>
      <c r="H27" s="615"/>
      <c r="I27" s="615"/>
      <c r="J27" s="615"/>
      <c r="K27" s="615"/>
      <c r="L27" s="615"/>
      <c r="M27" s="615"/>
      <c r="N27" s="615"/>
      <c r="O27" s="615"/>
    </row>
    <row r="28">
      <c r="A28" s="103" t="s">
        <v>69</v>
      </c>
      <c r="B28" s="104" t="s">
        <v>70</v>
      </c>
      <c r="C28" s="453" t="s">
        <v>71</v>
      </c>
      <c r="D28" s="615"/>
      <c r="E28" s="615"/>
      <c r="F28" s="615"/>
      <c r="G28" s="615"/>
      <c r="H28" s="615"/>
      <c r="I28" s="615"/>
      <c r="J28" s="615"/>
      <c r="K28" s="615"/>
      <c r="L28" s="615"/>
      <c r="M28" s="615"/>
      <c r="N28" s="615"/>
      <c r="O28" s="615"/>
    </row>
    <row r="29">
      <c r="A29" s="103" t="s">
        <v>69</v>
      </c>
      <c r="B29" s="104" t="s">
        <v>72</v>
      </c>
      <c r="C29" s="453" t="s">
        <v>73</v>
      </c>
      <c r="D29" s="615"/>
      <c r="E29" s="615"/>
      <c r="F29" s="615"/>
      <c r="G29" s="615"/>
      <c r="H29" s="615"/>
      <c r="I29" s="615"/>
      <c r="J29" s="615"/>
      <c r="K29" s="615"/>
      <c r="L29" s="615"/>
      <c r="M29" s="615"/>
      <c r="N29" s="615"/>
      <c r="O29" s="615"/>
    </row>
    <row r="30">
      <c r="A30" s="106" t="s">
        <v>69</v>
      </c>
      <c r="B30" s="107" t="s">
        <v>74</v>
      </c>
      <c r="C30" s="454" t="s">
        <v>75</v>
      </c>
      <c r="D30" s="615"/>
      <c r="E30" s="615"/>
      <c r="F30" s="615"/>
      <c r="G30" s="615"/>
      <c r="H30" s="615"/>
      <c r="I30" s="615"/>
      <c r="J30" s="615"/>
      <c r="K30" s="615"/>
      <c r="L30" s="615"/>
      <c r="M30" s="615"/>
      <c r="N30" s="615"/>
      <c r="O30" s="615"/>
    </row>
    <row r="31">
      <c r="A31" s="615"/>
      <c r="B31" s="615"/>
      <c r="C31" s="615"/>
      <c r="D31" s="615"/>
      <c r="E31" s="615"/>
      <c r="F31" s="615"/>
      <c r="G31" s="615"/>
      <c r="H31" s="615"/>
      <c r="I31" s="615"/>
      <c r="J31" s="615"/>
      <c r="K31" s="615"/>
      <c r="L31" s="615"/>
      <c r="M31" s="615"/>
      <c r="N31" s="615"/>
      <c r="O31" s="615"/>
    </row>
    <row r="32">
      <c r="A32" s="615"/>
      <c r="B32" s="615"/>
      <c r="C32" s="615"/>
      <c r="D32" s="615"/>
      <c r="E32" s="615"/>
      <c r="F32" s="615"/>
      <c r="G32" s="615"/>
      <c r="H32" s="615"/>
      <c r="I32" s="615"/>
      <c r="J32" s="615"/>
      <c r="K32" s="615"/>
      <c r="L32" s="615"/>
      <c r="M32" s="615"/>
      <c r="N32" s="615"/>
      <c r="O32" s="615"/>
    </row>
    <row r="33">
      <c r="A33" s="615"/>
      <c r="B33" s="615"/>
      <c r="C33" s="615"/>
      <c r="D33" s="615"/>
      <c r="E33" s="615"/>
      <c r="F33" s="615"/>
      <c r="G33" s="615"/>
      <c r="H33" s="615"/>
      <c r="I33" s="615"/>
      <c r="J33" s="615"/>
      <c r="K33" s="615"/>
      <c r="L33" s="615"/>
      <c r="M33" s="615"/>
      <c r="N33" s="615"/>
      <c r="O33" s="615"/>
    </row>
    <row r="34">
      <c r="A34" s="615"/>
      <c r="B34" s="615"/>
      <c r="C34" s="615"/>
      <c r="D34" s="615"/>
      <c r="E34" s="615"/>
      <c r="F34" s="615"/>
      <c r="G34" s="615"/>
      <c r="H34" s="615"/>
      <c r="I34" s="615"/>
      <c r="J34" s="615"/>
      <c r="K34" s="615"/>
      <c r="L34" s="615"/>
      <c r="M34" s="615"/>
      <c r="N34" s="615"/>
      <c r="O34" s="615"/>
    </row>
    <row r="35">
      <c r="A35" s="615"/>
      <c r="B35" s="615"/>
      <c r="C35" s="615"/>
      <c r="D35" s="615"/>
      <c r="E35" s="615"/>
      <c r="F35" s="615"/>
      <c r="G35" s="615"/>
      <c r="H35" s="615"/>
      <c r="I35" s="615"/>
      <c r="J35" s="615"/>
      <c r="K35" s="615"/>
      <c r="L35" s="615"/>
      <c r="M35" s="615"/>
      <c r="N35" s="615"/>
      <c r="O35" s="615"/>
    </row>
    <row r="36">
      <c r="A36" s="615"/>
      <c r="B36" s="615"/>
      <c r="C36" s="615"/>
      <c r="D36" s="615"/>
      <c r="E36" s="615"/>
      <c r="F36" s="615"/>
      <c r="G36" s="615"/>
      <c r="H36" s="615"/>
      <c r="I36" s="615"/>
      <c r="J36" s="615"/>
      <c r="K36" s="615"/>
      <c r="L36" s="615"/>
      <c r="M36" s="615"/>
      <c r="N36" s="615"/>
      <c r="O36" s="615"/>
    </row>
    <row r="37">
      <c r="A37" s="615"/>
      <c r="B37" s="615"/>
      <c r="C37" s="615"/>
      <c r="D37" s="615"/>
      <c r="E37" s="615"/>
      <c r="F37" s="615"/>
      <c r="G37" s="615"/>
      <c r="H37" s="615"/>
      <c r="I37" s="615"/>
      <c r="J37" s="615"/>
      <c r="K37" s="615"/>
      <c r="L37" s="615"/>
      <c r="M37" s="615"/>
      <c r="N37" s="615"/>
      <c r="O37" s="615"/>
    </row>
    <row r="38">
      <c r="A38" s="615"/>
      <c r="B38" s="615"/>
      <c r="C38" s="615"/>
      <c r="D38" s="615"/>
      <c r="E38" s="615"/>
      <c r="F38" s="615"/>
      <c r="G38" s="615"/>
      <c r="H38" s="615"/>
      <c r="I38" s="615"/>
      <c r="J38" s="615"/>
      <c r="K38" s="615"/>
      <c r="L38" s="615"/>
      <c r="M38" s="615"/>
      <c r="N38" s="615"/>
      <c r="O38" s="615"/>
    </row>
    <row r="39">
      <c r="A39" s="615"/>
      <c r="B39" s="615"/>
      <c r="C39" s="615"/>
      <c r="D39" s="615"/>
      <c r="E39" s="615"/>
      <c r="F39" s="615"/>
      <c r="G39" s="615"/>
      <c r="H39" s="615"/>
      <c r="I39" s="615"/>
      <c r="J39" s="615"/>
      <c r="K39" s="615"/>
      <c r="L39" s="615"/>
      <c r="M39" s="615"/>
      <c r="N39" s="615"/>
      <c r="O39" s="615"/>
    </row>
    <row r="40">
      <c r="A40" s="615"/>
      <c r="B40" s="615"/>
      <c r="C40" s="615"/>
      <c r="D40" s="615"/>
      <c r="E40" s="615"/>
      <c r="F40" s="615"/>
      <c r="G40" s="615"/>
      <c r="H40" s="615"/>
      <c r="I40" s="615"/>
      <c r="J40" s="615"/>
      <c r="K40" s="615"/>
      <c r="L40" s="615"/>
      <c r="M40" s="615"/>
      <c r="N40" s="615"/>
      <c r="O40" s="615"/>
    </row>
    <row r="41">
      <c r="A41" s="615"/>
      <c r="B41" s="615"/>
      <c r="C41" s="615"/>
      <c r="D41" s="615"/>
      <c r="E41" s="615"/>
      <c r="F41" s="615"/>
      <c r="G41" s="615"/>
      <c r="H41" s="615"/>
      <c r="I41" s="615"/>
      <c r="J41" s="615"/>
      <c r="K41" s="615"/>
      <c r="L41" s="615"/>
      <c r="M41" s="615"/>
      <c r="N41" s="615"/>
      <c r="O41" s="615"/>
    </row>
    <row r="42">
      <c r="A42" s="615"/>
      <c r="B42" s="615"/>
      <c r="C42" s="615"/>
      <c r="D42" s="615"/>
      <c r="E42" s="615"/>
      <c r="F42" s="615"/>
      <c r="G42" s="615"/>
      <c r="H42" s="615"/>
      <c r="I42" s="615"/>
      <c r="J42" s="615"/>
      <c r="K42" s="615"/>
      <c r="L42" s="615"/>
      <c r="M42" s="615"/>
      <c r="N42" s="615"/>
      <c r="O42" s="615"/>
    </row>
    <row r="43">
      <c r="A43" s="615"/>
      <c r="B43" s="615"/>
      <c r="C43" s="615"/>
      <c r="D43" s="615"/>
      <c r="E43" s="615"/>
      <c r="F43" s="615"/>
      <c r="G43" s="615"/>
      <c r="H43" s="615"/>
      <c r="I43" s="615"/>
      <c r="J43" s="615"/>
      <c r="K43" s="615"/>
      <c r="L43" s="615"/>
      <c r="M43" s="615"/>
      <c r="N43" s="615"/>
      <c r="O43" s="615"/>
    </row>
    <row r="44">
      <c r="A44" s="615"/>
      <c r="B44" s="615"/>
      <c r="C44" s="615"/>
      <c r="D44" s="615"/>
      <c r="E44" s="615"/>
      <c r="F44" s="615"/>
      <c r="G44" s="615"/>
      <c r="H44" s="615"/>
      <c r="I44" s="615"/>
      <c r="J44" s="615"/>
      <c r="K44" s="615"/>
      <c r="L44" s="615"/>
      <c r="M44" s="615"/>
      <c r="N44" s="615"/>
      <c r="O44" s="615"/>
    </row>
    <row r="45">
      <c r="A45" s="615"/>
      <c r="B45" s="615"/>
      <c r="C45" s="615"/>
      <c r="D45" s="615"/>
      <c r="E45" s="615"/>
      <c r="F45" s="615"/>
      <c r="G45" s="615"/>
      <c r="H45" s="615"/>
      <c r="I45" s="615"/>
      <c r="J45" s="615"/>
      <c r="K45" s="615"/>
      <c r="L45" s="615"/>
      <c r="M45" s="615"/>
      <c r="N45" s="615"/>
      <c r="O45" s="615"/>
    </row>
    <row r="46">
      <c r="A46" s="615"/>
      <c r="B46" s="615"/>
      <c r="C46" s="615"/>
      <c r="D46" s="615"/>
      <c r="E46" s="615"/>
      <c r="F46" s="615"/>
      <c r="G46" s="615"/>
      <c r="H46" s="615"/>
      <c r="I46" s="615"/>
      <c r="J46" s="615"/>
      <c r="K46" s="615"/>
      <c r="L46" s="615"/>
      <c r="M46" s="615"/>
      <c r="N46" s="615"/>
      <c r="O46" s="615"/>
    </row>
    <row r="47">
      <c r="A47" s="615"/>
      <c r="B47" s="615"/>
      <c r="C47" s="615"/>
      <c r="D47" s="615"/>
      <c r="E47" s="615"/>
      <c r="F47" s="615"/>
      <c r="G47" s="615"/>
      <c r="H47" s="615"/>
      <c r="I47" s="615"/>
      <c r="J47" s="615"/>
      <c r="K47" s="615"/>
      <c r="L47" s="615"/>
      <c r="M47" s="615"/>
      <c r="N47" s="615"/>
      <c r="O47" s="615"/>
    </row>
    <row r="48">
      <c r="A48" s="615"/>
      <c r="B48" s="615"/>
      <c r="C48" s="615"/>
      <c r="D48" s="615"/>
      <c r="E48" s="615"/>
      <c r="F48" s="615"/>
      <c r="G48" s="615"/>
      <c r="H48" s="615"/>
      <c r="I48" s="615"/>
      <c r="J48" s="615"/>
      <c r="K48" s="615"/>
      <c r="L48" s="615"/>
      <c r="M48" s="615"/>
      <c r="N48" s="615"/>
      <c r="O48" s="615"/>
    </row>
    <row r="49">
      <c r="A49" s="615"/>
      <c r="B49" s="615"/>
      <c r="C49" s="615"/>
      <c r="D49" s="615"/>
      <c r="E49" s="615"/>
      <c r="F49" s="615"/>
      <c r="G49" s="615"/>
      <c r="H49" s="615"/>
      <c r="I49" s="615"/>
      <c r="J49" s="615"/>
      <c r="K49" s="615"/>
      <c r="L49" s="615"/>
      <c r="M49" s="615"/>
      <c r="N49" s="615"/>
      <c r="O49" s="615"/>
    </row>
    <row r="50">
      <c r="A50" s="615"/>
      <c r="B50" s="615"/>
      <c r="C50" s="615"/>
      <c r="D50" s="615"/>
      <c r="E50" s="615"/>
      <c r="F50" s="615"/>
      <c r="G50" s="615"/>
      <c r="H50" s="615"/>
      <c r="I50" s="615"/>
      <c r="J50" s="615"/>
      <c r="K50" s="615"/>
      <c r="L50" s="615"/>
      <c r="M50" s="615"/>
      <c r="N50" s="615"/>
      <c r="O50" s="615"/>
    </row>
    <row r="51">
      <c r="A51" s="615"/>
      <c r="B51" s="615"/>
      <c r="C51" s="615"/>
      <c r="D51" s="615"/>
      <c r="E51" s="615"/>
      <c r="F51" s="615"/>
      <c r="G51" s="615"/>
      <c r="H51" s="615"/>
      <c r="I51" s="615"/>
      <c r="J51" s="615"/>
      <c r="K51" s="615"/>
      <c r="L51" s="615"/>
      <c r="M51" s="615"/>
      <c r="N51" s="615"/>
      <c r="O51" s="615"/>
    </row>
    <row r="52">
      <c r="A52" s="615"/>
      <c r="B52" s="615"/>
      <c r="C52" s="615"/>
      <c r="D52" s="615"/>
      <c r="E52" s="615"/>
      <c r="F52" s="615"/>
      <c r="G52" s="615"/>
      <c r="H52" s="615"/>
      <c r="I52" s="615"/>
      <c r="J52" s="615"/>
      <c r="K52" s="615"/>
      <c r="L52" s="615"/>
      <c r="M52" s="615"/>
      <c r="N52" s="615"/>
      <c r="O52" s="615"/>
    </row>
    <row r="53">
      <c r="A53" s="615"/>
      <c r="B53" s="615"/>
      <c r="C53" s="615"/>
      <c r="D53" s="615"/>
      <c r="E53" s="615"/>
      <c r="F53" s="615"/>
      <c r="G53" s="615"/>
      <c r="H53" s="615"/>
      <c r="I53" s="615"/>
      <c r="J53" s="615"/>
      <c r="K53" s="615"/>
      <c r="L53" s="615"/>
      <c r="M53" s="615"/>
      <c r="N53" s="615"/>
      <c r="O53" s="615"/>
    </row>
    <row r="54">
      <c r="A54" s="615"/>
      <c r="B54" s="615"/>
      <c r="C54" s="615"/>
      <c r="D54" s="615"/>
      <c r="E54" s="615"/>
      <c r="F54" s="615"/>
      <c r="G54" s="615"/>
      <c r="H54" s="615"/>
      <c r="I54" s="615"/>
      <c r="J54" s="615"/>
      <c r="K54" s="615"/>
      <c r="L54" s="615"/>
      <c r="M54" s="615"/>
      <c r="N54" s="615"/>
      <c r="O54" s="615"/>
    </row>
    <row r="55">
      <c r="A55" s="615"/>
      <c r="B55" s="615"/>
      <c r="C55" s="615"/>
      <c r="D55" s="615"/>
      <c r="E55" s="615"/>
      <c r="F55" s="615"/>
      <c r="G55" s="615"/>
      <c r="H55" s="615"/>
      <c r="I55" s="615"/>
      <c r="J55" s="615"/>
      <c r="K55" s="615"/>
      <c r="L55" s="615"/>
      <c r="M55" s="615"/>
      <c r="N55" s="615"/>
      <c r="O55" s="615"/>
    </row>
    <row r="56">
      <c r="A56" s="615"/>
      <c r="B56" s="615"/>
      <c r="C56" s="615"/>
      <c r="D56" s="615"/>
      <c r="E56" s="615"/>
      <c r="F56" s="615"/>
      <c r="G56" s="615"/>
      <c r="H56" s="615"/>
      <c r="I56" s="615"/>
      <c r="J56" s="615"/>
      <c r="K56" s="615"/>
      <c r="L56" s="615"/>
      <c r="M56" s="615"/>
      <c r="N56" s="615"/>
      <c r="O56" s="615"/>
    </row>
    <row r="57">
      <c r="A57" s="615"/>
      <c r="B57" s="615"/>
      <c r="C57" s="615"/>
      <c r="D57" s="615"/>
      <c r="E57" s="615"/>
      <c r="F57" s="615"/>
      <c r="G57" s="615"/>
      <c r="H57" s="615"/>
      <c r="I57" s="615"/>
      <c r="J57" s="615"/>
      <c r="K57" s="615"/>
      <c r="L57" s="615"/>
      <c r="M57" s="615"/>
      <c r="N57" s="615"/>
      <c r="O57" s="615"/>
    </row>
    <row r="58">
      <c r="A58" s="615"/>
      <c r="B58" s="615"/>
      <c r="C58" s="615"/>
      <c r="D58" s="615"/>
      <c r="E58" s="615"/>
      <c r="F58" s="615"/>
      <c r="G58" s="615"/>
      <c r="H58" s="615"/>
      <c r="I58" s="615"/>
      <c r="J58" s="615"/>
      <c r="K58" s="615"/>
      <c r="L58" s="615"/>
      <c r="M58" s="615"/>
      <c r="N58" s="615"/>
      <c r="O58" s="615"/>
    </row>
    <row r="59">
      <c r="A59" s="615"/>
      <c r="B59" s="615"/>
      <c r="C59" s="615"/>
      <c r="D59" s="615"/>
      <c r="E59" s="615"/>
      <c r="F59" s="615"/>
      <c r="G59" s="615"/>
      <c r="H59" s="615"/>
      <c r="I59" s="615"/>
      <c r="J59" s="615"/>
      <c r="K59" s="615"/>
      <c r="L59" s="615"/>
      <c r="M59" s="615"/>
      <c r="N59" s="615"/>
      <c r="O59" s="615"/>
    </row>
    <row r="60">
      <c r="A60" s="615"/>
      <c r="B60" s="615"/>
      <c r="C60" s="615"/>
      <c r="D60" s="615"/>
      <c r="E60" s="615"/>
      <c r="F60" s="615"/>
      <c r="G60" s="615"/>
      <c r="H60" s="615"/>
      <c r="I60" s="615"/>
      <c r="J60" s="615"/>
      <c r="K60" s="615"/>
      <c r="L60" s="615"/>
      <c r="M60" s="615"/>
      <c r="N60" s="615"/>
      <c r="O60" s="615"/>
    </row>
    <row r="61">
      <c r="A61" s="615"/>
      <c r="B61" s="615"/>
      <c r="C61" s="615"/>
      <c r="D61" s="615"/>
      <c r="E61" s="615"/>
      <c r="F61" s="615"/>
      <c r="G61" s="615"/>
      <c r="H61" s="615"/>
      <c r="I61" s="615"/>
      <c r="J61" s="615"/>
      <c r="K61" s="615"/>
      <c r="L61" s="615"/>
      <c r="M61" s="615"/>
      <c r="N61" s="615"/>
      <c r="O61" s="615"/>
    </row>
    <row r="62">
      <c r="A62" s="615"/>
      <c r="B62" s="615"/>
      <c r="C62" s="615"/>
      <c r="D62" s="615"/>
      <c r="E62" s="615"/>
      <c r="F62" s="615"/>
      <c r="G62" s="615"/>
      <c r="H62" s="615"/>
      <c r="I62" s="615"/>
      <c r="J62" s="615"/>
      <c r="K62" s="615"/>
      <c r="L62" s="615"/>
      <c r="M62" s="615"/>
      <c r="N62" s="615"/>
      <c r="O62" s="615"/>
    </row>
    <row r="63">
      <c r="A63" s="615"/>
      <c r="B63" s="615"/>
      <c r="C63" s="615"/>
      <c r="D63" s="615"/>
      <c r="E63" s="615"/>
      <c r="F63" s="615"/>
      <c r="G63" s="615"/>
      <c r="H63" s="615"/>
      <c r="I63" s="615"/>
      <c r="J63" s="615"/>
      <c r="K63" s="615"/>
      <c r="L63" s="615"/>
      <c r="M63" s="615"/>
      <c r="N63" s="615"/>
      <c r="O63" s="615"/>
    </row>
    <row r="64">
      <c r="A64" s="615"/>
      <c r="B64" s="615"/>
      <c r="C64" s="615"/>
      <c r="D64" s="615"/>
      <c r="E64" s="615"/>
      <c r="F64" s="615"/>
      <c r="G64" s="615"/>
      <c r="H64" s="615"/>
      <c r="I64" s="615"/>
      <c r="J64" s="615"/>
      <c r="K64" s="615"/>
      <c r="L64" s="615"/>
      <c r="M64" s="615"/>
      <c r="N64" s="615"/>
      <c r="O64" s="615"/>
    </row>
    <row r="65">
      <c r="A65" s="615"/>
      <c r="B65" s="615"/>
      <c r="C65" s="615"/>
      <c r="D65" s="615"/>
      <c r="E65" s="615"/>
      <c r="F65" s="615"/>
      <c r="G65" s="615"/>
      <c r="H65" s="615"/>
      <c r="I65" s="615"/>
      <c r="J65" s="615"/>
      <c r="K65" s="615"/>
      <c r="L65" s="615"/>
      <c r="M65" s="615"/>
      <c r="N65" s="615"/>
      <c r="O65" s="615"/>
    </row>
    <row r="66">
      <c r="A66" s="615"/>
      <c r="B66" s="615"/>
      <c r="C66" s="615"/>
      <c r="D66" s="615"/>
      <c r="E66" s="615"/>
      <c r="F66" s="615"/>
      <c r="G66" s="615"/>
      <c r="H66" s="615"/>
      <c r="I66" s="615"/>
      <c r="J66" s="615"/>
      <c r="K66" s="615"/>
      <c r="L66" s="615"/>
      <c r="M66" s="615"/>
      <c r="N66" s="615"/>
      <c r="O66" s="615"/>
    </row>
    <row r="67">
      <c r="A67" s="615"/>
      <c r="B67" s="615"/>
      <c r="C67" s="615"/>
      <c r="D67" s="615"/>
      <c r="E67" s="615"/>
      <c r="F67" s="615"/>
      <c r="G67" s="615"/>
      <c r="H67" s="615"/>
      <c r="I67" s="615"/>
      <c r="J67" s="615"/>
      <c r="K67" s="615"/>
      <c r="L67" s="615"/>
      <c r="M67" s="615"/>
      <c r="N67" s="615"/>
      <c r="O67" s="615"/>
    </row>
    <row r="68">
      <c r="A68" s="615"/>
      <c r="B68" s="615"/>
      <c r="C68" s="615"/>
      <c r="D68" s="615"/>
      <c r="E68" s="615"/>
      <c r="F68" s="615"/>
      <c r="G68" s="615"/>
      <c r="H68" s="615"/>
      <c r="I68" s="615"/>
      <c r="J68" s="615"/>
      <c r="K68" s="615"/>
      <c r="L68" s="615"/>
      <c r="M68" s="615"/>
      <c r="N68" s="615"/>
      <c r="O68" s="615"/>
    </row>
    <row r="69">
      <c r="A69" s="615"/>
      <c r="B69" s="615"/>
      <c r="C69" s="615"/>
      <c r="D69" s="615"/>
      <c r="E69" s="615"/>
      <c r="F69" s="615"/>
      <c r="G69" s="615"/>
      <c r="H69" s="615"/>
      <c r="I69" s="615"/>
      <c r="J69" s="615"/>
      <c r="K69" s="615"/>
      <c r="L69" s="615"/>
      <c r="M69" s="615"/>
      <c r="N69" s="615"/>
      <c r="O69" s="615"/>
    </row>
    <row r="70">
      <c r="A70" s="615"/>
      <c r="B70" s="615"/>
      <c r="C70" s="615"/>
      <c r="D70" s="615"/>
      <c r="E70" s="615"/>
      <c r="F70" s="615"/>
      <c r="G70" s="615"/>
      <c r="H70" s="615"/>
      <c r="I70" s="615"/>
      <c r="J70" s="615"/>
      <c r="K70" s="615"/>
      <c r="L70" s="615"/>
      <c r="M70" s="615"/>
      <c r="N70" s="615"/>
      <c r="O70" s="615"/>
    </row>
    <row r="71">
      <c r="A71" s="615"/>
      <c r="B71" s="615"/>
      <c r="C71" s="615"/>
      <c r="D71" s="615"/>
      <c r="E71" s="615"/>
      <c r="F71" s="615"/>
      <c r="G71" s="615"/>
      <c r="H71" s="615"/>
      <c r="I71" s="615"/>
      <c r="J71" s="615"/>
      <c r="K71" s="615"/>
      <c r="L71" s="615"/>
      <c r="M71" s="615"/>
      <c r="N71" s="615"/>
      <c r="O71" s="615"/>
    </row>
    <row r="72">
      <c r="A72" s="615"/>
      <c r="B72" s="615"/>
      <c r="C72" s="615"/>
      <c r="D72" s="615"/>
      <c r="E72" s="615"/>
      <c r="F72" s="615"/>
      <c r="G72" s="615"/>
      <c r="H72" s="615"/>
      <c r="I72" s="615"/>
      <c r="J72" s="615"/>
      <c r="K72" s="615"/>
      <c r="L72" s="615"/>
      <c r="M72" s="615"/>
      <c r="N72" s="615"/>
      <c r="O72" s="615"/>
    </row>
    <row r="73">
      <c r="A73" s="615"/>
      <c r="B73" s="615"/>
      <c r="C73" s="615"/>
      <c r="D73" s="615"/>
      <c r="E73" s="615"/>
      <c r="F73" s="615"/>
      <c r="G73" s="615"/>
      <c r="H73" s="615"/>
      <c r="I73" s="615"/>
      <c r="J73" s="615"/>
      <c r="K73" s="615"/>
      <c r="L73" s="615"/>
      <c r="M73" s="615"/>
      <c r="N73" s="615"/>
      <c r="O73" s="615"/>
    </row>
    <row r="74">
      <c r="A74" s="615"/>
      <c r="B74" s="615"/>
      <c r="C74" s="615"/>
      <c r="D74" s="615"/>
      <c r="E74" s="615"/>
      <c r="F74" s="615"/>
      <c r="G74" s="615"/>
      <c r="H74" s="615"/>
      <c r="I74" s="615"/>
      <c r="J74" s="615"/>
      <c r="K74" s="615"/>
      <c r="L74" s="615"/>
      <c r="M74" s="615"/>
      <c r="N74" s="615"/>
      <c r="O74" s="615"/>
    </row>
    <row r="75">
      <c r="A75" s="615"/>
      <c r="B75" s="615"/>
      <c r="C75" s="615"/>
      <c r="D75" s="615"/>
      <c r="E75" s="615"/>
      <c r="F75" s="615"/>
      <c r="G75" s="615"/>
      <c r="H75" s="615"/>
      <c r="I75" s="615"/>
      <c r="J75" s="615"/>
      <c r="K75" s="615"/>
      <c r="L75" s="615"/>
      <c r="M75" s="615"/>
      <c r="N75" s="615"/>
      <c r="O75" s="615"/>
    </row>
    <row r="76">
      <c r="A76" s="615"/>
      <c r="B76" s="615"/>
      <c r="C76" s="615"/>
      <c r="D76" s="615"/>
      <c r="E76" s="615"/>
      <c r="F76" s="615"/>
      <c r="G76" s="615"/>
      <c r="H76" s="615"/>
      <c r="I76" s="615"/>
      <c r="J76" s="615"/>
      <c r="K76" s="615"/>
      <c r="L76" s="615"/>
      <c r="M76" s="615"/>
      <c r="N76" s="615"/>
      <c r="O76" s="615"/>
    </row>
    <row r="77">
      <c r="A77" s="615"/>
      <c r="B77" s="615"/>
      <c r="C77" s="615"/>
      <c r="D77" s="615"/>
      <c r="E77" s="615"/>
      <c r="F77" s="615"/>
      <c r="G77" s="615"/>
      <c r="H77" s="615"/>
      <c r="I77" s="615"/>
      <c r="J77" s="615"/>
      <c r="K77" s="615"/>
      <c r="L77" s="615"/>
      <c r="M77" s="615"/>
      <c r="N77" s="615"/>
      <c r="O77" s="615"/>
    </row>
    <row r="78">
      <c r="A78" s="615"/>
      <c r="B78" s="615"/>
      <c r="C78" s="615"/>
      <c r="D78" s="615"/>
      <c r="E78" s="615"/>
      <c r="F78" s="615"/>
      <c r="G78" s="615"/>
      <c r="H78" s="615"/>
      <c r="I78" s="615"/>
      <c r="J78" s="615"/>
      <c r="K78" s="615"/>
      <c r="L78" s="615"/>
      <c r="M78" s="615"/>
      <c r="N78" s="615"/>
      <c r="O78" s="615"/>
    </row>
    <row r="79">
      <c r="A79" s="615"/>
      <c r="B79" s="615"/>
      <c r="C79" s="615"/>
      <c r="D79" s="615"/>
      <c r="E79" s="615"/>
      <c r="F79" s="615"/>
      <c r="G79" s="615"/>
      <c r="H79" s="615"/>
      <c r="I79" s="615"/>
      <c r="J79" s="615"/>
      <c r="K79" s="615"/>
      <c r="L79" s="615"/>
      <c r="M79" s="615"/>
      <c r="N79" s="615"/>
      <c r="O79" s="615"/>
    </row>
    <row r="80">
      <c r="A80" s="615"/>
      <c r="B80" s="615"/>
      <c r="C80" s="615"/>
      <c r="D80" s="615"/>
      <c r="E80" s="615"/>
      <c r="F80" s="615"/>
      <c r="G80" s="615"/>
      <c r="H80" s="615"/>
      <c r="I80" s="615"/>
      <c r="J80" s="615"/>
      <c r="K80" s="615"/>
      <c r="L80" s="615"/>
      <c r="M80" s="615"/>
      <c r="N80" s="615"/>
      <c r="O80" s="615"/>
    </row>
    <row r="81">
      <c r="A81" s="614"/>
      <c r="B81" s="614"/>
      <c r="C81" s="614"/>
      <c r="D81" s="614"/>
      <c r="E81" s="614"/>
      <c r="F81" s="614"/>
      <c r="G81" s="614"/>
      <c r="H81" s="614"/>
      <c r="I81" s="614"/>
      <c r="J81" s="614"/>
      <c r="K81" s="614"/>
      <c r="L81" s="614"/>
      <c r="M81" s="614"/>
      <c r="N81" s="614"/>
      <c r="O81" s="614"/>
    </row>
    <row r="82">
      <c r="A82" s="614"/>
      <c r="B82" s="614"/>
      <c r="C82" s="614"/>
      <c r="D82" s="614"/>
      <c r="E82" s="614"/>
      <c r="F82" s="614"/>
      <c r="G82" s="614"/>
      <c r="H82" s="614"/>
      <c r="I82" s="614"/>
      <c r="J82" s="614"/>
      <c r="K82" s="614"/>
      <c r="L82" s="614"/>
      <c r="M82" s="614"/>
      <c r="N82" s="614"/>
      <c r="O82" s="614"/>
    </row>
    <row r="83">
      <c r="A83" s="614"/>
      <c r="B83" s="614"/>
      <c r="C83" s="614"/>
      <c r="D83" s="614"/>
      <c r="E83" s="614"/>
      <c r="F83" s="614"/>
      <c r="G83" s="614"/>
      <c r="H83" s="614"/>
      <c r="I83" s="614"/>
      <c r="J83" s="614"/>
      <c r="K83" s="614"/>
      <c r="L83" s="614"/>
      <c r="M83" s="614"/>
      <c r="N83" s="614"/>
      <c r="O83" s="614"/>
    </row>
    <row r="84">
      <c r="A84" s="614"/>
      <c r="B84" s="614"/>
      <c r="C84" s="614"/>
      <c r="D84" s="614"/>
      <c r="E84" s="614"/>
      <c r="F84" s="614"/>
      <c r="G84" s="614"/>
      <c r="H84" s="614"/>
      <c r="I84" s="614"/>
      <c r="J84" s="614"/>
      <c r="K84" s="614"/>
      <c r="L84" s="614"/>
      <c r="M84" s="614"/>
      <c r="N84" s="614"/>
      <c r="O84" s="614"/>
    </row>
    <row r="85">
      <c r="A85" s="614"/>
      <c r="B85" s="614"/>
      <c r="C85" s="614"/>
      <c r="D85" s="614"/>
      <c r="E85" s="614"/>
      <c r="F85" s="614"/>
      <c r="G85" s="614"/>
      <c r="H85" s="614"/>
      <c r="I85" s="614"/>
      <c r="J85" s="614"/>
      <c r="K85" s="614"/>
      <c r="L85" s="614"/>
      <c r="M85" s="614"/>
      <c r="N85" s="614"/>
      <c r="O85" s="614"/>
    </row>
    <row r="86">
      <c r="A86" s="614"/>
      <c r="B86" s="614"/>
      <c r="C86" s="614"/>
      <c r="D86" s="614"/>
      <c r="E86" s="614"/>
      <c r="F86" s="614"/>
      <c r="G86" s="614"/>
      <c r="H86" s="614"/>
      <c r="I86" s="614"/>
      <c r="J86" s="614"/>
      <c r="K86" s="614"/>
      <c r="L86" s="614"/>
      <c r="M86" s="614"/>
      <c r="N86" s="614"/>
      <c r="O86" s="614"/>
    </row>
    <row r="87">
      <c r="A87" s="614"/>
      <c r="B87" s="614"/>
      <c r="C87" s="614"/>
      <c r="D87" s="614"/>
      <c r="E87" s="614"/>
      <c r="F87" s="614"/>
      <c r="G87" s="614"/>
      <c r="H87" s="614"/>
      <c r="I87" s="614"/>
      <c r="J87" s="614"/>
      <c r="K87" s="614"/>
      <c r="L87" s="614"/>
      <c r="M87" s="614"/>
      <c r="N87" s="614"/>
      <c r="O87" s="614"/>
    </row>
    <row r="88">
      <c r="A88" s="614"/>
      <c r="B88" s="614"/>
      <c r="C88" s="614"/>
      <c r="D88" s="614"/>
      <c r="E88" s="614"/>
      <c r="F88" s="614"/>
      <c r="G88" s="614"/>
      <c r="H88" s="614"/>
      <c r="I88" s="614"/>
      <c r="J88" s="614"/>
      <c r="K88" s="614"/>
      <c r="L88" s="614"/>
      <c r="M88" s="614"/>
      <c r="N88" s="614"/>
      <c r="O88" s="614"/>
    </row>
    <row r="89">
      <c r="A89" s="614"/>
      <c r="B89" s="614"/>
      <c r="C89" s="614"/>
      <c r="D89" s="614"/>
      <c r="E89" s="614"/>
      <c r="F89" s="614"/>
      <c r="G89" s="614"/>
      <c r="H89" s="614"/>
      <c r="I89" s="614"/>
      <c r="J89" s="614"/>
      <c r="K89" s="614"/>
      <c r="L89" s="614"/>
      <c r="M89" s="614"/>
      <c r="N89" s="614"/>
      <c r="O89" s="614"/>
    </row>
    <row r="90">
      <c r="A90" s="614"/>
      <c r="B90" s="614"/>
      <c r="C90" s="614"/>
      <c r="D90" s="614"/>
      <c r="E90" s="614"/>
      <c r="F90" s="614"/>
      <c r="G90" s="614"/>
      <c r="H90" s="614"/>
      <c r="I90" s="614"/>
      <c r="J90" s="614"/>
      <c r="K90" s="614"/>
      <c r="L90" s="614"/>
      <c r="M90" s="614"/>
      <c r="N90" s="614"/>
      <c r="O90" s="614"/>
    </row>
    <row r="91">
      <c r="A91" s="614"/>
      <c r="B91" s="614"/>
      <c r="C91" s="614"/>
      <c r="D91" s="614"/>
      <c r="E91" s="614"/>
      <c r="F91" s="614"/>
      <c r="G91" s="614"/>
      <c r="H91" s="614"/>
      <c r="I91" s="614"/>
      <c r="J91" s="614"/>
      <c r="K91" s="614"/>
      <c r="L91" s="614"/>
      <c r="M91" s="614"/>
      <c r="N91" s="614"/>
      <c r="O91" s="614"/>
    </row>
    <row r="92">
      <c r="A92" s="614"/>
      <c r="B92" s="614"/>
      <c r="C92" s="614"/>
      <c r="D92" s="614"/>
      <c r="E92" s="614"/>
      <c r="F92" s="614"/>
      <c r="G92" s="614"/>
      <c r="H92" s="614"/>
      <c r="I92" s="614"/>
      <c r="J92" s="614"/>
      <c r="K92" s="614"/>
      <c r="L92" s="614"/>
      <c r="M92" s="614"/>
      <c r="N92" s="614"/>
      <c r="O92" s="614"/>
    </row>
    <row r="93">
      <c r="A93" s="614"/>
      <c r="B93" s="614"/>
      <c r="C93" s="614"/>
      <c r="D93" s="614"/>
      <c r="E93" s="614"/>
      <c r="F93" s="614"/>
      <c r="G93" s="614"/>
      <c r="H93" s="614"/>
      <c r="I93" s="614"/>
      <c r="J93" s="614"/>
      <c r="K93" s="614"/>
      <c r="L93" s="614"/>
      <c r="M93" s="614"/>
      <c r="N93" s="614"/>
      <c r="O93" s="614"/>
    </row>
    <row r="94">
      <c r="A94" s="614"/>
      <c r="B94" s="614"/>
      <c r="C94" s="614"/>
      <c r="D94" s="614"/>
      <c r="E94" s="614"/>
      <c r="F94" s="614"/>
      <c r="G94" s="614"/>
      <c r="H94" s="614"/>
      <c r="I94" s="614"/>
      <c r="J94" s="614"/>
      <c r="K94" s="614"/>
      <c r="L94" s="614"/>
      <c r="M94" s="614"/>
      <c r="N94" s="614"/>
      <c r="O94" s="614"/>
    </row>
    <row r="95">
      <c r="A95" s="614"/>
      <c r="B95" s="614"/>
      <c r="C95" s="614"/>
      <c r="D95" s="614"/>
      <c r="E95" s="614"/>
      <c r="F95" s="614"/>
      <c r="G95" s="614"/>
      <c r="H95" s="614"/>
      <c r="I95" s="614"/>
      <c r="J95" s="614"/>
      <c r="K95" s="614"/>
      <c r="L95" s="614"/>
      <c r="M95" s="614"/>
      <c r="N95" s="614"/>
      <c r="O95" s="614"/>
    </row>
    <row r="96">
      <c r="A96" s="614"/>
      <c r="B96" s="614"/>
      <c r="C96" s="614"/>
      <c r="D96" s="614"/>
      <c r="E96" s="614"/>
      <c r="F96" s="614"/>
      <c r="G96" s="614"/>
      <c r="H96" s="614"/>
      <c r="I96" s="614"/>
      <c r="J96" s="614"/>
      <c r="K96" s="614"/>
      <c r="L96" s="614"/>
      <c r="M96" s="614"/>
      <c r="N96" s="614"/>
      <c r="O96" s="614"/>
    </row>
    <row r="97">
      <c r="A97" s="614"/>
      <c r="B97" s="614"/>
      <c r="C97" s="614"/>
      <c r="D97" s="614"/>
      <c r="E97" s="614"/>
      <c r="F97" s="614"/>
      <c r="G97" s="614"/>
      <c r="H97" s="614"/>
      <c r="I97" s="614"/>
      <c r="J97" s="614"/>
      <c r="K97" s="614"/>
      <c r="L97" s="614"/>
      <c r="M97" s="614"/>
      <c r="N97" s="614"/>
      <c r="O97" s="614"/>
    </row>
    <row r="98">
      <c r="A98" s="614"/>
      <c r="B98" s="614"/>
      <c r="C98" s="614"/>
      <c r="D98" s="614"/>
      <c r="E98" s="614"/>
      <c r="F98" s="614"/>
      <c r="G98" s="614"/>
      <c r="H98" s="614"/>
      <c r="I98" s="614"/>
      <c r="J98" s="614"/>
      <c r="K98" s="614"/>
      <c r="L98" s="614"/>
      <c r="M98" s="614"/>
      <c r="N98" s="614"/>
      <c r="O98" s="614"/>
    </row>
    <row r="99">
      <c r="A99" s="614"/>
      <c r="B99" s="614"/>
      <c r="C99" s="614"/>
      <c r="D99" s="614"/>
      <c r="E99" s="614"/>
      <c r="F99" s="614"/>
      <c r="G99" s="614"/>
      <c r="H99" s="614"/>
      <c r="I99" s="614"/>
      <c r="J99" s="614"/>
      <c r="K99" s="614"/>
      <c r="L99" s="614"/>
      <c r="M99" s="614"/>
      <c r="N99" s="614"/>
      <c r="O99" s="614"/>
    </row>
    <row r="100">
      <c r="A100" s="614"/>
      <c r="B100" s="614"/>
      <c r="C100" s="614"/>
      <c r="D100" s="614"/>
      <c r="E100" s="614"/>
      <c r="F100" s="614"/>
      <c r="G100" s="614"/>
      <c r="H100" s="614"/>
      <c r="I100" s="614"/>
      <c r="J100" s="614"/>
      <c r="K100" s="614"/>
      <c r="L100" s="614"/>
      <c r="M100" s="614"/>
      <c r="N100" s="614"/>
      <c r="O100" s="614"/>
    </row>
    <row r="101">
      <c r="A101" s="614"/>
      <c r="B101" s="614"/>
      <c r="C101" s="614"/>
      <c r="D101" s="614"/>
      <c r="E101" s="614"/>
      <c r="F101" s="614"/>
      <c r="G101" s="614"/>
      <c r="H101" s="614"/>
      <c r="I101" s="614"/>
      <c r="J101" s="614"/>
      <c r="K101" s="614"/>
      <c r="L101" s="614"/>
      <c r="M101" s="614"/>
      <c r="N101" s="614"/>
      <c r="O101" s="614"/>
    </row>
    <row r="102">
      <c r="A102" s="614"/>
      <c r="B102" s="614"/>
      <c r="C102" s="614"/>
      <c r="D102" s="614"/>
      <c r="E102" s="614"/>
      <c r="F102" s="614"/>
      <c r="G102" s="614"/>
      <c r="H102" s="614"/>
      <c r="I102" s="614"/>
      <c r="J102" s="614"/>
      <c r="K102" s="614"/>
      <c r="L102" s="614"/>
      <c r="M102" s="614"/>
      <c r="N102" s="614"/>
      <c r="O102" s="614"/>
    </row>
    <row r="103">
      <c r="A103" s="614"/>
      <c r="B103" s="614"/>
      <c r="C103" s="614"/>
      <c r="D103" s="614"/>
      <c r="E103" s="614"/>
      <c r="F103" s="614"/>
      <c r="G103" s="614"/>
      <c r="H103" s="614"/>
      <c r="I103" s="614"/>
      <c r="J103" s="614"/>
      <c r="K103" s="614"/>
      <c r="L103" s="614"/>
      <c r="M103" s="614"/>
      <c r="N103" s="614"/>
      <c r="O103" s="614"/>
    </row>
    <row r="104">
      <c r="A104" s="614"/>
      <c r="B104" s="614"/>
      <c r="C104" s="614"/>
      <c r="D104" s="614"/>
      <c r="E104" s="614"/>
      <c r="F104" s="614"/>
      <c r="G104" s="614"/>
      <c r="H104" s="614"/>
      <c r="I104" s="614"/>
      <c r="J104" s="614"/>
      <c r="K104" s="614"/>
      <c r="L104" s="614"/>
      <c r="M104" s="614"/>
      <c r="N104" s="614"/>
      <c r="O104" s="614"/>
    </row>
    <row r="105">
      <c r="A105" s="614"/>
      <c r="B105" s="614"/>
      <c r="C105" s="614"/>
      <c r="D105" s="614"/>
      <c r="E105" s="614"/>
      <c r="F105" s="614"/>
      <c r="G105" s="614"/>
      <c r="H105" s="614"/>
      <c r="I105" s="614"/>
      <c r="J105" s="614"/>
      <c r="K105" s="614"/>
      <c r="L105" s="614"/>
      <c r="M105" s="614"/>
      <c r="N105" s="614"/>
      <c r="O105" s="614"/>
    </row>
    <row r="106">
      <c r="A106" s="614"/>
      <c r="B106" s="614"/>
      <c r="C106" s="614"/>
      <c r="D106" s="614"/>
      <c r="E106" s="614"/>
      <c r="F106" s="614"/>
      <c r="G106" s="614"/>
      <c r="H106" s="614"/>
      <c r="I106" s="614"/>
      <c r="J106" s="614"/>
      <c r="K106" s="614"/>
      <c r="L106" s="614"/>
      <c r="M106" s="614"/>
      <c r="N106" s="614"/>
      <c r="O106" s="614"/>
    </row>
    <row r="107">
      <c r="A107" s="614"/>
      <c r="B107" s="614"/>
      <c r="C107" s="614"/>
      <c r="D107" s="614"/>
      <c r="E107" s="614"/>
      <c r="F107" s="614"/>
      <c r="G107" s="614"/>
      <c r="H107" s="614"/>
      <c r="I107" s="614"/>
      <c r="J107" s="614"/>
      <c r="K107" s="614"/>
      <c r="L107" s="614"/>
      <c r="M107" s="614"/>
      <c r="N107" s="614"/>
      <c r="O107" s="614"/>
    </row>
    <row r="108">
      <c r="A108" s="614"/>
      <c r="B108" s="614"/>
      <c r="C108" s="614"/>
      <c r="D108" s="614"/>
      <c r="E108" s="614"/>
      <c r="F108" s="614"/>
      <c r="G108" s="614"/>
      <c r="H108" s="614"/>
      <c r="I108" s="614"/>
      <c r="J108" s="614"/>
      <c r="K108" s="614"/>
      <c r="L108" s="614"/>
      <c r="M108" s="614"/>
      <c r="N108" s="614"/>
      <c r="O108" s="614"/>
    </row>
    <row r="109">
      <c r="A109" s="614"/>
      <c r="B109" s="614"/>
      <c r="C109" s="614"/>
      <c r="D109" s="614"/>
      <c r="E109" s="614"/>
      <c r="F109" s="614"/>
      <c r="G109" s="614"/>
      <c r="H109" s="614"/>
      <c r="I109" s="614"/>
      <c r="J109" s="614"/>
      <c r="K109" s="614"/>
      <c r="L109" s="614"/>
      <c r="M109" s="614"/>
      <c r="N109" s="614"/>
      <c r="O109" s="614"/>
    </row>
    <row r="110">
      <c r="A110" s="614"/>
      <c r="B110" s="614"/>
      <c r="C110" s="614"/>
      <c r="D110" s="614"/>
      <c r="E110" s="614"/>
      <c r="F110" s="614"/>
      <c r="G110" s="614"/>
      <c r="H110" s="614"/>
      <c r="I110" s="614"/>
      <c r="J110" s="614"/>
      <c r="K110" s="614"/>
      <c r="L110" s="614"/>
      <c r="M110" s="614"/>
      <c r="N110" s="614"/>
      <c r="O110" s="614"/>
    </row>
    <row r="111">
      <c r="A111" s="614"/>
      <c r="B111" s="614"/>
      <c r="C111" s="614"/>
      <c r="D111" s="614"/>
      <c r="E111" s="614"/>
      <c r="F111" s="614"/>
      <c r="G111" s="614"/>
      <c r="H111" s="614"/>
      <c r="I111" s="614"/>
      <c r="J111" s="614"/>
      <c r="K111" s="614"/>
      <c r="L111" s="614"/>
      <c r="M111" s="614"/>
      <c r="N111" s="614"/>
      <c r="O111" s="614"/>
    </row>
    <row r="112">
      <c r="A112" s="614"/>
      <c r="B112" s="614"/>
      <c r="C112" s="614"/>
      <c r="D112" s="614"/>
      <c r="E112" s="614"/>
      <c r="F112" s="614"/>
      <c r="G112" s="614"/>
      <c r="H112" s="614"/>
      <c r="I112" s="614"/>
      <c r="J112" s="614"/>
      <c r="K112" s="614"/>
      <c r="L112" s="614"/>
      <c r="M112" s="614"/>
      <c r="N112" s="614"/>
      <c r="O112" s="614"/>
    </row>
    <row r="113">
      <c r="A113" s="614"/>
      <c r="B113" s="614"/>
      <c r="C113" s="614"/>
      <c r="D113" s="614"/>
      <c r="E113" s="614"/>
      <c r="F113" s="614"/>
      <c r="G113" s="614"/>
      <c r="H113" s="614"/>
      <c r="I113" s="614"/>
      <c r="J113" s="614"/>
      <c r="K113" s="614"/>
      <c r="L113" s="614"/>
      <c r="M113" s="614"/>
      <c r="N113" s="614"/>
      <c r="O113" s="614"/>
    </row>
    <row r="114">
      <c r="A114" s="614"/>
      <c r="B114" s="614"/>
      <c r="C114" s="614"/>
      <c r="D114" s="614"/>
      <c r="E114" s="614"/>
      <c r="F114" s="614"/>
      <c r="G114" s="614"/>
      <c r="H114" s="614"/>
      <c r="I114" s="614"/>
      <c r="J114" s="614"/>
      <c r="K114" s="614"/>
      <c r="L114" s="614"/>
      <c r="M114" s="614"/>
      <c r="N114" s="614"/>
      <c r="O114" s="614"/>
    </row>
    <row r="115">
      <c r="A115" s="614"/>
      <c r="B115" s="614"/>
      <c r="C115" s="614"/>
      <c r="D115" s="614"/>
      <c r="E115" s="614"/>
      <c r="F115" s="614"/>
      <c r="G115" s="614"/>
      <c r="H115" s="614"/>
      <c r="I115" s="614"/>
      <c r="J115" s="614"/>
      <c r="K115" s="614"/>
      <c r="L115" s="614"/>
      <c r="M115" s="614"/>
      <c r="N115" s="614"/>
      <c r="O115" s="614"/>
    </row>
    <row r="116">
      <c r="A116" s="614"/>
      <c r="B116" s="614"/>
      <c r="C116" s="614"/>
      <c r="D116" s="614"/>
      <c r="E116" s="614"/>
      <c r="F116" s="614"/>
      <c r="G116" s="614"/>
      <c r="H116" s="614"/>
      <c r="I116" s="614"/>
      <c r="J116" s="614"/>
      <c r="K116" s="614"/>
      <c r="L116" s="614"/>
      <c r="M116" s="614"/>
      <c r="N116" s="614"/>
      <c r="O116" s="614"/>
    </row>
    <row r="117">
      <c r="A117" s="614"/>
      <c r="B117" s="614"/>
      <c r="C117" s="614"/>
      <c r="D117" s="614"/>
      <c r="E117" s="614"/>
      <c r="F117" s="614"/>
      <c r="G117" s="614"/>
      <c r="H117" s="614"/>
      <c r="I117" s="614"/>
      <c r="J117" s="614"/>
      <c r="K117" s="614"/>
      <c r="L117" s="614"/>
      <c r="M117" s="614"/>
      <c r="N117" s="614"/>
      <c r="O117" s="614"/>
    </row>
    <row r="118">
      <c r="A118" s="614"/>
      <c r="B118" s="614"/>
      <c r="C118" s="614"/>
      <c r="D118" s="614"/>
      <c r="E118" s="614"/>
      <c r="F118" s="614"/>
      <c r="G118" s="614"/>
      <c r="H118" s="614"/>
      <c r="I118" s="614"/>
      <c r="J118" s="614"/>
      <c r="K118" s="614"/>
      <c r="L118" s="614"/>
      <c r="M118" s="614"/>
      <c r="N118" s="614"/>
      <c r="O118" s="614"/>
    </row>
    <row r="119">
      <c r="A119" s="614"/>
      <c r="B119" s="614"/>
      <c r="C119" s="614"/>
      <c r="D119" s="614"/>
      <c r="E119" s="614"/>
      <c r="F119" s="614"/>
      <c r="G119" s="614"/>
      <c r="H119" s="614"/>
      <c r="I119" s="614"/>
      <c r="J119" s="614"/>
      <c r="K119" s="614"/>
      <c r="L119" s="614"/>
      <c r="M119" s="614"/>
      <c r="N119" s="614"/>
      <c r="O119" s="614"/>
    </row>
    <row r="120">
      <c r="A120" s="614"/>
      <c r="B120" s="614"/>
      <c r="C120" s="614"/>
      <c r="D120" s="614"/>
      <c r="E120" s="614"/>
      <c r="F120" s="614"/>
      <c r="G120" s="614"/>
      <c r="H120" s="614"/>
      <c r="I120" s="614"/>
      <c r="J120" s="614"/>
      <c r="K120" s="614"/>
      <c r="L120" s="614"/>
      <c r="M120" s="614"/>
      <c r="N120" s="614"/>
      <c r="O120" s="614"/>
    </row>
    <row r="121">
      <c r="A121" s="614"/>
      <c r="B121" s="614"/>
      <c r="C121" s="614"/>
      <c r="D121" s="614"/>
      <c r="E121" s="614"/>
      <c r="F121" s="614"/>
      <c r="G121" s="614"/>
      <c r="H121" s="614"/>
      <c r="I121" s="614"/>
      <c r="J121" s="614"/>
      <c r="K121" s="614"/>
      <c r="L121" s="614"/>
      <c r="M121" s="614"/>
      <c r="N121" s="614"/>
      <c r="O121" s="614"/>
    </row>
    <row r="122">
      <c r="A122" s="614"/>
      <c r="B122" s="614"/>
      <c r="C122" s="614"/>
      <c r="D122" s="614"/>
      <c r="E122" s="614"/>
      <c r="F122" s="614"/>
      <c r="G122" s="614"/>
      <c r="H122" s="614"/>
      <c r="I122" s="614"/>
      <c r="J122" s="614"/>
      <c r="K122" s="614"/>
      <c r="L122" s="614"/>
      <c r="M122" s="614"/>
      <c r="N122" s="614"/>
      <c r="O122" s="614"/>
    </row>
    <row r="123">
      <c r="A123" s="614"/>
      <c r="B123" s="614"/>
      <c r="C123" s="614"/>
      <c r="D123" s="614"/>
      <c r="E123" s="614"/>
      <c r="F123" s="614"/>
      <c r="G123" s="614"/>
      <c r="H123" s="614"/>
      <c r="I123" s="614"/>
      <c r="J123" s="614"/>
      <c r="K123" s="614"/>
      <c r="L123" s="614"/>
      <c r="M123" s="614"/>
      <c r="N123" s="614"/>
      <c r="O123" s="614"/>
    </row>
    <row r="124">
      <c r="A124" s="614"/>
      <c r="B124" s="614"/>
      <c r="C124" s="614"/>
      <c r="D124" s="614"/>
      <c r="E124" s="614"/>
      <c r="F124" s="614"/>
      <c r="G124" s="614"/>
      <c r="H124" s="614"/>
      <c r="I124" s="614"/>
      <c r="J124" s="614"/>
      <c r="K124" s="614"/>
      <c r="L124" s="614"/>
      <c r="M124" s="614"/>
      <c r="N124" s="614"/>
      <c r="O124" s="614"/>
    </row>
    <row r="125">
      <c r="A125" s="614"/>
      <c r="B125" s="614"/>
      <c r="C125" s="614"/>
      <c r="D125" s="614"/>
      <c r="E125" s="614"/>
      <c r="F125" s="614"/>
      <c r="G125" s="614"/>
      <c r="H125" s="614"/>
      <c r="I125" s="614"/>
      <c r="J125" s="614"/>
      <c r="K125" s="614"/>
      <c r="L125" s="614"/>
      <c r="M125" s="614"/>
      <c r="N125" s="614"/>
      <c r="O125" s="614"/>
    </row>
    <row r="126">
      <c r="A126" s="614"/>
      <c r="B126" s="614"/>
      <c r="C126" s="614"/>
      <c r="D126" s="614"/>
      <c r="E126" s="614"/>
      <c r="F126" s="614"/>
      <c r="G126" s="614"/>
      <c r="H126" s="614"/>
      <c r="I126" s="614"/>
      <c r="J126" s="614"/>
      <c r="K126" s="614"/>
      <c r="L126" s="614"/>
      <c r="M126" s="614"/>
      <c r="N126" s="614"/>
      <c r="O126" s="614"/>
    </row>
    <row r="127">
      <c r="A127" s="614"/>
      <c r="B127" s="614"/>
      <c r="C127" s="614"/>
      <c r="D127" s="614"/>
      <c r="E127" s="614"/>
      <c r="F127" s="614"/>
      <c r="G127" s="614"/>
      <c r="H127" s="614"/>
      <c r="I127" s="614"/>
      <c r="J127" s="614"/>
      <c r="K127" s="614"/>
      <c r="L127" s="614"/>
      <c r="M127" s="614"/>
      <c r="N127" s="614"/>
      <c r="O127" s="614"/>
    </row>
    <row r="128">
      <c r="A128" s="614"/>
      <c r="B128" s="614"/>
      <c r="C128" s="614"/>
      <c r="D128" s="614"/>
      <c r="E128" s="614"/>
      <c r="F128" s="614"/>
      <c r="G128" s="614"/>
      <c r="H128" s="614"/>
      <c r="I128" s="614"/>
      <c r="J128" s="614"/>
      <c r="K128" s="614"/>
      <c r="L128" s="614"/>
      <c r="M128" s="614"/>
      <c r="N128" s="614"/>
      <c r="O128" s="614"/>
    </row>
    <row r="129">
      <c r="A129" s="614"/>
      <c r="B129" s="614"/>
      <c r="C129" s="614"/>
      <c r="D129" s="614"/>
      <c r="E129" s="614"/>
      <c r="F129" s="614"/>
      <c r="G129" s="614"/>
      <c r="H129" s="614"/>
      <c r="I129" s="614"/>
      <c r="J129" s="614"/>
      <c r="K129" s="614"/>
      <c r="L129" s="614"/>
      <c r="M129" s="614"/>
      <c r="N129" s="614"/>
      <c r="O129" s="614"/>
    </row>
    <row r="130">
      <c r="A130" s="614"/>
      <c r="B130" s="614"/>
      <c r="C130" s="614"/>
      <c r="D130" s="614"/>
      <c r="E130" s="614"/>
      <c r="F130" s="614"/>
      <c r="G130" s="614"/>
      <c r="H130" s="614"/>
      <c r="I130" s="614"/>
      <c r="J130" s="614"/>
      <c r="K130" s="614"/>
      <c r="L130" s="614"/>
      <c r="M130" s="614"/>
      <c r="N130" s="614"/>
      <c r="O130" s="614"/>
    </row>
    <row r="131">
      <c r="A131" s="614"/>
      <c r="B131" s="614"/>
      <c r="C131" s="614"/>
      <c r="D131" s="614"/>
      <c r="E131" s="614"/>
      <c r="F131" s="614"/>
      <c r="G131" s="614"/>
      <c r="H131" s="614"/>
      <c r="I131" s="614"/>
      <c r="J131" s="614"/>
      <c r="K131" s="614"/>
      <c r="L131" s="614"/>
      <c r="M131" s="614"/>
      <c r="N131" s="614"/>
      <c r="O131" s="614"/>
    </row>
    <row r="132">
      <c r="A132" s="614"/>
      <c r="B132" s="614"/>
      <c r="C132" s="614"/>
      <c r="D132" s="614"/>
      <c r="E132" s="614"/>
      <c r="F132" s="614"/>
      <c r="G132" s="614"/>
      <c r="H132" s="614"/>
      <c r="I132" s="614"/>
      <c r="J132" s="614"/>
      <c r="K132" s="614"/>
      <c r="L132" s="614"/>
      <c r="M132" s="614"/>
      <c r="N132" s="614"/>
      <c r="O132" s="614"/>
    </row>
    <row r="133">
      <c r="A133" s="614"/>
      <c r="B133" s="614"/>
      <c r="C133" s="614"/>
      <c r="D133" s="614"/>
      <c r="E133" s="614"/>
      <c r="F133" s="614"/>
      <c r="G133" s="614"/>
      <c r="H133" s="614"/>
      <c r="I133" s="614"/>
      <c r="J133" s="614"/>
      <c r="K133" s="614"/>
      <c r="L133" s="614"/>
      <c r="M133" s="614"/>
      <c r="N133" s="614"/>
      <c r="O133" s="614"/>
    </row>
    <row r="134">
      <c r="A134" s="614"/>
      <c r="B134" s="614"/>
      <c r="C134" s="614"/>
      <c r="D134" s="614"/>
      <c r="E134" s="614"/>
      <c r="F134" s="614"/>
      <c r="G134" s="614"/>
      <c r="H134" s="614"/>
      <c r="I134" s="614"/>
      <c r="J134" s="614"/>
      <c r="K134" s="614"/>
      <c r="L134" s="614"/>
      <c r="M134" s="614"/>
      <c r="N134" s="614"/>
      <c r="O134" s="614"/>
    </row>
    <row r="135">
      <c r="A135" s="614"/>
      <c r="B135" s="614"/>
      <c r="C135" s="614"/>
      <c r="D135" s="614"/>
      <c r="E135" s="614"/>
      <c r="F135" s="614"/>
      <c r="G135" s="614"/>
      <c r="H135" s="614"/>
      <c r="I135" s="614"/>
      <c r="J135" s="614"/>
      <c r="K135" s="614"/>
      <c r="L135" s="614"/>
      <c r="M135" s="614"/>
      <c r="N135" s="614"/>
      <c r="O135" s="614"/>
    </row>
    <row r="136">
      <c r="A136" s="614"/>
      <c r="B136" s="614"/>
      <c r="C136" s="614"/>
      <c r="D136" s="614"/>
      <c r="E136" s="614"/>
      <c r="F136" s="614"/>
      <c r="G136" s="614"/>
      <c r="H136" s="614"/>
      <c r="I136" s="614"/>
      <c r="J136" s="614"/>
      <c r="K136" s="614"/>
      <c r="L136" s="614"/>
      <c r="M136" s="614"/>
      <c r="N136" s="614"/>
      <c r="O136" s="614"/>
    </row>
    <row r="137">
      <c r="A137" s="614"/>
      <c r="B137" s="614"/>
      <c r="C137" s="614"/>
      <c r="D137" s="614"/>
      <c r="E137" s="614"/>
      <c r="F137" s="614"/>
      <c r="G137" s="614"/>
      <c r="H137" s="614"/>
      <c r="I137" s="614"/>
      <c r="J137" s="614"/>
      <c r="K137" s="614"/>
      <c r="L137" s="614"/>
      <c r="M137" s="614"/>
      <c r="N137" s="614"/>
      <c r="O137" s="614"/>
    </row>
    <row r="138">
      <c r="A138" s="614"/>
      <c r="B138" s="614"/>
      <c r="C138" s="614"/>
      <c r="D138" s="614"/>
      <c r="E138" s="614"/>
      <c r="F138" s="614"/>
      <c r="G138" s="614"/>
      <c r="H138" s="614"/>
      <c r="I138" s="614"/>
      <c r="J138" s="614"/>
      <c r="K138" s="614"/>
      <c r="L138" s="614"/>
      <c r="M138" s="614"/>
      <c r="N138" s="614"/>
      <c r="O138" s="614"/>
    </row>
    <row r="139">
      <c r="A139" s="614"/>
      <c r="B139" s="614"/>
      <c r="C139" s="614"/>
      <c r="D139" s="614"/>
      <c r="E139" s="614"/>
      <c r="F139" s="614"/>
      <c r="G139" s="614"/>
      <c r="H139" s="614"/>
      <c r="I139" s="614"/>
      <c r="J139" s="614"/>
      <c r="K139" s="614"/>
      <c r="L139" s="614"/>
      <c r="M139" s="614"/>
      <c r="N139" s="614"/>
      <c r="O139" s="614"/>
    </row>
    <row r="140">
      <c r="A140" s="614"/>
      <c r="B140" s="614"/>
      <c r="C140" s="614"/>
      <c r="D140" s="614"/>
      <c r="E140" s="614"/>
      <c r="F140" s="614"/>
      <c r="G140" s="614"/>
      <c r="H140" s="614"/>
      <c r="I140" s="614"/>
      <c r="J140" s="614"/>
      <c r="K140" s="614"/>
      <c r="L140" s="614"/>
      <c r="M140" s="614"/>
      <c r="N140" s="614"/>
      <c r="O140" s="614"/>
    </row>
    <row r="141">
      <c r="A141" s="614"/>
      <c r="B141" s="614"/>
      <c r="C141" s="614"/>
      <c r="D141" s="614"/>
      <c r="E141" s="614"/>
      <c r="F141" s="614"/>
      <c r="G141" s="614"/>
      <c r="H141" s="614"/>
      <c r="I141" s="614"/>
      <c r="J141" s="614"/>
      <c r="K141" s="614"/>
      <c r="L141" s="614"/>
      <c r="M141" s="614"/>
      <c r="N141" s="614"/>
      <c r="O141" s="614"/>
    </row>
    <row r="142">
      <c r="A142" s="614"/>
      <c r="B142" s="614"/>
      <c r="C142" s="614"/>
      <c r="D142" s="614"/>
      <c r="E142" s="614"/>
      <c r="F142" s="614"/>
      <c r="G142" s="614"/>
      <c r="H142" s="614"/>
      <c r="I142" s="614"/>
      <c r="J142" s="614"/>
      <c r="K142" s="614"/>
      <c r="L142" s="614"/>
      <c r="M142" s="614"/>
      <c r="N142" s="614"/>
      <c r="O142" s="614"/>
    </row>
    <row r="143">
      <c r="A143" s="614"/>
      <c r="B143" s="614"/>
      <c r="C143" s="614"/>
      <c r="D143" s="614"/>
      <c r="E143" s="614"/>
      <c r="F143" s="614"/>
      <c r="G143" s="614"/>
      <c r="H143" s="614"/>
      <c r="I143" s="614"/>
      <c r="J143" s="614"/>
      <c r="K143" s="614"/>
      <c r="L143" s="614"/>
      <c r="M143" s="614"/>
      <c r="N143" s="614"/>
      <c r="O143" s="614"/>
    </row>
    <row r="144">
      <c r="A144" s="614"/>
      <c r="B144" s="614"/>
      <c r="C144" s="614"/>
      <c r="D144" s="614"/>
      <c r="E144" s="614"/>
      <c r="F144" s="614"/>
      <c r="G144" s="614"/>
      <c r="H144" s="614"/>
      <c r="I144" s="614"/>
      <c r="J144" s="614"/>
      <c r="K144" s="614"/>
      <c r="L144" s="614"/>
      <c r="M144" s="614"/>
      <c r="N144" s="614"/>
      <c r="O144" s="614"/>
    </row>
    <row r="145">
      <c r="A145" s="614"/>
      <c r="B145" s="614"/>
      <c r="C145" s="614"/>
      <c r="D145" s="614"/>
      <c r="E145" s="614"/>
      <c r="F145" s="614"/>
      <c r="G145" s="614"/>
      <c r="H145" s="614"/>
      <c r="I145" s="614"/>
      <c r="J145" s="614"/>
      <c r="K145" s="614"/>
      <c r="L145" s="614"/>
      <c r="M145" s="614"/>
      <c r="N145" s="614"/>
      <c r="O145" s="614"/>
    </row>
    <row r="146">
      <c r="A146" s="614"/>
      <c r="B146" s="614"/>
      <c r="C146" s="614"/>
      <c r="D146" s="614"/>
      <c r="E146" s="614"/>
      <c r="F146" s="614"/>
      <c r="G146" s="614"/>
      <c r="H146" s="614"/>
      <c r="I146" s="614"/>
      <c r="J146" s="614"/>
      <c r="K146" s="614"/>
      <c r="L146" s="614"/>
      <c r="M146" s="614"/>
      <c r="N146" s="614"/>
      <c r="O146" s="614"/>
    </row>
    <row r="147">
      <c r="A147" s="614"/>
      <c r="B147" s="614"/>
      <c r="C147" s="614"/>
      <c r="D147" s="614"/>
      <c r="E147" s="614"/>
      <c r="F147" s="614"/>
      <c r="G147" s="614"/>
      <c r="H147" s="614"/>
      <c r="I147" s="614"/>
      <c r="J147" s="614"/>
      <c r="K147" s="614"/>
      <c r="L147" s="614"/>
      <c r="M147" s="614"/>
      <c r="N147" s="614"/>
      <c r="O147" s="614"/>
    </row>
    <row r="148">
      <c r="A148" s="614"/>
      <c r="B148" s="614"/>
      <c r="C148" s="614"/>
      <c r="D148" s="614"/>
      <c r="E148" s="614"/>
      <c r="F148" s="614"/>
      <c r="G148" s="614"/>
      <c r="H148" s="614"/>
      <c r="I148" s="614"/>
      <c r="J148" s="614"/>
      <c r="K148" s="614"/>
      <c r="L148" s="614"/>
      <c r="M148" s="614"/>
      <c r="N148" s="614"/>
      <c r="O148" s="614"/>
    </row>
    <row r="149">
      <c r="A149" s="614"/>
      <c r="B149" s="614"/>
      <c r="C149" s="614"/>
      <c r="D149" s="614"/>
      <c r="E149" s="614"/>
      <c r="F149" s="614"/>
      <c r="G149" s="614"/>
      <c r="H149" s="614"/>
      <c r="I149" s="614"/>
      <c r="J149" s="614"/>
      <c r="K149" s="614"/>
      <c r="L149" s="614"/>
      <c r="M149" s="614"/>
      <c r="N149" s="614"/>
      <c r="O149" s="614"/>
    </row>
    <row r="150">
      <c r="A150" s="614"/>
      <c r="B150" s="614"/>
      <c r="C150" s="614"/>
      <c r="D150" s="614"/>
      <c r="E150" s="614"/>
      <c r="F150" s="614"/>
      <c r="G150" s="614"/>
      <c r="H150" s="614"/>
      <c r="I150" s="614"/>
      <c r="J150" s="614"/>
      <c r="K150" s="614"/>
      <c r="L150" s="614"/>
      <c r="M150" s="614"/>
      <c r="N150" s="614"/>
      <c r="O150" s="614"/>
    </row>
    <row r="151">
      <c r="A151" s="614"/>
      <c r="B151" s="614"/>
      <c r="C151" s="614"/>
      <c r="D151" s="614"/>
      <c r="E151" s="614"/>
      <c r="F151" s="614"/>
      <c r="G151" s="614"/>
      <c r="H151" s="614"/>
      <c r="I151" s="614"/>
      <c r="J151" s="614"/>
      <c r="K151" s="614"/>
      <c r="L151" s="614"/>
      <c r="M151" s="614"/>
      <c r="N151" s="614"/>
      <c r="O151" s="614"/>
    </row>
    <row r="152">
      <c r="A152" s="614"/>
      <c r="B152" s="614"/>
      <c r="C152" s="614"/>
      <c r="D152" s="614"/>
      <c r="E152" s="614"/>
      <c r="F152" s="614"/>
      <c r="G152" s="614"/>
      <c r="H152" s="614"/>
      <c r="I152" s="614"/>
      <c r="J152" s="614"/>
      <c r="K152" s="614"/>
      <c r="L152" s="614"/>
      <c r="M152" s="614"/>
      <c r="N152" s="614"/>
      <c r="O152" s="614"/>
    </row>
    <row r="153">
      <c r="A153" s="614"/>
      <c r="B153" s="614"/>
      <c r="C153" s="614"/>
      <c r="D153" s="614"/>
      <c r="E153" s="614"/>
      <c r="F153" s="614"/>
      <c r="G153" s="614"/>
      <c r="H153" s="614"/>
      <c r="I153" s="614"/>
      <c r="J153" s="614"/>
      <c r="K153" s="614"/>
      <c r="L153" s="614"/>
      <c r="M153" s="614"/>
      <c r="N153" s="614"/>
      <c r="O153" s="614"/>
    </row>
    <row r="154">
      <c r="A154" s="614"/>
      <c r="B154" s="614"/>
      <c r="C154" s="614"/>
      <c r="D154" s="614"/>
      <c r="E154" s="614"/>
      <c r="F154" s="614"/>
      <c r="G154" s="614"/>
      <c r="H154" s="614"/>
      <c r="I154" s="614"/>
      <c r="J154" s="614"/>
      <c r="K154" s="614"/>
      <c r="L154" s="614"/>
      <c r="M154" s="614"/>
      <c r="N154" s="614"/>
      <c r="O154" s="614"/>
    </row>
    <row r="155">
      <c r="A155" s="614"/>
      <c r="B155" s="614"/>
      <c r="C155" s="614"/>
      <c r="D155" s="614"/>
      <c r="E155" s="614"/>
      <c r="F155" s="614"/>
      <c r="G155" s="614"/>
      <c r="H155" s="614"/>
      <c r="I155" s="614"/>
      <c r="J155" s="614"/>
      <c r="K155" s="614"/>
      <c r="L155" s="614"/>
      <c r="M155" s="614"/>
      <c r="N155" s="614"/>
      <c r="O155" s="614"/>
    </row>
    <row r="156">
      <c r="A156" s="614"/>
      <c r="B156" s="614"/>
      <c r="C156" s="614"/>
      <c r="D156" s="614"/>
      <c r="E156" s="614"/>
      <c r="F156" s="614"/>
      <c r="G156" s="614"/>
      <c r="H156" s="614"/>
      <c r="I156" s="614"/>
      <c r="J156" s="614"/>
      <c r="K156" s="614"/>
      <c r="L156" s="614"/>
      <c r="M156" s="614"/>
      <c r="N156" s="614"/>
      <c r="O156" s="614"/>
    </row>
    <row r="157">
      <c r="A157" s="614"/>
      <c r="B157" s="614"/>
      <c r="C157" s="614"/>
      <c r="D157" s="614"/>
      <c r="E157" s="614"/>
      <c r="F157" s="614"/>
      <c r="G157" s="614"/>
      <c r="H157" s="614"/>
      <c r="I157" s="614"/>
      <c r="J157" s="614"/>
      <c r="K157" s="614"/>
      <c r="L157" s="614"/>
      <c r="M157" s="614"/>
      <c r="N157" s="614"/>
      <c r="O157" s="614"/>
    </row>
    <row r="158">
      <c r="A158" s="614"/>
      <c r="B158" s="614"/>
      <c r="C158" s="614"/>
      <c r="D158" s="614"/>
      <c r="E158" s="614"/>
      <c r="F158" s="614"/>
      <c r="G158" s="614"/>
      <c r="H158" s="614"/>
      <c r="I158" s="614"/>
      <c r="J158" s="614"/>
      <c r="K158" s="614"/>
      <c r="L158" s="614"/>
      <c r="M158" s="614"/>
      <c r="N158" s="614"/>
      <c r="O158" s="614"/>
    </row>
    <row r="159">
      <c r="A159" s="614"/>
      <c r="B159" s="614"/>
      <c r="C159" s="614"/>
      <c r="D159" s="614"/>
      <c r="E159" s="614"/>
      <c r="F159" s="614"/>
      <c r="G159" s="614"/>
      <c r="H159" s="614"/>
      <c r="I159" s="614"/>
      <c r="J159" s="614"/>
      <c r="K159" s="614"/>
      <c r="L159" s="614"/>
      <c r="M159" s="614"/>
      <c r="N159" s="614"/>
      <c r="O159" s="614"/>
    </row>
    <row r="160">
      <c r="A160" s="614"/>
      <c r="B160" s="614"/>
      <c r="C160" s="614"/>
      <c r="D160" s="614"/>
      <c r="E160" s="614"/>
      <c r="F160" s="614"/>
      <c r="G160" s="614"/>
      <c r="H160" s="614"/>
      <c r="I160" s="614"/>
      <c r="J160" s="614"/>
      <c r="K160" s="614"/>
      <c r="L160" s="614"/>
      <c r="M160" s="614"/>
      <c r="N160" s="614"/>
      <c r="O160" s="614"/>
    </row>
    <row r="161">
      <c r="A161" s="614"/>
      <c r="B161" s="614"/>
      <c r="C161" s="614"/>
      <c r="D161" s="614"/>
      <c r="E161" s="614"/>
      <c r="F161" s="614"/>
      <c r="G161" s="614"/>
      <c r="H161" s="614"/>
      <c r="I161" s="614"/>
      <c r="J161" s="614"/>
      <c r="K161" s="614"/>
      <c r="L161" s="614"/>
      <c r="M161" s="614"/>
      <c r="N161" s="614"/>
      <c r="O161" s="614"/>
    </row>
    <row r="162">
      <c r="A162" s="614"/>
      <c r="B162" s="614"/>
      <c r="C162" s="614"/>
      <c r="D162" s="614"/>
      <c r="E162" s="614"/>
      <c r="F162" s="614"/>
      <c r="G162" s="614"/>
      <c r="H162" s="614"/>
      <c r="I162" s="614"/>
      <c r="J162" s="614"/>
      <c r="K162" s="614"/>
      <c r="L162" s="614"/>
      <c r="M162" s="614"/>
      <c r="N162" s="614"/>
      <c r="O162" s="614"/>
    </row>
    <row r="163">
      <c r="A163" s="614"/>
      <c r="B163" s="614"/>
      <c r="C163" s="614"/>
      <c r="D163" s="614"/>
      <c r="E163" s="614"/>
      <c r="F163" s="614"/>
      <c r="G163" s="614"/>
      <c r="H163" s="614"/>
      <c r="I163" s="614"/>
      <c r="J163" s="614"/>
      <c r="K163" s="614"/>
      <c r="L163" s="614"/>
      <c r="M163" s="614"/>
      <c r="N163" s="614"/>
      <c r="O163" s="614"/>
    </row>
    <row r="164">
      <c r="A164" s="614"/>
      <c r="B164" s="614"/>
      <c r="C164" s="614"/>
      <c r="D164" s="614"/>
      <c r="E164" s="614"/>
      <c r="F164" s="614"/>
      <c r="G164" s="614"/>
      <c r="H164" s="614"/>
      <c r="I164" s="614"/>
      <c r="J164" s="614"/>
      <c r="K164" s="614"/>
      <c r="L164" s="614"/>
      <c r="M164" s="614"/>
      <c r="N164" s="614"/>
      <c r="O164" s="614"/>
    </row>
    <row r="165">
      <c r="A165" s="614"/>
      <c r="B165" s="614"/>
      <c r="C165" s="614"/>
      <c r="D165" s="614"/>
      <c r="E165" s="614"/>
      <c r="F165" s="614"/>
      <c r="G165" s="614"/>
      <c r="H165" s="614"/>
      <c r="I165" s="614"/>
      <c r="J165" s="614"/>
      <c r="K165" s="614"/>
      <c r="L165" s="614"/>
      <c r="M165" s="614"/>
      <c r="N165" s="614"/>
      <c r="O165" s="614"/>
    </row>
    <row r="166">
      <c r="A166" s="614"/>
      <c r="B166" s="614"/>
      <c r="C166" s="614"/>
      <c r="D166" s="614"/>
      <c r="E166" s="614"/>
      <c r="F166" s="614"/>
      <c r="G166" s="614"/>
      <c r="H166" s="614"/>
      <c r="I166" s="614"/>
      <c r="J166" s="614"/>
      <c r="K166" s="614"/>
      <c r="L166" s="614"/>
      <c r="M166" s="614"/>
      <c r="N166" s="614"/>
      <c r="O166" s="614"/>
    </row>
    <row r="167">
      <c r="A167" s="614"/>
      <c r="B167" s="614"/>
      <c r="C167" s="614"/>
      <c r="D167" s="614"/>
      <c r="E167" s="614"/>
      <c r="F167" s="614"/>
      <c r="G167" s="614"/>
      <c r="H167" s="614"/>
      <c r="I167" s="614"/>
      <c r="J167" s="614"/>
      <c r="K167" s="614"/>
      <c r="L167" s="614"/>
      <c r="M167" s="614"/>
      <c r="N167" s="614"/>
      <c r="O167" s="614"/>
    </row>
    <row r="168">
      <c r="A168" s="614"/>
      <c r="B168" s="614"/>
      <c r="C168" s="614"/>
      <c r="D168" s="614"/>
      <c r="E168" s="614"/>
      <c r="F168" s="614"/>
      <c r="G168" s="614"/>
      <c r="H168" s="614"/>
      <c r="I168" s="614"/>
      <c r="J168" s="614"/>
      <c r="K168" s="614"/>
      <c r="L168" s="614"/>
      <c r="M168" s="614"/>
      <c r="N168" s="614"/>
      <c r="O168" s="614"/>
    </row>
    <row r="169">
      <c r="A169" s="614"/>
      <c r="B169" s="614"/>
      <c r="C169" s="614"/>
      <c r="D169" s="614"/>
      <c r="E169" s="614"/>
      <c r="F169" s="614"/>
      <c r="G169" s="614"/>
      <c r="H169" s="614"/>
      <c r="I169" s="614"/>
      <c r="J169" s="614"/>
      <c r="K169" s="614"/>
      <c r="L169" s="614"/>
      <c r="M169" s="614"/>
      <c r="N169" s="614"/>
      <c r="O169" s="614"/>
    </row>
    <row r="170">
      <c r="A170" s="614"/>
      <c r="B170" s="614"/>
      <c r="C170" s="614"/>
      <c r="D170" s="614"/>
      <c r="E170" s="614"/>
      <c r="F170" s="614"/>
      <c r="G170" s="614"/>
      <c r="H170" s="614"/>
      <c r="I170" s="614"/>
      <c r="J170" s="614"/>
      <c r="K170" s="614"/>
      <c r="L170" s="614"/>
      <c r="M170" s="614"/>
      <c r="N170" s="614"/>
      <c r="O170" s="614"/>
    </row>
    <row r="171">
      <c r="A171" s="614"/>
      <c r="B171" s="614"/>
      <c r="C171" s="614"/>
      <c r="D171" s="614"/>
      <c r="E171" s="614"/>
      <c r="F171" s="614"/>
      <c r="G171" s="614"/>
      <c r="H171" s="614"/>
      <c r="I171" s="614"/>
      <c r="J171" s="614"/>
      <c r="K171" s="614"/>
      <c r="L171" s="614"/>
      <c r="M171" s="614"/>
      <c r="N171" s="614"/>
      <c r="O171" s="614"/>
    </row>
    <row r="172">
      <c r="A172" s="614"/>
      <c r="B172" s="614"/>
      <c r="C172" s="614"/>
      <c r="D172" s="614"/>
      <c r="E172" s="614"/>
      <c r="F172" s="614"/>
      <c r="G172" s="614"/>
      <c r="H172" s="614"/>
      <c r="I172" s="614"/>
      <c r="J172" s="614"/>
      <c r="K172" s="614"/>
      <c r="L172" s="614"/>
      <c r="M172" s="614"/>
      <c r="N172" s="614"/>
      <c r="O172" s="614"/>
    </row>
    <row r="173">
      <c r="A173" s="614"/>
      <c r="B173" s="614"/>
      <c r="C173" s="614"/>
      <c r="D173" s="614"/>
      <c r="E173" s="614"/>
      <c r="F173" s="614"/>
      <c r="G173" s="614"/>
      <c r="H173" s="614"/>
      <c r="I173" s="614"/>
      <c r="J173" s="614"/>
      <c r="K173" s="614"/>
      <c r="L173" s="614"/>
      <c r="M173" s="614"/>
      <c r="N173" s="614"/>
      <c r="O173" s="614"/>
    </row>
    <row r="174">
      <c r="A174" s="614"/>
      <c r="B174" s="614"/>
      <c r="C174" s="614"/>
      <c r="D174" s="614"/>
      <c r="E174" s="614"/>
      <c r="F174" s="614"/>
      <c r="G174" s="614"/>
      <c r="H174" s="614"/>
      <c r="I174" s="614"/>
      <c r="J174" s="614"/>
      <c r="K174" s="614"/>
      <c r="L174" s="614"/>
      <c r="M174" s="614"/>
      <c r="N174" s="614"/>
      <c r="O174" s="614"/>
    </row>
    <row r="175">
      <c r="A175" s="614"/>
      <c r="B175" s="614"/>
      <c r="C175" s="614"/>
      <c r="D175" s="614"/>
      <c r="E175" s="614"/>
      <c r="F175" s="614"/>
      <c r="G175" s="614"/>
      <c r="H175" s="614"/>
      <c r="I175" s="614"/>
      <c r="J175" s="614"/>
      <c r="K175" s="614"/>
      <c r="L175" s="614"/>
      <c r="M175" s="614"/>
      <c r="N175" s="614"/>
      <c r="O175" s="614"/>
    </row>
    <row r="176">
      <c r="A176" s="614"/>
      <c r="B176" s="614"/>
      <c r="C176" s="614"/>
      <c r="D176" s="614"/>
      <c r="E176" s="614"/>
      <c r="F176" s="614"/>
      <c r="G176" s="614"/>
      <c r="H176" s="614"/>
      <c r="I176" s="614"/>
      <c r="J176" s="614"/>
      <c r="K176" s="614"/>
      <c r="L176" s="614"/>
      <c r="M176" s="614"/>
      <c r="N176" s="614"/>
      <c r="O176" s="614"/>
    </row>
    <row r="177">
      <c r="A177" s="614"/>
      <c r="B177" s="614"/>
      <c r="C177" s="614"/>
      <c r="D177" s="614"/>
      <c r="E177" s="614"/>
      <c r="F177" s="614"/>
      <c r="G177" s="614"/>
      <c r="H177" s="614"/>
      <c r="I177" s="614"/>
      <c r="J177" s="614"/>
      <c r="K177" s="614"/>
      <c r="L177" s="614"/>
      <c r="M177" s="614"/>
      <c r="N177" s="614"/>
      <c r="O177" s="614"/>
    </row>
    <row r="178">
      <c r="A178" s="614"/>
      <c r="B178" s="614"/>
      <c r="C178" s="614"/>
      <c r="D178" s="614"/>
      <c r="E178" s="614"/>
      <c r="F178" s="614"/>
      <c r="G178" s="614"/>
      <c r="H178" s="614"/>
      <c r="I178" s="614"/>
      <c r="J178" s="614"/>
      <c r="K178" s="614"/>
      <c r="L178" s="614"/>
      <c r="M178" s="614"/>
      <c r="N178" s="614"/>
      <c r="O178" s="614"/>
    </row>
    <row r="179">
      <c r="A179" s="614"/>
      <c r="B179" s="614"/>
      <c r="C179" s="614"/>
      <c r="D179" s="614"/>
      <c r="E179" s="614"/>
      <c r="F179" s="614"/>
      <c r="G179" s="614"/>
      <c r="H179" s="614"/>
      <c r="I179" s="614"/>
      <c r="J179" s="614"/>
      <c r="K179" s="614"/>
      <c r="L179" s="614"/>
      <c r="M179" s="614"/>
      <c r="N179" s="614"/>
      <c r="O179" s="614"/>
    </row>
    <row r="180">
      <c r="A180" s="614"/>
      <c r="B180" s="614"/>
      <c r="C180" s="614"/>
      <c r="D180" s="614"/>
      <c r="E180" s="614"/>
      <c r="F180" s="614"/>
      <c r="G180" s="614"/>
      <c r="H180" s="614"/>
      <c r="I180" s="614"/>
      <c r="J180" s="614"/>
      <c r="K180" s="614"/>
      <c r="L180" s="614"/>
      <c r="M180" s="614"/>
      <c r="N180" s="614"/>
      <c r="O180" s="614"/>
    </row>
    <row r="181">
      <c r="A181" s="614"/>
      <c r="B181" s="614"/>
      <c r="C181" s="614"/>
      <c r="D181" s="614"/>
      <c r="E181" s="614"/>
      <c r="F181" s="614"/>
      <c r="G181" s="614"/>
      <c r="H181" s="614"/>
      <c r="I181" s="614"/>
      <c r="J181" s="614"/>
      <c r="K181" s="614"/>
      <c r="L181" s="614"/>
      <c r="M181" s="614"/>
      <c r="N181" s="614"/>
      <c r="O181" s="614"/>
    </row>
    <row r="182">
      <c r="A182" s="614"/>
      <c r="B182" s="614"/>
      <c r="C182" s="614"/>
      <c r="D182" s="614"/>
      <c r="E182" s="614"/>
      <c r="F182" s="614"/>
      <c r="G182" s="614"/>
      <c r="H182" s="614"/>
      <c r="I182" s="614"/>
      <c r="J182" s="614"/>
      <c r="K182" s="614"/>
      <c r="L182" s="614"/>
      <c r="M182" s="614"/>
      <c r="N182" s="614"/>
      <c r="O182" s="614"/>
    </row>
    <row r="183">
      <c r="A183" s="614"/>
      <c r="B183" s="614"/>
      <c r="C183" s="614"/>
      <c r="D183" s="614"/>
      <c r="E183" s="614"/>
      <c r="F183" s="614"/>
      <c r="G183" s="614"/>
      <c r="H183" s="614"/>
      <c r="I183" s="614"/>
      <c r="J183" s="614"/>
      <c r="K183" s="614"/>
      <c r="L183" s="614"/>
      <c r="M183" s="614"/>
      <c r="N183" s="614"/>
      <c r="O183" s="614"/>
    </row>
    <row r="184">
      <c r="A184" s="614"/>
      <c r="B184" s="614"/>
      <c r="C184" s="614"/>
      <c r="D184" s="614"/>
      <c r="E184" s="614"/>
      <c r="F184" s="614"/>
      <c r="G184" s="614"/>
      <c r="H184" s="614"/>
      <c r="I184" s="614"/>
      <c r="J184" s="614"/>
      <c r="K184" s="614"/>
      <c r="L184" s="614"/>
      <c r="M184" s="614"/>
      <c r="N184" s="614"/>
      <c r="O184" s="614"/>
    </row>
    <row r="185">
      <c r="A185" s="614"/>
      <c r="B185" s="614"/>
      <c r="C185" s="614"/>
      <c r="D185" s="614"/>
      <c r="E185" s="614"/>
      <c r="F185" s="614"/>
      <c r="G185" s="614"/>
      <c r="H185" s="614"/>
      <c r="I185" s="614"/>
      <c r="J185" s="614"/>
      <c r="K185" s="614"/>
      <c r="L185" s="614"/>
      <c r="M185" s="614"/>
      <c r="N185" s="614"/>
      <c r="O185" s="614"/>
    </row>
    <row r="186">
      <c r="A186" s="614"/>
      <c r="B186" s="614"/>
      <c r="C186" s="614"/>
      <c r="D186" s="614"/>
      <c r="E186" s="614"/>
      <c r="F186" s="614"/>
      <c r="G186" s="614"/>
      <c r="H186" s="614"/>
      <c r="I186" s="614"/>
      <c r="J186" s="614"/>
      <c r="K186" s="614"/>
      <c r="L186" s="614"/>
      <c r="M186" s="614"/>
      <c r="N186" s="614"/>
      <c r="O186" s="614"/>
    </row>
    <row r="187">
      <c r="A187" s="614"/>
      <c r="B187" s="614"/>
      <c r="C187" s="614"/>
      <c r="D187" s="614"/>
      <c r="E187" s="614"/>
      <c r="F187" s="614"/>
      <c r="G187" s="614"/>
      <c r="H187" s="614"/>
      <c r="I187" s="614"/>
      <c r="J187" s="614"/>
      <c r="K187" s="614"/>
      <c r="L187" s="614"/>
      <c r="M187" s="614"/>
      <c r="N187" s="614"/>
      <c r="O187" s="614"/>
    </row>
    <row r="188">
      <c r="A188" s="614"/>
      <c r="B188" s="614"/>
      <c r="C188" s="614"/>
      <c r="D188" s="614"/>
      <c r="E188" s="614"/>
      <c r="F188" s="614"/>
      <c r="G188" s="614"/>
      <c r="H188" s="614"/>
      <c r="I188" s="614"/>
      <c r="J188" s="614"/>
      <c r="K188" s="614"/>
      <c r="L188" s="614"/>
      <c r="M188" s="614"/>
      <c r="N188" s="614"/>
      <c r="O188" s="614"/>
    </row>
    <row r="189">
      <c r="A189" s="614"/>
      <c r="B189" s="614"/>
      <c r="C189" s="614"/>
      <c r="D189" s="614"/>
      <c r="E189" s="614"/>
      <c r="F189" s="614"/>
      <c r="G189" s="614"/>
      <c r="H189" s="614"/>
      <c r="I189" s="614"/>
      <c r="J189" s="614"/>
      <c r="K189" s="614"/>
      <c r="L189" s="614"/>
      <c r="M189" s="614"/>
      <c r="N189" s="614"/>
      <c r="O189" s="614"/>
    </row>
    <row r="190">
      <c r="A190" s="614"/>
      <c r="B190" s="614"/>
      <c r="C190" s="614"/>
      <c r="D190" s="614"/>
      <c r="E190" s="614"/>
      <c r="F190" s="614"/>
      <c r="G190" s="614"/>
      <c r="H190" s="614"/>
      <c r="I190" s="614"/>
      <c r="J190" s="614"/>
      <c r="K190" s="614"/>
      <c r="L190" s="614"/>
      <c r="M190" s="614"/>
      <c r="N190" s="614"/>
      <c r="O190" s="614"/>
    </row>
    <row r="191">
      <c r="A191" s="614"/>
      <c r="B191" s="614"/>
      <c r="C191" s="614"/>
      <c r="D191" s="614"/>
      <c r="E191" s="614"/>
      <c r="F191" s="614"/>
      <c r="G191" s="614"/>
      <c r="H191" s="614"/>
      <c r="I191" s="614"/>
      <c r="J191" s="614"/>
      <c r="K191" s="614"/>
      <c r="L191" s="614"/>
      <c r="M191" s="614"/>
      <c r="N191" s="614"/>
      <c r="O191" s="614"/>
    </row>
    <row r="192">
      <c r="A192" s="614"/>
      <c r="B192" s="614"/>
      <c r="C192" s="614"/>
      <c r="D192" s="614"/>
      <c r="E192" s="614"/>
      <c r="F192" s="614"/>
      <c r="G192" s="614"/>
      <c r="H192" s="614"/>
      <c r="I192" s="614"/>
      <c r="J192" s="614"/>
      <c r="K192" s="614"/>
      <c r="L192" s="614"/>
      <c r="M192" s="614"/>
      <c r="N192" s="614"/>
      <c r="O192" s="614"/>
    </row>
    <row r="193">
      <c r="A193" s="614"/>
      <c r="B193" s="614"/>
      <c r="C193" s="614"/>
      <c r="D193" s="614"/>
      <c r="E193" s="614"/>
      <c r="F193" s="614"/>
      <c r="G193" s="614"/>
      <c r="H193" s="614"/>
      <c r="I193" s="614"/>
      <c r="J193" s="614"/>
      <c r="K193" s="614"/>
      <c r="L193" s="614"/>
      <c r="M193" s="614"/>
      <c r="N193" s="614"/>
      <c r="O193" s="614"/>
    </row>
    <row r="194">
      <c r="A194" s="614"/>
      <c r="B194" s="614"/>
      <c r="C194" s="614"/>
      <c r="D194" s="614"/>
      <c r="E194" s="614"/>
      <c r="F194" s="614"/>
      <c r="G194" s="614"/>
      <c r="H194" s="614"/>
      <c r="I194" s="614"/>
      <c r="J194" s="614"/>
      <c r="K194" s="614"/>
      <c r="L194" s="614"/>
      <c r="M194" s="614"/>
      <c r="N194" s="614"/>
      <c r="O194" s="614"/>
    </row>
    <row r="195">
      <c r="A195" s="614"/>
      <c r="B195" s="614"/>
      <c r="C195" s="614"/>
      <c r="D195" s="614"/>
      <c r="E195" s="614"/>
      <c r="F195" s="614"/>
      <c r="G195" s="614"/>
      <c r="H195" s="614"/>
      <c r="I195" s="614"/>
      <c r="J195" s="614"/>
      <c r="K195" s="614"/>
      <c r="L195" s="614"/>
      <c r="M195" s="614"/>
      <c r="N195" s="614"/>
      <c r="O195" s="614"/>
    </row>
    <row r="196">
      <c r="A196" s="614"/>
      <c r="B196" s="614"/>
      <c r="C196" s="614"/>
      <c r="D196" s="614"/>
      <c r="E196" s="614"/>
      <c r="F196" s="614"/>
      <c r="G196" s="614"/>
      <c r="H196" s="614"/>
      <c r="I196" s="614"/>
      <c r="J196" s="614"/>
      <c r="K196" s="614"/>
      <c r="L196" s="614"/>
      <c r="M196" s="614"/>
      <c r="N196" s="614"/>
      <c r="O196" s="614"/>
    </row>
    <row r="197">
      <c r="A197" s="614"/>
      <c r="B197" s="614"/>
      <c r="C197" s="614"/>
      <c r="D197" s="614"/>
      <c r="E197" s="614"/>
      <c r="F197" s="614"/>
      <c r="G197" s="614"/>
      <c r="H197" s="614"/>
      <c r="I197" s="614"/>
      <c r="J197" s="614"/>
      <c r="K197" s="614"/>
      <c r="L197" s="614"/>
      <c r="M197" s="614"/>
      <c r="N197" s="614"/>
      <c r="O197" s="614"/>
    </row>
    <row r="198">
      <c r="A198" s="614"/>
      <c r="B198" s="614"/>
      <c r="C198" s="614"/>
      <c r="D198" s="614"/>
      <c r="E198" s="614"/>
      <c r="F198" s="614"/>
      <c r="G198" s="614"/>
      <c r="H198" s="614"/>
      <c r="I198" s="614"/>
      <c r="J198" s="614"/>
      <c r="K198" s="614"/>
      <c r="L198" s="614"/>
      <c r="M198" s="614"/>
      <c r="N198" s="614"/>
      <c r="O198" s="614"/>
    </row>
    <row r="199">
      <c r="A199" s="614"/>
      <c r="B199" s="614"/>
      <c r="C199" s="614"/>
      <c r="D199" s="614"/>
      <c r="E199" s="614"/>
      <c r="F199" s="614"/>
      <c r="G199" s="614"/>
      <c r="H199" s="614"/>
      <c r="I199" s="614"/>
      <c r="J199" s="614"/>
      <c r="K199" s="614"/>
      <c r="L199" s="614"/>
      <c r="M199" s="614"/>
      <c r="N199" s="614"/>
      <c r="O199" s="614"/>
    </row>
    <row r="200">
      <c r="A200" s="614"/>
      <c r="B200" s="614"/>
      <c r="C200" s="614"/>
      <c r="D200" s="614"/>
      <c r="E200" s="614"/>
      <c r="F200" s="614"/>
      <c r="G200" s="614"/>
      <c r="H200" s="614"/>
      <c r="I200" s="614"/>
      <c r="J200" s="614"/>
      <c r="K200" s="614"/>
      <c r="L200" s="614"/>
      <c r="M200" s="614"/>
      <c r="N200" s="614"/>
      <c r="O200" s="614"/>
    </row>
  </sheetData>
  <mergeCells count="14">
    <mergeCell ref="A1:O1"/>
    <mergeCell ref="A2:O2"/>
    <mergeCell ref="A4:C4"/>
    <mergeCell ref="A5:C7"/>
    <mergeCell ref="D4:F4"/>
    <mergeCell ref="D5:F7"/>
    <mergeCell ref="G4:I4"/>
    <mergeCell ref="G5:I7"/>
    <mergeCell ref="J4:L4"/>
    <mergeCell ref="J5:L7"/>
    <mergeCell ref="M4:O4"/>
    <mergeCell ref="M5:O7"/>
    <mergeCell ref="A9:D9"/>
    <mergeCell ref="A17:C17"/>
  </mergeCells>
  <conditionalFormatting sqref="D11:D14">
    <cfRule type="expression" dxfId="1" priority="1">
      <formula>D11="最多"</formula>
    </cfRule>
  </conditionalFormatting>
  <conditionalFormatting sqref="C19:C30">
    <cfRule type="dataBar" priority="2">
      <dataBar>
        <cfvo type="min"/>
        <cfvo type="max"/>
        <color rgb="115E59"/>
      </dataBar>
      <extLst>
        <x:ext xmlns:x14="http://schemas.microsoft.com/office/spreadsheetml/2009/9/main" uri="{B025F937-C7B1-47D3-B67F-A62EFF666E3E}">
          <x14:id>{6F9867C0-0CA4-3F35-E5FD-612E4148C264}</x14:id>
        </x:ext>
      </extLst>
    </cfRule>
  </conditionalFormatting>
  <ignoredErrors>
    <ignoredError sqref="A1:XFD1048576" evalError="true" twoDigitTextYear="true" numberStoredAsText="true" formula="true" formulaRange="true" unlockedFormula="true" emptyCellReference="true" listDataValidation="true" calculatedColumn="true"/>
  </ignoredErrors>
  <pageMargins left="0.7" right="0.7" top="0.75" bottom="0.75" header="0.3" footer="0.3"/>
  <drawing r:id="R52854926421948ca"/>
  <extLst>
    <x:ext xmlns:x14="http://schemas.microsoft.com/office/spreadsheetml/2009/9/main" xmlns:xm="http://schemas.microsoft.com/office/excel/2006/main" uri="{78C0D931-6437-407d-A8EE-F0AAD7539E65}">
      <x14:conditionalFormattings>
        <x14:conditionalFormatting>
          <x14:cfRule type="dataBar" priority="2" id="{6F9867C0-0CA4-3F35-E5FD-612E4148C264}">
            <x14:dataBar gradient="1">
              <x14:cfvo type="min"/>
              <x14:cfvo type="max"/>
              <x14:fillColor rgb="115E59"/>
            </x14:dataBar>
          </x14:cfRule>
          <xm:sqref>C19:C30</xm:sqref>
        </x14:conditionalFormatting>
      </x14:conditionalFormattings>
    </x:ext>
  </extLst>
</worksheet>
</file>

<file path=xl/worksheets/sheet3.xml><?xml version="1.0" encoding="utf-8"?>
<worksheet xmlns:x="http://schemas.openxmlformats.org/spreadsheetml/2006/main" xmlns="http://schemas.openxmlformats.org/spreadsheetml/2006/main" xmlns:r="http://schemas.openxmlformats.org/officeDocument/2006/relationships" xmlns:mc="http://schemas.openxmlformats.org/markup-compatibility/2006">
  <sheetViews>
    <sheetView workbookViewId="0"/>
  </sheetViews>
  <sheetFormatPr defaultRowHeight="15"/>
  <cols>
    <col customWidth="true" max="1" min="1" width="13"/>
    <col customWidth="true" max="2" min="2" width="22"/>
    <col customWidth="true" max="3" min="3" width="10"/>
    <col customWidth="true" max="4" min="4" width="14"/>
    <col customWidth="true" max="7" min="5" width="10"/>
    <col customWidth="true" max="8" min="8" width="13"/>
    <col customWidth="true" max="10" min="9" width="15"/>
  </cols>
  <sheetData>
    <row r="1" ht="32" customHeight="true">
      <c r="A1" s="22" t="s">
        <v>76</v>
      </c>
      <c r="B1" s="22"/>
      <c r="C1" s="22"/>
      <c r="D1" s="22"/>
      <c r="E1" s="22"/>
      <c r="F1" s="22"/>
      <c r="G1" s="22"/>
      <c r="H1" s="22"/>
      <c r="I1" s="22"/>
      <c r="J1" s="22"/>
      <c r="K1" s="614"/>
      <c r="L1" s="614"/>
      <c r="M1" s="614"/>
      <c r="N1" s="614"/>
      <c r="O1" s="614"/>
    </row>
    <row r="2" ht="24" customHeight="true">
      <c r="A2" s="16" t="s">
        <v>77</v>
      </c>
      <c r="B2" s="16"/>
      <c r="C2" s="16"/>
      <c r="D2" s="16"/>
      <c r="E2" s="16"/>
      <c r="F2" s="16"/>
      <c r="G2" s="16"/>
      <c r="H2" s="16"/>
      <c r="I2" s="16"/>
      <c r="J2" s="16"/>
      <c r="K2" s="614"/>
      <c r="L2" s="614"/>
      <c r="M2" s="614"/>
      <c r="N2" s="614"/>
      <c r="O2" s="614"/>
    </row>
    <row r="3">
      <c r="A3" s="615"/>
      <c r="B3" s="615"/>
      <c r="C3" s="615"/>
      <c r="D3" s="615"/>
      <c r="E3" s="615"/>
      <c r="F3" s="615"/>
      <c r="G3" s="615"/>
      <c r="H3" s="615"/>
      <c r="I3" s="615"/>
      <c r="J3" s="615"/>
      <c r="K3" s="614"/>
      <c r="L3" s="614"/>
      <c r="M3" s="614"/>
      <c r="N3" s="614"/>
      <c r="O3" s="614"/>
    </row>
    <row r="4">
      <c r="A4" s="615"/>
      <c r="B4" s="615"/>
      <c r="C4" s="615"/>
      <c r="D4" s="615"/>
      <c r="E4" s="615"/>
      <c r="F4" s="615"/>
      <c r="G4" s="615"/>
      <c r="H4" s="615"/>
      <c r="I4" s="615"/>
      <c r="J4" s="615"/>
      <c r="K4" s="614"/>
      <c r="L4" s="614"/>
      <c r="M4" s="614"/>
      <c r="N4" s="614"/>
      <c r="O4" s="614"/>
    </row>
    <row r="5" ht="26" customHeight="true">
      <c r="A5" s="65" t="s">
        <v>0</v>
      </c>
      <c r="B5" s="66" t="s">
        <v>78</v>
      </c>
      <c r="C5" s="66" t="s">
        <v>79</v>
      </c>
      <c r="D5" s="66" t="s">
        <v>80</v>
      </c>
      <c r="E5" s="66" t="s">
        <v>81</v>
      </c>
      <c r="F5" s="66" t="s">
        <v>82</v>
      </c>
      <c r="G5" s="66" t="s">
        <v>83</v>
      </c>
      <c r="H5" s="66" t="s">
        <v>84</v>
      </c>
      <c r="I5" s="66" t="s">
        <v>85</v>
      </c>
      <c r="J5" s="67" t="s">
        <v>86</v>
      </c>
      <c r="K5" s="614"/>
      <c r="L5" s="614"/>
      <c r="M5" s="614"/>
      <c r="N5" s="614"/>
      <c r="O5" s="614"/>
    </row>
    <row r="6" ht="19" customHeight="true">
      <c r="A6" s="206" t="s">
        <v>48</v>
      </c>
      <c r="B6" s="207" t="s">
        <v>87</v>
      </c>
      <c r="C6" s="294" t="n">
        <v>12</v>
      </c>
      <c r="D6" s="294" t="n">
        <v>420</v>
      </c>
      <c r="E6" s="294" t="n">
        <v>80</v>
      </c>
      <c r="F6" s="294" t="n">
        <v>60</v>
      </c>
      <c r="G6" s="295" t="n">
        <v>55</v>
      </c>
      <c r="H6" s="306" t="n">
        <f>IF($A6="","",$C6*$E6*$F6*$G6/1000000)</f>
        <v>3.168</v>
      </c>
      <c r="I6" s="312" t="n">
        <f>IF($A6="","",$H6*'Κύριες ρυθμίσεις (settings)'!$B$14)</f>
        <v>529.056</v>
      </c>
      <c r="J6" s="313" t="n">
        <f>IF($A6="","",MAX($D6,$I6))</f>
        <v>529.056</v>
      </c>
      <c r="K6" s="614"/>
      <c r="L6" s="614"/>
      <c r="M6" s="614"/>
      <c r="N6" s="614"/>
      <c r="O6" s="614"/>
    </row>
    <row r="7" ht="19" customHeight="true">
      <c r="A7" s="209" t="s">
        <v>55</v>
      </c>
      <c r="B7" s="210" t="s">
        <v>88</v>
      </c>
      <c r="C7" s="296" t="n">
        <v>35</v>
      </c>
      <c r="D7" s="296" t="n">
        <v>380</v>
      </c>
      <c r="E7" s="296" t="n">
        <v>60</v>
      </c>
      <c r="F7" s="296" t="n">
        <v>40</v>
      </c>
      <c r="G7" s="297" t="n">
        <v>35</v>
      </c>
      <c r="H7" s="307" t="n">
        <f>IF($A7="","",$C7*$E7*$F7*$G7/1000000)</f>
        <v>2.94</v>
      </c>
      <c r="I7" s="314" t="n">
        <f>IF($A7="","",$H7*'Κύριες ρυθμίσεις (settings)'!$B$14)</f>
        <v>490.98</v>
      </c>
      <c r="J7" s="315" t="n">
        <f>IF($A7="","",MAX($D7,$I7))</f>
        <v>490.98</v>
      </c>
      <c r="K7" s="614"/>
      <c r="L7" s="614"/>
      <c r="M7" s="614"/>
      <c r="N7" s="614"/>
      <c r="O7" s="614"/>
    </row>
    <row r="8" ht="19" customHeight="true">
      <c r="A8" s="209" t="s">
        <v>60</v>
      </c>
      <c r="B8" s="210" t="s">
        <v>89</v>
      </c>
      <c r="C8" s="296" t="n">
        <v>3</v>
      </c>
      <c r="D8" s="296" t="s">
        <v>90</v>
      </c>
      <c r="E8" s="296" t="n">
        <v>120</v>
      </c>
      <c r="F8" s="296" t="n">
        <v>100</v>
      </c>
      <c r="G8" s="297" t="n">
        <v>110</v>
      </c>
      <c r="H8" s="307" t="n">
        <f>IF($A8="","",$C8*$E8*$F8*$G8/1000000)</f>
        <v>3.96</v>
      </c>
      <c r="I8" s="314" t="n">
        <f>IF($A8="","",$H8*'Κύριες ρυθμίσεις (settings)'!$B$14)</f>
        <v>661.32</v>
      </c>
      <c r="J8" s="315" t="s">
        <v>91</v>
      </c>
      <c r="K8" s="614"/>
      <c r="L8" s="614"/>
      <c r="M8" s="614"/>
      <c r="N8" s="614"/>
      <c r="O8" s="614"/>
    </row>
    <row r="9" ht="19" customHeight="true">
      <c r="A9" s="209" t="s">
        <v>65</v>
      </c>
      <c r="B9" s="210" t="s">
        <v>92</v>
      </c>
      <c r="C9" s="296" t="n">
        <v>50</v>
      </c>
      <c r="D9" s="296" t="n">
        <v>780</v>
      </c>
      <c r="E9" s="296" t="n">
        <v>70</v>
      </c>
      <c r="F9" s="296" t="n">
        <v>45</v>
      </c>
      <c r="G9" s="297" t="n">
        <v>40</v>
      </c>
      <c r="H9" s="307" t="n">
        <f>IF($A9="","",$C9*$E9*$F9*$G9/1000000)</f>
        <v>6.3</v>
      </c>
      <c r="I9" s="314" t="s">
        <v>93</v>
      </c>
      <c r="J9" s="315" t="s">
        <v>93</v>
      </c>
      <c r="K9" s="614"/>
      <c r="L9" s="614"/>
      <c r="M9" s="614"/>
      <c r="N9" s="614"/>
      <c r="O9" s="614"/>
    </row>
    <row r="10" ht="19" customHeight="true">
      <c r="A10" s="209" t="s">
        <v>69</v>
      </c>
      <c r="B10" s="210" t="s">
        <v>94</v>
      </c>
      <c r="C10" s="296" t="n">
        <v>8</v>
      </c>
      <c r="D10" s="296" t="n">
        <v>620</v>
      </c>
      <c r="E10" s="296" t="n">
        <v>150</v>
      </c>
      <c r="F10" s="296" t="n">
        <v>70</v>
      </c>
      <c r="G10" s="297" t="n">
        <v>80</v>
      </c>
      <c r="H10" s="307" t="n">
        <f>IF($A10="","",$C10*$E10*$F10*$G10/1000000)</f>
        <v>6.72</v>
      </c>
      <c r="I10" s="314" t="s">
        <v>95</v>
      </c>
      <c r="J10" s="315" t="s">
        <v>95</v>
      </c>
      <c r="K10" s="614"/>
      <c r="L10" s="614"/>
      <c r="M10" s="614"/>
      <c r="N10" s="614"/>
      <c r="O10" s="614"/>
    </row>
    <row r="11" ht="19" customHeight="true">
      <c r="A11" s="209"/>
      <c r="B11" s="210"/>
      <c r="C11" s="296"/>
      <c r="D11" s="296"/>
      <c r="E11" s="296"/>
      <c r="F11" s="296"/>
      <c r="G11" s="297"/>
      <c r="H11" s="307" t="str">
        <f>IF($A11="","",$C11*$E11*$F11*$G11/1000000)</f>
      </c>
      <c r="I11" s="314" t="str">
        <f>IF($A11="","",$H11*'Κύριες ρυθμίσεις (settings)'!$B$14)</f>
      </c>
      <c r="J11" s="315" t="str">
        <f>IF($A11="","",MAX($D11,$I11))</f>
      </c>
      <c r="K11" s="614"/>
      <c r="L11" s="614"/>
      <c r="M11" s="614"/>
      <c r="N11" s="614"/>
      <c r="O11" s="614"/>
    </row>
    <row r="12" ht="19" customHeight="true">
      <c r="A12" s="209"/>
      <c r="B12" s="210"/>
      <c r="C12" s="296"/>
      <c r="D12" s="296"/>
      <c r="E12" s="296"/>
      <c r="F12" s="296"/>
      <c r="G12" s="297"/>
      <c r="H12" s="307" t="str">
        <f>IF($A12="","",$C12*$E12*$F12*$G12/1000000)</f>
      </c>
      <c r="I12" s="314" t="str">
        <f>IF($A12="","",$H12*'Κύριες ρυθμίσεις (settings)'!$B$14)</f>
      </c>
      <c r="J12" s="315" t="str">
        <f>IF($A12="","",MAX($D12,$I12))</f>
      </c>
      <c r="K12" s="614"/>
      <c r="L12" s="614"/>
      <c r="M12" s="614"/>
      <c r="N12" s="614"/>
      <c r="O12" s="614"/>
    </row>
    <row r="13" ht="19" customHeight="true">
      <c r="A13" s="209"/>
      <c r="B13" s="210"/>
      <c r="C13" s="296"/>
      <c r="D13" s="296"/>
      <c r="E13" s="296"/>
      <c r="F13" s="296"/>
      <c r="G13" s="297"/>
      <c r="H13" s="307" t="str">
        <f>IF($A13="","",$C13*$E13*$F13*$G13/1000000)</f>
      </c>
      <c r="I13" s="314" t="str">
        <f>IF($A13="","",$H13*'Κύριες ρυθμίσεις (settings)'!$B$14)</f>
      </c>
      <c r="J13" s="315" t="str">
        <f>IF($A13="","",MAX($D13,$I13))</f>
      </c>
      <c r="K13" s="614"/>
      <c r="L13" s="614"/>
      <c r="M13" s="614"/>
      <c r="N13" s="614"/>
      <c r="O13" s="614"/>
    </row>
    <row r="14" ht="19" customHeight="true">
      <c r="A14" s="209"/>
      <c r="B14" s="210"/>
      <c r="C14" s="296"/>
      <c r="D14" s="296"/>
      <c r="E14" s="296"/>
      <c r="F14" s="296"/>
      <c r="G14" s="297"/>
      <c r="H14" s="307" t="str">
        <f>IF($A14="","",$C14*$E14*$F14*$G14/1000000)</f>
      </c>
      <c r="I14" s="314" t="str">
        <f>IF($A14="","",$H14*'Κύριες ρυθμίσεις (settings)'!$B$14)</f>
      </c>
      <c r="J14" s="315" t="str">
        <f>IF($A14="","",MAX($D14,$I14))</f>
      </c>
      <c r="K14" s="614"/>
      <c r="L14" s="614"/>
      <c r="M14" s="614"/>
      <c r="N14" s="614"/>
      <c r="O14" s="614"/>
    </row>
    <row r="15" ht="19" customHeight="true">
      <c r="A15" s="209"/>
      <c r="B15" s="210"/>
      <c r="C15" s="296"/>
      <c r="D15" s="296"/>
      <c r="E15" s="296"/>
      <c r="F15" s="296"/>
      <c r="G15" s="297"/>
      <c r="H15" s="307" t="str">
        <f>IF($A15="","",$C15*$E15*$F15*$G15/1000000)</f>
      </c>
      <c r="I15" s="314" t="str">
        <f>IF($A15="","",$H15*'Κύριες ρυθμίσεις (settings)'!$B$14)</f>
      </c>
      <c r="J15" s="315" t="str">
        <f>IF($A15="","",MAX($D15,$I15))</f>
      </c>
      <c r="K15" s="614"/>
      <c r="L15" s="614"/>
      <c r="M15" s="614"/>
      <c r="N15" s="614"/>
      <c r="O15" s="614"/>
    </row>
    <row r="16" ht="19" customHeight="true">
      <c r="A16" s="209"/>
      <c r="B16" s="210"/>
      <c r="C16" s="296"/>
      <c r="D16" s="296"/>
      <c r="E16" s="296"/>
      <c r="F16" s="296"/>
      <c r="G16" s="297"/>
      <c r="H16" s="307" t="str">
        <f>IF($A16="","",$C16*$E16*$F16*$G16/1000000)</f>
      </c>
      <c r="I16" s="314" t="str">
        <f>IF($A16="","",$H16*'Κύριες ρυθμίσεις (settings)'!$B$14)</f>
      </c>
      <c r="J16" s="315" t="str">
        <f>IF($A16="","",MAX($D16,$I16))</f>
      </c>
      <c r="K16" s="614"/>
      <c r="L16" s="614"/>
      <c r="M16" s="614"/>
      <c r="N16" s="614"/>
      <c r="O16" s="614"/>
    </row>
    <row r="17" ht="19" customHeight="true">
      <c r="A17" s="209"/>
      <c r="B17" s="210"/>
      <c r="C17" s="296"/>
      <c r="D17" s="296"/>
      <c r="E17" s="296"/>
      <c r="F17" s="296"/>
      <c r="G17" s="297"/>
      <c r="H17" s="307" t="str">
        <f>IF($A17="","",$C17*$E17*$F17*$G17/1000000)</f>
      </c>
      <c r="I17" s="314" t="str">
        <f>IF($A17="","",$H17*'Κύριες ρυθμίσεις (settings)'!$B$14)</f>
      </c>
      <c r="J17" s="315" t="str">
        <f>IF($A17="","",MAX($D17,$I17))</f>
      </c>
      <c r="K17" s="614"/>
      <c r="L17" s="614"/>
      <c r="M17" s="614"/>
      <c r="N17" s="614"/>
      <c r="O17" s="614"/>
    </row>
    <row r="18" ht="19" customHeight="true">
      <c r="A18" s="209"/>
      <c r="B18" s="210"/>
      <c r="C18" s="296"/>
      <c r="D18" s="296"/>
      <c r="E18" s="296"/>
      <c r="F18" s="296"/>
      <c r="G18" s="297"/>
      <c r="H18" s="307" t="str">
        <f>IF($A18="","",$C18*$E18*$F18*$G18/1000000)</f>
      </c>
      <c r="I18" s="314" t="str">
        <f>IF($A18="","",$H18*'Κύριες ρυθμίσεις (settings)'!$B$14)</f>
      </c>
      <c r="J18" s="315" t="str">
        <f>IF($A18="","",MAX($D18,$I18))</f>
      </c>
      <c r="K18" s="614"/>
      <c r="L18" s="614"/>
      <c r="M18" s="614"/>
      <c r="N18" s="614"/>
      <c r="O18" s="614"/>
    </row>
    <row r="19" ht="19" customHeight="true">
      <c r="A19" s="209"/>
      <c r="B19" s="210"/>
      <c r="C19" s="296"/>
      <c r="D19" s="296"/>
      <c r="E19" s="296"/>
      <c r="F19" s="296"/>
      <c r="G19" s="297"/>
      <c r="H19" s="307" t="str">
        <f>IF($A19="","",$C19*$E19*$F19*$G19/1000000)</f>
      </c>
      <c r="I19" s="314" t="str">
        <f>IF($A19="","",$H19*'Κύριες ρυθμίσεις (settings)'!$B$14)</f>
      </c>
      <c r="J19" s="315" t="str">
        <f>IF($A19="","",MAX($D19,$I19))</f>
      </c>
      <c r="K19" s="614"/>
      <c r="L19" s="614"/>
      <c r="M19" s="614"/>
      <c r="N19" s="614"/>
      <c r="O19" s="614"/>
    </row>
    <row r="20" ht="19" customHeight="true">
      <c r="A20" s="209"/>
      <c r="B20" s="210"/>
      <c r="C20" s="296"/>
      <c r="D20" s="296"/>
      <c r="E20" s="296"/>
      <c r="F20" s="296"/>
      <c r="G20" s="297"/>
      <c r="H20" s="307" t="str">
        <f>IF($A20="","",$C20*$E20*$F20*$G20/1000000)</f>
      </c>
      <c r="I20" s="314" t="str">
        <f>IF($A20="","",$H20*'Κύριες ρυθμίσεις (settings)'!$B$14)</f>
      </c>
      <c r="J20" s="315" t="str">
        <f>IF($A20="","",MAX($D20,$I20))</f>
      </c>
      <c r="K20" s="614"/>
      <c r="L20" s="614"/>
      <c r="M20" s="614"/>
      <c r="N20" s="614"/>
      <c r="O20" s="614"/>
    </row>
    <row r="21" ht="19" customHeight="true">
      <c r="A21" s="209"/>
      <c r="B21" s="210"/>
      <c r="C21" s="296"/>
      <c r="D21" s="296"/>
      <c r="E21" s="296"/>
      <c r="F21" s="296"/>
      <c r="G21" s="297"/>
      <c r="H21" s="307" t="str">
        <f>IF($A21="","",$C21*$E21*$F21*$G21/1000000)</f>
      </c>
      <c r="I21" s="314" t="str">
        <f>IF($A21="","",$H21*'Κύριες ρυθμίσεις (settings)'!$B$14)</f>
      </c>
      <c r="J21" s="315" t="str">
        <f>IF($A21="","",MAX($D21,$I21))</f>
      </c>
      <c r="K21" s="614"/>
      <c r="L21" s="614"/>
      <c r="M21" s="614"/>
      <c r="N21" s="614"/>
      <c r="O21" s="614"/>
    </row>
    <row r="22" ht="19" customHeight="true">
      <c r="A22" s="209"/>
      <c r="B22" s="210"/>
      <c r="C22" s="296"/>
      <c r="D22" s="296"/>
      <c r="E22" s="296"/>
      <c r="F22" s="296"/>
      <c r="G22" s="297"/>
      <c r="H22" s="307" t="str">
        <f>IF($A22="","",$C22*$E22*$F22*$G22/1000000)</f>
      </c>
      <c r="I22" s="314" t="str">
        <f>IF($A22="","",$H22*'Κύριες ρυθμίσεις (settings)'!$B$14)</f>
      </c>
      <c r="J22" s="315" t="str">
        <f>IF($A22="","",MAX($D22,$I22))</f>
      </c>
      <c r="K22" s="614"/>
      <c r="L22" s="614"/>
      <c r="M22" s="614"/>
      <c r="N22" s="614"/>
      <c r="O22" s="614"/>
    </row>
    <row r="23" ht="19" customHeight="true">
      <c r="A23" s="209"/>
      <c r="B23" s="210"/>
      <c r="C23" s="296"/>
      <c r="D23" s="296"/>
      <c r="E23" s="296"/>
      <c r="F23" s="296"/>
      <c r="G23" s="297"/>
      <c r="H23" s="307" t="str">
        <f>IF($A23="","",$C23*$E23*$F23*$G23/1000000)</f>
      </c>
      <c r="I23" s="314" t="str">
        <f>IF($A23="","",$H23*'Κύριες ρυθμίσεις (settings)'!$B$14)</f>
      </c>
      <c r="J23" s="315" t="str">
        <f>IF($A23="","",MAX($D23,$I23))</f>
      </c>
      <c r="K23" s="614"/>
      <c r="L23" s="614"/>
      <c r="M23" s="614"/>
      <c r="N23" s="614"/>
      <c r="O23" s="614"/>
    </row>
    <row r="24" ht="19" customHeight="true">
      <c r="A24" s="209"/>
      <c r="B24" s="210"/>
      <c r="C24" s="296"/>
      <c r="D24" s="296"/>
      <c r="E24" s="296"/>
      <c r="F24" s="296"/>
      <c r="G24" s="297"/>
      <c r="H24" s="307" t="str">
        <f>IF($A24="","",$C24*$E24*$F24*$G24/1000000)</f>
      </c>
      <c r="I24" s="314" t="str">
        <f>IF($A24="","",$H24*'Κύριες ρυθμίσεις (settings)'!$B$14)</f>
      </c>
      <c r="J24" s="315" t="str">
        <f>IF($A24="","",MAX($D24,$I24))</f>
      </c>
      <c r="K24" s="614"/>
      <c r="L24" s="614"/>
      <c r="M24" s="614"/>
      <c r="N24" s="614"/>
      <c r="O24" s="614"/>
    </row>
    <row r="25" ht="19" customHeight="true">
      <c r="A25" s="209"/>
      <c r="B25" s="210"/>
      <c r="C25" s="296"/>
      <c r="D25" s="296"/>
      <c r="E25" s="296"/>
      <c r="F25" s="296"/>
      <c r="G25" s="297"/>
      <c r="H25" s="307" t="str">
        <f>IF($A25="","",$C25*$E25*$F25*$G25/1000000)</f>
      </c>
      <c r="I25" s="314" t="str">
        <f>IF($A25="","",$H25*'Κύριες ρυθμίσεις (settings)'!$B$14)</f>
      </c>
      <c r="J25" s="315" t="str">
        <f>IF($A25="","",MAX($D25,$I25))</f>
      </c>
      <c r="K25" s="614"/>
      <c r="L25" s="614"/>
      <c r="M25" s="614"/>
      <c r="N25" s="614"/>
      <c r="O25" s="614"/>
    </row>
    <row r="26" ht="19" customHeight="true">
      <c r="A26" s="209"/>
      <c r="B26" s="210"/>
      <c r="C26" s="296"/>
      <c r="D26" s="296"/>
      <c r="E26" s="296"/>
      <c r="F26" s="296"/>
      <c r="G26" s="297"/>
      <c r="H26" s="307" t="str">
        <f>IF($A26="","",$C26*$E26*$F26*$G26/1000000)</f>
      </c>
      <c r="I26" s="314" t="str">
        <f>IF($A26="","",$H26*'Κύριες ρυθμίσεις (settings)'!$B$14)</f>
      </c>
      <c r="J26" s="315" t="str">
        <f>IF($A26="","",MAX($D26,$I26))</f>
      </c>
      <c r="K26" s="614"/>
      <c r="L26" s="614"/>
      <c r="M26" s="614"/>
      <c r="N26" s="614"/>
      <c r="O26" s="614"/>
    </row>
    <row r="27" ht="19" customHeight="true">
      <c r="A27" s="209"/>
      <c r="B27" s="210"/>
      <c r="C27" s="296"/>
      <c r="D27" s="296"/>
      <c r="E27" s="296"/>
      <c r="F27" s="296"/>
      <c r="G27" s="297"/>
      <c r="H27" s="307" t="str">
        <f>IF($A27="","",$C27*$E27*$F27*$G27/1000000)</f>
      </c>
      <c r="I27" s="314" t="str">
        <f>IF($A27="","",$H27*'Κύριες ρυθμίσεις (settings)'!$B$14)</f>
      </c>
      <c r="J27" s="315" t="str">
        <f>IF($A27="","",MAX($D27,$I27))</f>
      </c>
      <c r="K27" s="614"/>
      <c r="L27" s="614"/>
      <c r="M27" s="614"/>
      <c r="N27" s="614"/>
      <c r="O27" s="614"/>
    </row>
    <row r="28" ht="19" customHeight="true">
      <c r="A28" s="209"/>
      <c r="B28" s="210"/>
      <c r="C28" s="296"/>
      <c r="D28" s="296"/>
      <c r="E28" s="296"/>
      <c r="F28" s="296"/>
      <c r="G28" s="297"/>
      <c r="H28" s="307" t="str">
        <f>IF($A28="","",$C28*$E28*$F28*$G28/1000000)</f>
      </c>
      <c r="I28" s="314" t="str">
        <f>IF($A28="","",$H28*'Κύριες ρυθμίσεις (settings)'!$B$14)</f>
      </c>
      <c r="J28" s="315" t="str">
        <f>IF($A28="","",MAX($D28,$I28))</f>
      </c>
      <c r="K28" s="614"/>
      <c r="L28" s="614"/>
      <c r="M28" s="614"/>
      <c r="N28" s="614"/>
      <c r="O28" s="614"/>
    </row>
    <row r="29" ht="19" customHeight="true">
      <c r="A29" s="209"/>
      <c r="B29" s="210"/>
      <c r="C29" s="296"/>
      <c r="D29" s="296"/>
      <c r="E29" s="296"/>
      <c r="F29" s="296"/>
      <c r="G29" s="297"/>
      <c r="H29" s="307" t="str">
        <f>IF($A29="","",$C29*$E29*$F29*$G29/1000000)</f>
      </c>
      <c r="I29" s="314" t="str">
        <f>IF($A29="","",$H29*'Κύριες ρυθμίσεις (settings)'!$B$14)</f>
      </c>
      <c r="J29" s="315" t="str">
        <f>IF($A29="","",MAX($D29,$I29))</f>
      </c>
      <c r="K29" s="614"/>
      <c r="L29" s="614"/>
      <c r="M29" s="614"/>
      <c r="N29" s="614"/>
      <c r="O29" s="614"/>
    </row>
    <row r="30" ht="19" customHeight="true">
      <c r="A30" s="209"/>
      <c r="B30" s="210"/>
      <c r="C30" s="296"/>
      <c r="D30" s="296"/>
      <c r="E30" s="296"/>
      <c r="F30" s="296"/>
      <c r="G30" s="297"/>
      <c r="H30" s="307" t="str">
        <f>IF($A30="","",$C30*$E30*$F30*$G30/1000000)</f>
      </c>
      <c r="I30" s="314" t="str">
        <f>IF($A30="","",$H30*'Κύριες ρυθμίσεις (settings)'!$B$14)</f>
      </c>
      <c r="J30" s="315" t="str">
        <f>IF($A30="","",MAX($D30,$I30))</f>
      </c>
      <c r="K30" s="614"/>
      <c r="L30" s="614"/>
      <c r="M30" s="614"/>
      <c r="N30" s="614"/>
      <c r="O30" s="614"/>
    </row>
    <row r="31" ht="19" customHeight="true">
      <c r="A31" s="209"/>
      <c r="B31" s="210"/>
      <c r="C31" s="296"/>
      <c r="D31" s="296"/>
      <c r="E31" s="296"/>
      <c r="F31" s="296"/>
      <c r="G31" s="297"/>
      <c r="H31" s="307" t="str">
        <f>IF($A31="","",$C31*$E31*$F31*$G31/1000000)</f>
      </c>
      <c r="I31" s="314" t="str">
        <f>IF($A31="","",$H31*'Κύριες ρυθμίσεις (settings)'!$B$14)</f>
      </c>
      <c r="J31" s="315" t="str">
        <f>IF($A31="","",MAX($D31,$I31))</f>
      </c>
      <c r="K31" s="614"/>
      <c r="L31" s="614"/>
      <c r="M31" s="614"/>
      <c r="N31" s="614"/>
      <c r="O31" s="614"/>
    </row>
    <row r="32" ht="19" customHeight="true">
      <c r="A32" s="209"/>
      <c r="B32" s="210"/>
      <c r="C32" s="296"/>
      <c r="D32" s="296"/>
      <c r="E32" s="296"/>
      <c r="F32" s="296"/>
      <c r="G32" s="297"/>
      <c r="H32" s="307" t="str">
        <f>IF($A32="","",$C32*$E32*$F32*$G32/1000000)</f>
      </c>
      <c r="I32" s="314" t="str">
        <f>IF($A32="","",$H32*'Κύριες ρυθμίσεις (settings)'!$B$14)</f>
      </c>
      <c r="J32" s="315" t="str">
        <f>IF($A32="","",MAX($D32,$I32))</f>
      </c>
      <c r="K32" s="614"/>
      <c r="L32" s="614"/>
      <c r="M32" s="614"/>
      <c r="N32" s="614"/>
      <c r="O32" s="614"/>
    </row>
    <row r="33" ht="19" customHeight="true">
      <c r="A33" s="209"/>
      <c r="B33" s="210"/>
      <c r="C33" s="296"/>
      <c r="D33" s="296"/>
      <c r="E33" s="296"/>
      <c r="F33" s="296"/>
      <c r="G33" s="297"/>
      <c r="H33" s="307" t="str">
        <f>IF($A33="","",$C33*$E33*$F33*$G33/1000000)</f>
      </c>
      <c r="I33" s="314" t="str">
        <f>IF($A33="","",$H33*'Κύριες ρυθμίσεις (settings)'!$B$14)</f>
      </c>
      <c r="J33" s="315" t="str">
        <f>IF($A33="","",MAX($D33,$I33))</f>
      </c>
      <c r="K33" s="614"/>
      <c r="L33" s="614"/>
      <c r="M33" s="614"/>
      <c r="N33" s="614"/>
      <c r="O33" s="614"/>
    </row>
    <row r="34" ht="19" customHeight="true">
      <c r="A34" s="209"/>
      <c r="B34" s="210"/>
      <c r="C34" s="296"/>
      <c r="D34" s="296"/>
      <c r="E34" s="296"/>
      <c r="F34" s="296"/>
      <c r="G34" s="297"/>
      <c r="H34" s="307" t="str">
        <f>IF($A34="","",$C34*$E34*$F34*$G34/1000000)</f>
      </c>
      <c r="I34" s="314" t="str">
        <f>IF($A34="","",$H34*'Κύριες ρυθμίσεις (settings)'!$B$14)</f>
      </c>
      <c r="J34" s="315" t="str">
        <f>IF($A34="","",MAX($D34,$I34))</f>
      </c>
      <c r="K34" s="614"/>
      <c r="L34" s="614"/>
      <c r="M34" s="614"/>
      <c r="N34" s="614"/>
      <c r="O34" s="614"/>
    </row>
    <row r="35" ht="19" customHeight="true">
      <c r="A35" s="209"/>
      <c r="B35" s="210"/>
      <c r="C35" s="296"/>
      <c r="D35" s="296"/>
      <c r="E35" s="296"/>
      <c r="F35" s="296"/>
      <c r="G35" s="297"/>
      <c r="H35" s="307" t="str">
        <f>IF($A35="","",$C35*$E35*$F35*$G35/1000000)</f>
      </c>
      <c r="I35" s="314" t="str">
        <f>IF($A35="","",$H35*'Κύριες ρυθμίσεις (settings)'!$B$14)</f>
      </c>
      <c r="J35" s="315" t="str">
        <f>IF($A35="","",MAX($D35,$I35))</f>
      </c>
      <c r="K35" s="614"/>
      <c r="L35" s="614"/>
      <c r="M35" s="614"/>
      <c r="N35" s="614"/>
      <c r="O35" s="614"/>
    </row>
    <row r="36" ht="19" customHeight="true">
      <c r="A36" s="209"/>
      <c r="B36" s="210"/>
      <c r="C36" s="296"/>
      <c r="D36" s="296"/>
      <c r="E36" s="296"/>
      <c r="F36" s="296"/>
      <c r="G36" s="297"/>
      <c r="H36" s="307" t="str">
        <f>IF($A36="","",$C36*$E36*$F36*$G36/1000000)</f>
      </c>
      <c r="I36" s="314" t="str">
        <f>IF($A36="","",$H36*'Κύριες ρυθμίσεις (settings)'!$B$14)</f>
      </c>
      <c r="J36" s="315" t="str">
        <f>IF($A36="","",MAX($D36,$I36))</f>
      </c>
      <c r="K36" s="614"/>
      <c r="L36" s="614"/>
      <c r="M36" s="614"/>
      <c r="N36" s="614"/>
      <c r="O36" s="614"/>
    </row>
    <row r="37" ht="19" customHeight="true">
      <c r="A37" s="209"/>
      <c r="B37" s="210"/>
      <c r="C37" s="296"/>
      <c r="D37" s="296"/>
      <c r="E37" s="296"/>
      <c r="F37" s="296"/>
      <c r="G37" s="297"/>
      <c r="H37" s="307" t="str">
        <f>IF($A37="","",$C37*$E37*$F37*$G37/1000000)</f>
      </c>
      <c r="I37" s="314" t="str">
        <f>IF($A37="","",$H37*'Κύριες ρυθμίσεις (settings)'!$B$14)</f>
      </c>
      <c r="J37" s="315" t="str">
        <f>IF($A37="","",MAX($D37,$I37))</f>
      </c>
      <c r="K37" s="614"/>
      <c r="L37" s="614"/>
      <c r="M37" s="614"/>
      <c r="N37" s="614"/>
      <c r="O37" s="614"/>
    </row>
    <row r="38" ht="19" customHeight="true">
      <c r="A38" s="209"/>
      <c r="B38" s="210"/>
      <c r="C38" s="296"/>
      <c r="D38" s="296"/>
      <c r="E38" s="296"/>
      <c r="F38" s="296"/>
      <c r="G38" s="297"/>
      <c r="H38" s="307" t="str">
        <f>IF($A38="","",$C38*$E38*$F38*$G38/1000000)</f>
      </c>
      <c r="I38" s="314" t="str">
        <f>IF($A38="","",$H38*'Κύριες ρυθμίσεις (settings)'!$B$14)</f>
      </c>
      <c r="J38" s="315" t="str">
        <f>IF($A38="","",MAX($D38,$I38))</f>
      </c>
      <c r="K38" s="614"/>
      <c r="L38" s="614"/>
      <c r="M38" s="614"/>
      <c r="N38" s="614"/>
      <c r="O38" s="614"/>
    </row>
    <row r="39" ht="19" customHeight="true">
      <c r="A39" s="209"/>
      <c r="B39" s="210"/>
      <c r="C39" s="296"/>
      <c r="D39" s="296"/>
      <c r="E39" s="296"/>
      <c r="F39" s="296"/>
      <c r="G39" s="297"/>
      <c r="H39" s="307" t="str">
        <f>IF($A39="","",$C39*$E39*$F39*$G39/1000000)</f>
      </c>
      <c r="I39" s="314" t="str">
        <f>IF($A39="","",$H39*'Κύριες ρυθμίσεις (settings)'!$B$14)</f>
      </c>
      <c r="J39" s="315" t="str">
        <f>IF($A39="","",MAX($D39,$I39))</f>
      </c>
      <c r="K39" s="614"/>
      <c r="L39" s="614"/>
      <c r="M39" s="614"/>
      <c r="N39" s="614"/>
      <c r="O39" s="614"/>
    </row>
    <row r="40" ht="19" customHeight="true">
      <c r="A40" s="209"/>
      <c r="B40" s="210"/>
      <c r="C40" s="296"/>
      <c r="D40" s="296"/>
      <c r="E40" s="296"/>
      <c r="F40" s="296"/>
      <c r="G40" s="297"/>
      <c r="H40" s="307" t="str">
        <f>IF($A40="","",$C40*$E40*$F40*$G40/1000000)</f>
      </c>
      <c r="I40" s="314" t="str">
        <f>IF($A40="","",$H40*'Κύριες ρυθμίσεις (settings)'!$B$14)</f>
      </c>
      <c r="J40" s="315" t="str">
        <f>IF($A40="","",MAX($D40,$I40))</f>
      </c>
      <c r="K40" s="614"/>
      <c r="L40" s="614"/>
      <c r="M40" s="614"/>
      <c r="N40" s="614"/>
      <c r="O40" s="614"/>
    </row>
    <row r="41" ht="19" customHeight="true">
      <c r="A41" s="209"/>
      <c r="B41" s="210"/>
      <c r="C41" s="296"/>
      <c r="D41" s="296"/>
      <c r="E41" s="296"/>
      <c r="F41" s="296"/>
      <c r="G41" s="297"/>
      <c r="H41" s="307" t="str">
        <f>IF($A41="","",$C41*$E41*$F41*$G41/1000000)</f>
      </c>
      <c r="I41" s="314" t="str">
        <f>IF($A41="","",$H41*'Κύριες ρυθμίσεις (settings)'!$B$14)</f>
      </c>
      <c r="J41" s="315" t="str">
        <f>IF($A41="","",MAX($D41,$I41))</f>
      </c>
      <c r="K41" s="614"/>
      <c r="L41" s="614"/>
      <c r="M41" s="614"/>
      <c r="N41" s="614"/>
      <c r="O41" s="614"/>
    </row>
    <row r="42" ht="19" customHeight="true">
      <c r="A42" s="209"/>
      <c r="B42" s="210"/>
      <c r="C42" s="296"/>
      <c r="D42" s="296"/>
      <c r="E42" s="296"/>
      <c r="F42" s="296"/>
      <c r="G42" s="297"/>
      <c r="H42" s="307" t="str">
        <f>IF($A42="","",$C42*$E42*$F42*$G42/1000000)</f>
      </c>
      <c r="I42" s="314" t="str">
        <f>IF($A42="","",$H42*'Κύριες ρυθμίσεις (settings)'!$B$14)</f>
      </c>
      <c r="J42" s="315" t="str">
        <f>IF($A42="","",MAX($D42,$I42))</f>
      </c>
      <c r="K42" s="614"/>
      <c r="L42" s="614"/>
      <c r="M42" s="614"/>
      <c r="N42" s="614"/>
      <c r="O42" s="614"/>
    </row>
    <row r="43" ht="19" customHeight="true">
      <c r="A43" s="209"/>
      <c r="B43" s="210"/>
      <c r="C43" s="296"/>
      <c r="D43" s="296"/>
      <c r="E43" s="296"/>
      <c r="F43" s="296"/>
      <c r="G43" s="297"/>
      <c r="H43" s="307" t="str">
        <f>IF($A43="","",$C43*$E43*$F43*$G43/1000000)</f>
      </c>
      <c r="I43" s="314" t="str">
        <f>IF($A43="","",$H43*'Κύριες ρυθμίσεις (settings)'!$B$14)</f>
      </c>
      <c r="J43" s="315" t="str">
        <f>IF($A43="","",MAX($D43,$I43))</f>
      </c>
      <c r="K43" s="614"/>
      <c r="L43" s="614"/>
      <c r="M43" s="614"/>
      <c r="N43" s="614"/>
      <c r="O43" s="614"/>
    </row>
    <row r="44" ht="19" customHeight="true">
      <c r="A44" s="209"/>
      <c r="B44" s="210"/>
      <c r="C44" s="296"/>
      <c r="D44" s="296"/>
      <c r="E44" s="296"/>
      <c r="F44" s="296"/>
      <c r="G44" s="297"/>
      <c r="H44" s="307" t="str">
        <f>IF($A44="","",$C44*$E44*$F44*$G44/1000000)</f>
      </c>
      <c r="I44" s="314" t="str">
        <f>IF($A44="","",$H44*'Κύριες ρυθμίσεις (settings)'!$B$14)</f>
      </c>
      <c r="J44" s="315" t="str">
        <f>IF($A44="","",MAX($D44,$I44))</f>
      </c>
      <c r="K44" s="614"/>
      <c r="L44" s="614"/>
      <c r="M44" s="614"/>
      <c r="N44" s="614"/>
      <c r="O44" s="614"/>
    </row>
    <row r="45" ht="19" customHeight="true">
      <c r="A45" s="209"/>
      <c r="B45" s="210"/>
      <c r="C45" s="296"/>
      <c r="D45" s="296"/>
      <c r="E45" s="296"/>
      <c r="F45" s="296"/>
      <c r="G45" s="297"/>
      <c r="H45" s="307" t="str">
        <f>IF($A45="","",$C45*$E45*$F45*$G45/1000000)</f>
      </c>
      <c r="I45" s="314" t="str">
        <f>IF($A45="","",$H45*'Κύριες ρυθμίσεις (settings)'!$B$14)</f>
      </c>
      <c r="J45" s="315" t="str">
        <f>IF($A45="","",MAX($D45,$I45))</f>
      </c>
      <c r="K45" s="614"/>
      <c r="L45" s="614"/>
      <c r="M45" s="614"/>
      <c r="N45" s="614"/>
      <c r="O45" s="614"/>
    </row>
    <row r="46" ht="19" customHeight="true">
      <c r="A46" s="209"/>
      <c r="B46" s="210"/>
      <c r="C46" s="296"/>
      <c r="D46" s="296"/>
      <c r="E46" s="296"/>
      <c r="F46" s="296"/>
      <c r="G46" s="297"/>
      <c r="H46" s="307" t="str">
        <f>IF($A46="","",$C46*$E46*$F46*$G46/1000000)</f>
      </c>
      <c r="I46" s="314" t="str">
        <f>IF($A46="","",$H46*'Κύριες ρυθμίσεις (settings)'!$B$14)</f>
      </c>
      <c r="J46" s="315" t="str">
        <f>IF($A46="","",MAX($D46,$I46))</f>
      </c>
      <c r="K46" s="614"/>
      <c r="L46" s="614"/>
      <c r="M46" s="614"/>
      <c r="N46" s="614"/>
      <c r="O46" s="614"/>
    </row>
    <row r="47" ht="19" customHeight="true">
      <c r="A47" s="209"/>
      <c r="B47" s="210"/>
      <c r="C47" s="296"/>
      <c r="D47" s="296"/>
      <c r="E47" s="296"/>
      <c r="F47" s="296"/>
      <c r="G47" s="297"/>
      <c r="H47" s="307" t="str">
        <f>IF($A47="","",$C47*$E47*$F47*$G47/1000000)</f>
      </c>
      <c r="I47" s="314" t="str">
        <f>IF($A47="","",$H47*'Κύριες ρυθμίσεις (settings)'!$B$14)</f>
      </c>
      <c r="J47" s="315" t="str">
        <f>IF($A47="","",MAX($D47,$I47))</f>
      </c>
      <c r="K47" s="614"/>
      <c r="L47" s="614"/>
      <c r="M47" s="614"/>
      <c r="N47" s="614"/>
      <c r="O47" s="614"/>
    </row>
    <row r="48" ht="19" customHeight="true">
      <c r="A48" s="209"/>
      <c r="B48" s="210"/>
      <c r="C48" s="296"/>
      <c r="D48" s="296"/>
      <c r="E48" s="296"/>
      <c r="F48" s="296"/>
      <c r="G48" s="297"/>
      <c r="H48" s="307" t="str">
        <f>IF($A48="","",$C48*$E48*$F48*$G48/1000000)</f>
      </c>
      <c r="I48" s="314" t="str">
        <f>IF($A48="","",$H48*'Κύριες ρυθμίσεις (settings)'!$B$14)</f>
      </c>
      <c r="J48" s="315" t="str">
        <f>IF($A48="","",MAX($D48,$I48))</f>
      </c>
      <c r="K48" s="614"/>
      <c r="L48" s="614"/>
      <c r="M48" s="614"/>
      <c r="N48" s="614"/>
      <c r="O48" s="614"/>
    </row>
    <row r="49" ht="19" customHeight="true">
      <c r="A49" s="209"/>
      <c r="B49" s="210"/>
      <c r="C49" s="296"/>
      <c r="D49" s="296"/>
      <c r="E49" s="296"/>
      <c r="F49" s="296"/>
      <c r="G49" s="297"/>
      <c r="H49" s="307" t="str">
        <f>IF($A49="","",$C49*$E49*$F49*$G49/1000000)</f>
      </c>
      <c r="I49" s="314" t="str">
        <f>IF($A49="","",$H49*'Κύριες ρυθμίσεις (settings)'!$B$14)</f>
      </c>
      <c r="J49" s="315" t="str">
        <f>IF($A49="","",MAX($D49,$I49))</f>
      </c>
      <c r="K49" s="614"/>
      <c r="L49" s="614"/>
      <c r="M49" s="614"/>
      <c r="N49" s="614"/>
      <c r="O49" s="614"/>
    </row>
    <row r="50" ht="19" customHeight="true">
      <c r="A50" s="209"/>
      <c r="B50" s="210"/>
      <c r="C50" s="296"/>
      <c r="D50" s="296"/>
      <c r="E50" s="296"/>
      <c r="F50" s="296"/>
      <c r="G50" s="297"/>
      <c r="H50" s="307" t="str">
        <f>IF($A50="","",$C50*$E50*$F50*$G50/1000000)</f>
      </c>
      <c r="I50" s="314" t="str">
        <f>IF($A50="","",$H50*'Κύριες ρυθμίσεις (settings)'!$B$14)</f>
      </c>
      <c r="J50" s="315" t="str">
        <f>IF($A50="","",MAX($D50,$I50))</f>
      </c>
      <c r="K50" s="614"/>
      <c r="L50" s="614"/>
      <c r="M50" s="614"/>
      <c r="N50" s="614"/>
      <c r="O50" s="614"/>
    </row>
    <row r="51" ht="19" customHeight="true">
      <c r="A51" s="209"/>
      <c r="B51" s="210"/>
      <c r="C51" s="296"/>
      <c r="D51" s="296"/>
      <c r="E51" s="296"/>
      <c r="F51" s="296"/>
      <c r="G51" s="297"/>
      <c r="H51" s="307" t="str">
        <f>IF($A51="","",$C51*$E51*$F51*$G51/1000000)</f>
      </c>
      <c r="I51" s="314" t="str">
        <f>IF($A51="","",$H51*'Κύριες ρυθμίσεις (settings)'!$B$14)</f>
      </c>
      <c r="J51" s="315" t="str">
        <f>IF($A51="","",MAX($D51,$I51))</f>
      </c>
      <c r="K51" s="614"/>
      <c r="L51" s="614"/>
      <c r="M51" s="614"/>
      <c r="N51" s="614"/>
      <c r="O51" s="614"/>
    </row>
    <row r="52" ht="19" customHeight="true">
      <c r="A52" s="209"/>
      <c r="B52" s="210"/>
      <c r="C52" s="296"/>
      <c r="D52" s="296"/>
      <c r="E52" s="296"/>
      <c r="F52" s="296"/>
      <c r="G52" s="297"/>
      <c r="H52" s="307" t="str">
        <f>IF($A52="","",$C52*$E52*$F52*$G52/1000000)</f>
      </c>
      <c r="I52" s="314" t="str">
        <f>IF($A52="","",$H52*'Κύριες ρυθμίσεις (settings)'!$B$14)</f>
      </c>
      <c r="J52" s="315" t="str">
        <f>IF($A52="","",MAX($D52,$I52))</f>
      </c>
      <c r="K52" s="614"/>
      <c r="L52" s="614"/>
      <c r="M52" s="614"/>
      <c r="N52" s="614"/>
      <c r="O52" s="614"/>
    </row>
    <row r="53" ht="19" customHeight="true">
      <c r="A53" s="209"/>
      <c r="B53" s="210"/>
      <c r="C53" s="296"/>
      <c r="D53" s="296"/>
      <c r="E53" s="296"/>
      <c r="F53" s="296"/>
      <c r="G53" s="297"/>
      <c r="H53" s="307" t="str">
        <f>IF($A53="","",$C53*$E53*$F53*$G53/1000000)</f>
      </c>
      <c r="I53" s="314" t="str">
        <f>IF($A53="","",$H53*'Κύριες ρυθμίσεις (settings)'!$B$14)</f>
      </c>
      <c r="J53" s="315" t="str">
        <f>IF($A53="","",MAX($D53,$I53))</f>
      </c>
      <c r="K53" s="614"/>
      <c r="L53" s="614"/>
      <c r="M53" s="614"/>
      <c r="N53" s="614"/>
      <c r="O53" s="614"/>
    </row>
    <row r="54" ht="19" customHeight="true">
      <c r="A54" s="209"/>
      <c r="B54" s="210"/>
      <c r="C54" s="296"/>
      <c r="D54" s="296"/>
      <c r="E54" s="296"/>
      <c r="F54" s="296"/>
      <c r="G54" s="297"/>
      <c r="H54" s="307" t="str">
        <f>IF($A54="","",$C54*$E54*$F54*$G54/1000000)</f>
      </c>
      <c r="I54" s="314" t="str">
        <f>IF($A54="","",$H54*'Κύριες ρυθμίσεις (settings)'!$B$14)</f>
      </c>
      <c r="J54" s="315" t="str">
        <f>IF($A54="","",MAX($D54,$I54))</f>
      </c>
      <c r="K54" s="614"/>
      <c r="L54" s="614"/>
      <c r="M54" s="614"/>
      <c r="N54" s="614"/>
      <c r="O54" s="614"/>
    </row>
    <row r="55" ht="19" customHeight="true">
      <c r="A55" s="209"/>
      <c r="B55" s="210"/>
      <c r="C55" s="296"/>
      <c r="D55" s="296"/>
      <c r="E55" s="296"/>
      <c r="F55" s="296"/>
      <c r="G55" s="297"/>
      <c r="H55" s="307" t="str">
        <f>IF($A55="","",$C55*$E55*$F55*$G55/1000000)</f>
      </c>
      <c r="I55" s="314" t="str">
        <f>IF($A55="","",$H55*'Κύριες ρυθμίσεις (settings)'!$B$14)</f>
      </c>
      <c r="J55" s="315" t="str">
        <f>IF($A55="","",MAX($D55,$I55))</f>
      </c>
      <c r="K55" s="614"/>
      <c r="L55" s="614"/>
      <c r="M55" s="614"/>
      <c r="N55" s="614"/>
      <c r="O55" s="614"/>
    </row>
    <row r="56" ht="19" customHeight="true">
      <c r="A56" s="209"/>
      <c r="B56" s="210"/>
      <c r="C56" s="296"/>
      <c r="D56" s="296"/>
      <c r="E56" s="296"/>
      <c r="F56" s="296"/>
      <c r="G56" s="297"/>
      <c r="H56" s="307" t="str">
        <f>IF($A56="","",$C56*$E56*$F56*$G56/1000000)</f>
      </c>
      <c r="I56" s="314" t="str">
        <f>IF($A56="","",$H56*'Κύριες ρυθμίσεις (settings)'!$B$14)</f>
      </c>
      <c r="J56" s="315" t="str">
        <f>IF($A56="","",MAX($D56,$I56))</f>
      </c>
      <c r="K56" s="614"/>
      <c r="L56" s="614"/>
      <c r="M56" s="614"/>
      <c r="N56" s="614"/>
      <c r="O56" s="614"/>
    </row>
    <row r="57" ht="19" customHeight="true">
      <c r="A57" s="209"/>
      <c r="B57" s="210"/>
      <c r="C57" s="296"/>
      <c r="D57" s="296"/>
      <c r="E57" s="296"/>
      <c r="F57" s="296"/>
      <c r="G57" s="297"/>
      <c r="H57" s="307" t="str">
        <f>IF($A57="","",$C57*$E57*$F57*$G57/1000000)</f>
      </c>
      <c r="I57" s="314" t="str">
        <f>IF($A57="","",$H57*'Κύριες ρυθμίσεις (settings)'!$B$14)</f>
      </c>
      <c r="J57" s="315" t="str">
        <f>IF($A57="","",MAX($D57,$I57))</f>
      </c>
      <c r="K57" s="614"/>
      <c r="L57" s="614"/>
      <c r="M57" s="614"/>
      <c r="N57" s="614"/>
      <c r="O57" s="614"/>
    </row>
    <row r="58" ht="19" customHeight="true">
      <c r="A58" s="209"/>
      <c r="B58" s="210"/>
      <c r="C58" s="296"/>
      <c r="D58" s="296"/>
      <c r="E58" s="296"/>
      <c r="F58" s="296"/>
      <c r="G58" s="297"/>
      <c r="H58" s="307" t="str">
        <f>IF($A58="","",$C58*$E58*$F58*$G58/1000000)</f>
      </c>
      <c r="I58" s="314" t="str">
        <f>IF($A58="","",$H58*'Κύριες ρυθμίσεις (settings)'!$B$14)</f>
      </c>
      <c r="J58" s="315" t="str">
        <f>IF($A58="","",MAX($D58,$I58))</f>
      </c>
      <c r="K58" s="614"/>
      <c r="L58" s="614"/>
      <c r="M58" s="614"/>
      <c r="N58" s="614"/>
      <c r="O58" s="614"/>
    </row>
    <row r="59" ht="19" customHeight="true">
      <c r="A59" s="209"/>
      <c r="B59" s="210"/>
      <c r="C59" s="296"/>
      <c r="D59" s="296"/>
      <c r="E59" s="296"/>
      <c r="F59" s="296"/>
      <c r="G59" s="297"/>
      <c r="H59" s="307" t="str">
        <f>IF($A59="","",$C59*$E59*$F59*$G59/1000000)</f>
      </c>
      <c r="I59" s="314" t="str">
        <f>IF($A59="","",$H59*'Κύριες ρυθμίσεις (settings)'!$B$14)</f>
      </c>
      <c r="J59" s="315" t="str">
        <f>IF($A59="","",MAX($D59,$I59))</f>
      </c>
      <c r="K59" s="614"/>
      <c r="L59" s="614"/>
      <c r="M59" s="614"/>
      <c r="N59" s="614"/>
      <c r="O59" s="614"/>
    </row>
    <row r="60" ht="19" customHeight="true">
      <c r="A60" s="209"/>
      <c r="B60" s="210"/>
      <c r="C60" s="296"/>
      <c r="D60" s="296"/>
      <c r="E60" s="296"/>
      <c r="F60" s="296"/>
      <c r="G60" s="297"/>
      <c r="H60" s="307" t="str">
        <f>IF($A60="","",$C60*$E60*$F60*$G60/1000000)</f>
      </c>
      <c r="I60" s="314" t="str">
        <f>IF($A60="","",$H60*'Κύριες ρυθμίσεις (settings)'!$B$14)</f>
      </c>
      <c r="J60" s="315" t="str">
        <f>IF($A60="","",MAX($D60,$I60))</f>
      </c>
      <c r="K60" s="614"/>
      <c r="L60" s="614"/>
      <c r="M60" s="614"/>
      <c r="N60" s="614"/>
      <c r="O60" s="614"/>
    </row>
    <row r="61" ht="19" customHeight="true">
      <c r="A61" s="209"/>
      <c r="B61" s="210"/>
      <c r="C61" s="296"/>
      <c r="D61" s="296"/>
      <c r="E61" s="296"/>
      <c r="F61" s="296"/>
      <c r="G61" s="297"/>
      <c r="H61" s="307" t="str">
        <f>IF($A61="","",$C61*$E61*$F61*$G61/1000000)</f>
      </c>
      <c r="I61" s="314" t="str">
        <f>IF($A61="","",$H61*'Κύριες ρυθμίσεις (settings)'!$B$14)</f>
      </c>
      <c r="J61" s="315" t="str">
        <f>IF($A61="","",MAX($D61,$I61))</f>
      </c>
      <c r="K61" s="614"/>
      <c r="L61" s="614"/>
      <c r="M61" s="614"/>
      <c r="N61" s="614"/>
      <c r="O61" s="614"/>
    </row>
    <row r="62" ht="19" customHeight="true">
      <c r="A62" s="209"/>
      <c r="B62" s="210"/>
      <c r="C62" s="296"/>
      <c r="D62" s="296"/>
      <c r="E62" s="296"/>
      <c r="F62" s="296"/>
      <c r="G62" s="297"/>
      <c r="H62" s="307" t="str">
        <f>IF($A62="","",$C62*$E62*$F62*$G62/1000000)</f>
      </c>
      <c r="I62" s="314" t="str">
        <f>IF($A62="","",$H62*'Κύριες ρυθμίσεις (settings)'!$B$14)</f>
      </c>
      <c r="J62" s="315" t="str">
        <f>IF($A62="","",MAX($D62,$I62))</f>
      </c>
      <c r="K62" s="614"/>
      <c r="L62" s="614"/>
      <c r="M62" s="614"/>
      <c r="N62" s="614"/>
      <c r="O62" s="614"/>
    </row>
    <row r="63" ht="19" customHeight="true">
      <c r="A63" s="209"/>
      <c r="B63" s="210"/>
      <c r="C63" s="296"/>
      <c r="D63" s="296"/>
      <c r="E63" s="296"/>
      <c r="F63" s="296"/>
      <c r="G63" s="297"/>
      <c r="H63" s="307" t="str">
        <f>IF($A63="","",$C63*$E63*$F63*$G63/1000000)</f>
      </c>
      <c r="I63" s="314" t="str">
        <f>IF($A63="","",$H63*'Κύριες ρυθμίσεις (settings)'!$B$14)</f>
      </c>
      <c r="J63" s="315" t="str">
        <f>IF($A63="","",MAX($D63,$I63))</f>
      </c>
      <c r="K63" s="614"/>
      <c r="L63" s="614"/>
      <c r="M63" s="614"/>
      <c r="N63" s="614"/>
      <c r="O63" s="614"/>
    </row>
    <row r="64" ht="19" customHeight="true">
      <c r="A64" s="209"/>
      <c r="B64" s="210"/>
      <c r="C64" s="296"/>
      <c r="D64" s="296"/>
      <c r="E64" s="296"/>
      <c r="F64" s="296"/>
      <c r="G64" s="297"/>
      <c r="H64" s="307" t="str">
        <f>IF($A64="","",$C64*$E64*$F64*$G64/1000000)</f>
      </c>
      <c r="I64" s="314" t="str">
        <f>IF($A64="","",$H64*'Κύριες ρυθμίσεις (settings)'!$B$14)</f>
      </c>
      <c r="J64" s="315" t="str">
        <f>IF($A64="","",MAX($D64,$I64))</f>
      </c>
      <c r="K64" s="614"/>
      <c r="L64" s="614"/>
      <c r="M64" s="614"/>
      <c r="N64" s="614"/>
      <c r="O64" s="614"/>
    </row>
    <row r="65" ht="19" customHeight="true">
      <c r="A65" s="209"/>
      <c r="B65" s="210"/>
      <c r="C65" s="296"/>
      <c r="D65" s="296"/>
      <c r="E65" s="296"/>
      <c r="F65" s="296"/>
      <c r="G65" s="297"/>
      <c r="H65" s="307" t="str">
        <f>IF($A65="","",$C65*$E65*$F65*$G65/1000000)</f>
      </c>
      <c r="I65" s="314" t="str">
        <f>IF($A65="","",$H65*'Κύριες ρυθμίσεις (settings)'!$B$14)</f>
      </c>
      <c r="J65" s="315" t="str">
        <f>IF($A65="","",MAX($D65,$I65))</f>
      </c>
      <c r="K65" s="614"/>
      <c r="L65" s="614"/>
      <c r="M65" s="614"/>
      <c r="N65" s="614"/>
      <c r="O65" s="614"/>
    </row>
    <row r="66" ht="19" customHeight="true">
      <c r="A66" s="209"/>
      <c r="B66" s="210"/>
      <c r="C66" s="296"/>
      <c r="D66" s="296"/>
      <c r="E66" s="296"/>
      <c r="F66" s="296"/>
      <c r="G66" s="297"/>
      <c r="H66" s="307" t="str">
        <f>IF($A66="","",$C66*$E66*$F66*$G66/1000000)</f>
      </c>
      <c r="I66" s="314" t="str">
        <f>IF($A66="","",$H66*'Κύριες ρυθμίσεις (settings)'!$B$14)</f>
      </c>
      <c r="J66" s="315" t="str">
        <f>IF($A66="","",MAX($D66,$I66))</f>
      </c>
      <c r="K66" s="614"/>
      <c r="L66" s="614"/>
      <c r="M66" s="614"/>
      <c r="N66" s="614"/>
      <c r="O66" s="614"/>
    </row>
    <row r="67" ht="19" customHeight="true">
      <c r="A67" s="209"/>
      <c r="B67" s="210"/>
      <c r="C67" s="296"/>
      <c r="D67" s="296"/>
      <c r="E67" s="296"/>
      <c r="F67" s="296"/>
      <c r="G67" s="297"/>
      <c r="H67" s="307" t="str">
        <f>IF($A67="","",$C67*$E67*$F67*$G67/1000000)</f>
      </c>
      <c r="I67" s="314" t="str">
        <f>IF($A67="","",$H67*'Κύριες ρυθμίσεις (settings)'!$B$14)</f>
      </c>
      <c r="J67" s="315" t="str">
        <f>IF($A67="","",MAX($D67,$I67))</f>
      </c>
      <c r="K67" s="614"/>
      <c r="L67" s="614"/>
      <c r="M67" s="614"/>
      <c r="N67" s="614"/>
      <c r="O67" s="614"/>
    </row>
    <row r="68" ht="19" customHeight="true">
      <c r="A68" s="209"/>
      <c r="B68" s="210"/>
      <c r="C68" s="296"/>
      <c r="D68" s="296"/>
      <c r="E68" s="296"/>
      <c r="F68" s="296"/>
      <c r="G68" s="297"/>
      <c r="H68" s="307" t="str">
        <f>IF($A68="","",$C68*$E68*$F68*$G68/1000000)</f>
      </c>
      <c r="I68" s="314" t="str">
        <f>IF($A68="","",$H68*'Κύριες ρυθμίσεις (settings)'!$B$14)</f>
      </c>
      <c r="J68" s="315" t="str">
        <f>IF($A68="","",MAX($D68,$I68))</f>
      </c>
      <c r="K68" s="614"/>
      <c r="L68" s="614"/>
      <c r="M68" s="614"/>
      <c r="N68" s="614"/>
      <c r="O68" s="614"/>
    </row>
    <row r="69" ht="19" customHeight="true">
      <c r="A69" s="209"/>
      <c r="B69" s="210"/>
      <c r="C69" s="296"/>
      <c r="D69" s="296"/>
      <c r="E69" s="296"/>
      <c r="F69" s="296"/>
      <c r="G69" s="297"/>
      <c r="H69" s="307" t="str">
        <f>IF($A69="","",$C69*$E69*$F69*$G69/1000000)</f>
      </c>
      <c r="I69" s="314" t="str">
        <f>IF($A69="","",$H69*'Κύριες ρυθμίσεις (settings)'!$B$14)</f>
      </c>
      <c r="J69" s="315" t="str">
        <f>IF($A69="","",MAX($D69,$I69))</f>
      </c>
      <c r="K69" s="614"/>
      <c r="L69" s="614"/>
      <c r="M69" s="614"/>
      <c r="N69" s="614"/>
      <c r="O69" s="614"/>
    </row>
    <row r="70" ht="19" customHeight="true">
      <c r="A70" s="209"/>
      <c r="B70" s="210"/>
      <c r="C70" s="296"/>
      <c r="D70" s="296"/>
      <c r="E70" s="296"/>
      <c r="F70" s="296"/>
      <c r="G70" s="297"/>
      <c r="H70" s="307" t="str">
        <f>IF($A70="","",$C70*$E70*$F70*$G70/1000000)</f>
      </c>
      <c r="I70" s="314" t="str">
        <f>IF($A70="","",$H70*'Κύριες ρυθμίσεις (settings)'!$B$14)</f>
      </c>
      <c r="J70" s="315" t="str">
        <f>IF($A70="","",MAX($D70,$I70))</f>
      </c>
      <c r="K70" s="614"/>
      <c r="L70" s="614"/>
      <c r="M70" s="614"/>
      <c r="N70" s="614"/>
      <c r="O70" s="614"/>
    </row>
    <row r="71" ht="19" customHeight="true">
      <c r="A71" s="209"/>
      <c r="B71" s="210"/>
      <c r="C71" s="296"/>
      <c r="D71" s="296"/>
      <c r="E71" s="296"/>
      <c r="F71" s="296"/>
      <c r="G71" s="297"/>
      <c r="H71" s="307" t="str">
        <f>IF($A71="","",$C71*$E71*$F71*$G71/1000000)</f>
      </c>
      <c r="I71" s="314" t="str">
        <f>IF($A71="","",$H71*'Κύριες ρυθμίσεις (settings)'!$B$14)</f>
      </c>
      <c r="J71" s="315" t="str">
        <f>IF($A71="","",MAX($D71,$I71))</f>
      </c>
      <c r="K71" s="614"/>
      <c r="L71" s="614"/>
      <c r="M71" s="614"/>
      <c r="N71" s="614"/>
      <c r="O71" s="614"/>
    </row>
    <row r="72" ht="19" customHeight="true">
      <c r="A72" s="209"/>
      <c r="B72" s="210"/>
      <c r="C72" s="296"/>
      <c r="D72" s="296"/>
      <c r="E72" s="296"/>
      <c r="F72" s="296"/>
      <c r="G72" s="297"/>
      <c r="H72" s="307" t="str">
        <f>IF($A72="","",$C72*$E72*$F72*$G72/1000000)</f>
      </c>
      <c r="I72" s="314" t="str">
        <f>IF($A72="","",$H72*'Κύριες ρυθμίσεις (settings)'!$B$14)</f>
      </c>
      <c r="J72" s="315" t="str">
        <f>IF($A72="","",MAX($D72,$I72))</f>
      </c>
      <c r="K72" s="614"/>
      <c r="L72" s="614"/>
      <c r="M72" s="614"/>
      <c r="N72" s="614"/>
      <c r="O72" s="614"/>
    </row>
    <row r="73" ht="19" customHeight="true">
      <c r="A73" s="209"/>
      <c r="B73" s="210"/>
      <c r="C73" s="296"/>
      <c r="D73" s="296"/>
      <c r="E73" s="296"/>
      <c r="F73" s="296"/>
      <c r="G73" s="297"/>
      <c r="H73" s="307" t="str">
        <f>IF($A73="","",$C73*$E73*$F73*$G73/1000000)</f>
      </c>
      <c r="I73" s="314" t="str">
        <f>IF($A73="","",$H73*'Κύριες ρυθμίσεις (settings)'!$B$14)</f>
      </c>
      <c r="J73" s="315" t="str">
        <f>IF($A73="","",MAX($D73,$I73))</f>
      </c>
      <c r="K73" s="614"/>
      <c r="L73" s="614"/>
      <c r="M73" s="614"/>
      <c r="N73" s="614"/>
      <c r="O73" s="614"/>
    </row>
    <row r="74" ht="19" customHeight="true">
      <c r="A74" s="209"/>
      <c r="B74" s="210"/>
      <c r="C74" s="296"/>
      <c r="D74" s="296"/>
      <c r="E74" s="296"/>
      <c r="F74" s="296"/>
      <c r="G74" s="297"/>
      <c r="H74" s="307" t="str">
        <f>IF($A74="","",$C74*$E74*$F74*$G74/1000000)</f>
      </c>
      <c r="I74" s="314" t="str">
        <f>IF($A74="","",$H74*'Κύριες ρυθμίσεις (settings)'!$B$14)</f>
      </c>
      <c r="J74" s="315" t="str">
        <f>IF($A74="","",MAX($D74,$I74))</f>
      </c>
      <c r="K74" s="614"/>
      <c r="L74" s="614"/>
      <c r="M74" s="614"/>
      <c r="N74" s="614"/>
      <c r="O74" s="614"/>
    </row>
    <row r="75" ht="19" customHeight="true">
      <c r="A75" s="209"/>
      <c r="B75" s="210"/>
      <c r="C75" s="296"/>
      <c r="D75" s="296"/>
      <c r="E75" s="296"/>
      <c r="F75" s="296"/>
      <c r="G75" s="297"/>
      <c r="H75" s="307" t="str">
        <f>IF($A75="","",$C75*$E75*$F75*$G75/1000000)</f>
      </c>
      <c r="I75" s="314" t="str">
        <f>IF($A75="","",$H75*'Κύριες ρυθμίσεις (settings)'!$B$14)</f>
      </c>
      <c r="J75" s="315" t="str">
        <f>IF($A75="","",MAX($D75,$I75))</f>
      </c>
      <c r="K75" s="614"/>
      <c r="L75" s="614"/>
      <c r="M75" s="614"/>
      <c r="N75" s="614"/>
      <c r="O75" s="614"/>
    </row>
    <row r="76" ht="19" customHeight="true">
      <c r="A76" s="209"/>
      <c r="B76" s="210"/>
      <c r="C76" s="296"/>
      <c r="D76" s="296"/>
      <c r="E76" s="296"/>
      <c r="F76" s="296"/>
      <c r="G76" s="297"/>
      <c r="H76" s="307" t="str">
        <f>IF($A76="","",$C76*$E76*$F76*$G76/1000000)</f>
      </c>
      <c r="I76" s="314" t="str">
        <f>IF($A76="","",$H76*'Κύριες ρυθμίσεις (settings)'!$B$14)</f>
      </c>
      <c r="J76" s="315" t="str">
        <f>IF($A76="","",MAX($D76,$I76))</f>
      </c>
      <c r="K76" s="614"/>
      <c r="L76" s="614"/>
      <c r="M76" s="614"/>
      <c r="N76" s="614"/>
      <c r="O76" s="614"/>
    </row>
    <row r="77" ht="19" customHeight="true">
      <c r="A77" s="209"/>
      <c r="B77" s="210"/>
      <c r="C77" s="296"/>
      <c r="D77" s="296"/>
      <c r="E77" s="296"/>
      <c r="F77" s="296"/>
      <c r="G77" s="297"/>
      <c r="H77" s="307" t="str">
        <f>IF($A77="","",$C77*$E77*$F77*$G77/1000000)</f>
      </c>
      <c r="I77" s="314" t="str">
        <f>IF($A77="","",$H77*'Κύριες ρυθμίσεις (settings)'!$B$14)</f>
      </c>
      <c r="J77" s="315" t="str">
        <f>IF($A77="","",MAX($D77,$I77))</f>
      </c>
      <c r="K77" s="614"/>
      <c r="L77" s="614"/>
      <c r="M77" s="614"/>
      <c r="N77" s="614"/>
      <c r="O77" s="614"/>
    </row>
    <row r="78" ht="19" customHeight="true">
      <c r="A78" s="209"/>
      <c r="B78" s="210"/>
      <c r="C78" s="296"/>
      <c r="D78" s="296"/>
      <c r="E78" s="296"/>
      <c r="F78" s="296"/>
      <c r="G78" s="297"/>
      <c r="H78" s="307" t="str">
        <f>IF($A78="","",$C78*$E78*$F78*$G78/1000000)</f>
      </c>
      <c r="I78" s="314" t="str">
        <f>IF($A78="","",$H78*'Κύριες ρυθμίσεις (settings)'!$B$14)</f>
      </c>
      <c r="J78" s="315" t="str">
        <f>IF($A78="","",MAX($D78,$I78))</f>
      </c>
      <c r="K78" s="614"/>
      <c r="L78" s="614"/>
      <c r="M78" s="614"/>
      <c r="N78" s="614"/>
      <c r="O78" s="614"/>
    </row>
    <row r="79" ht="19" customHeight="true">
      <c r="A79" s="209"/>
      <c r="B79" s="210"/>
      <c r="C79" s="296"/>
      <c r="D79" s="296"/>
      <c r="E79" s="296"/>
      <c r="F79" s="296"/>
      <c r="G79" s="297"/>
      <c r="H79" s="307" t="str">
        <f>IF($A79="","",$C79*$E79*$F79*$G79/1000000)</f>
      </c>
      <c r="I79" s="314" t="str">
        <f>IF($A79="","",$H79*'Κύριες ρυθμίσεις (settings)'!$B$14)</f>
      </c>
      <c r="J79" s="315" t="str">
        <f>IF($A79="","",MAX($D79,$I79))</f>
      </c>
      <c r="K79" s="614"/>
      <c r="L79" s="614"/>
      <c r="M79" s="614"/>
      <c r="N79" s="614"/>
      <c r="O79" s="614"/>
    </row>
    <row r="80" ht="19" customHeight="true">
      <c r="A80" s="209"/>
      <c r="B80" s="210"/>
      <c r="C80" s="296"/>
      <c r="D80" s="296"/>
      <c r="E80" s="296"/>
      <c r="F80" s="296"/>
      <c r="G80" s="297"/>
      <c r="H80" s="307" t="str">
        <f>IF($A80="","",$C80*$E80*$F80*$G80/1000000)</f>
      </c>
      <c r="I80" s="314" t="str">
        <f>IF($A80="","",$H80*'Κύριες ρυθμίσεις (settings)'!$B$14)</f>
      </c>
      <c r="J80" s="315" t="str">
        <f>IF($A80="","",MAX($D80,$I80))</f>
      </c>
      <c r="K80" s="614"/>
      <c r="L80" s="614"/>
      <c r="M80" s="614"/>
      <c r="N80" s="614"/>
      <c r="O80" s="614"/>
    </row>
    <row r="81" ht="19" customHeight="true">
      <c r="A81" s="209"/>
      <c r="B81" s="210"/>
      <c r="C81" s="296"/>
      <c r="D81" s="296"/>
      <c r="E81" s="296"/>
      <c r="F81" s="296"/>
      <c r="G81" s="297"/>
      <c r="H81" s="307" t="str">
        <f>IF($A81="","",$C81*$E81*$F81*$G81/1000000)</f>
      </c>
      <c r="I81" s="314" t="str">
        <f>IF($A81="","",$H81*'Κύριες ρυθμίσεις (settings)'!$B$14)</f>
      </c>
      <c r="J81" s="315" t="str">
        <f>IF($A81="","",MAX($D81,$I81))</f>
      </c>
      <c r="K81" s="614"/>
      <c r="L81" s="614"/>
      <c r="M81" s="614"/>
      <c r="N81" s="614"/>
      <c r="O81" s="614"/>
    </row>
    <row r="82" ht="19" customHeight="true">
      <c r="A82" s="209"/>
      <c r="B82" s="210"/>
      <c r="C82" s="296"/>
      <c r="D82" s="296"/>
      <c r="E82" s="296"/>
      <c r="F82" s="296"/>
      <c r="G82" s="297"/>
      <c r="H82" s="307" t="str">
        <f>IF($A82="","",$C82*$E82*$F82*$G82/1000000)</f>
      </c>
      <c r="I82" s="314" t="str">
        <f>IF($A82="","",$H82*'Κύριες ρυθμίσεις (settings)'!$B$14)</f>
      </c>
      <c r="J82" s="315" t="str">
        <f>IF($A82="","",MAX($D82,$I82))</f>
      </c>
      <c r="K82" s="614"/>
      <c r="L82" s="614"/>
      <c r="M82" s="614"/>
      <c r="N82" s="614"/>
      <c r="O82" s="614"/>
    </row>
    <row r="83" ht="19" customHeight="true">
      <c r="A83" s="209"/>
      <c r="B83" s="210"/>
      <c r="C83" s="296"/>
      <c r="D83" s="296"/>
      <c r="E83" s="296"/>
      <c r="F83" s="296"/>
      <c r="G83" s="297"/>
      <c r="H83" s="307" t="str">
        <f>IF($A83="","",$C83*$E83*$F83*$G83/1000000)</f>
      </c>
      <c r="I83" s="314" t="str">
        <f>IF($A83="","",$H83*'Κύριες ρυθμίσεις (settings)'!$B$14)</f>
      </c>
      <c r="J83" s="315" t="str">
        <f>IF($A83="","",MAX($D83,$I83))</f>
      </c>
      <c r="K83" s="614"/>
      <c r="L83" s="614"/>
      <c r="M83" s="614"/>
      <c r="N83" s="614"/>
      <c r="O83" s="614"/>
    </row>
    <row r="84" ht="19" customHeight="true">
      <c r="A84" s="209"/>
      <c r="B84" s="210"/>
      <c r="C84" s="296"/>
      <c r="D84" s="296"/>
      <c r="E84" s="296"/>
      <c r="F84" s="296"/>
      <c r="G84" s="297"/>
      <c r="H84" s="307" t="str">
        <f>IF($A84="","",$C84*$E84*$F84*$G84/1000000)</f>
      </c>
      <c r="I84" s="314" t="str">
        <f>IF($A84="","",$H84*'Κύριες ρυθμίσεις (settings)'!$B$14)</f>
      </c>
      <c r="J84" s="315" t="str">
        <f>IF($A84="","",MAX($D84,$I84))</f>
      </c>
      <c r="K84" s="614"/>
      <c r="L84" s="614"/>
      <c r="M84" s="614"/>
      <c r="N84" s="614"/>
      <c r="O84" s="614"/>
    </row>
    <row r="85" ht="19" customHeight="true">
      <c r="A85" s="209"/>
      <c r="B85" s="210"/>
      <c r="C85" s="296"/>
      <c r="D85" s="296"/>
      <c r="E85" s="296"/>
      <c r="F85" s="296"/>
      <c r="G85" s="297"/>
      <c r="H85" s="307" t="str">
        <f>IF($A85="","",$C85*$E85*$F85*$G85/1000000)</f>
      </c>
      <c r="I85" s="314" t="str">
        <f>IF($A85="","",$H85*'Κύριες ρυθμίσεις (settings)'!$B$14)</f>
      </c>
      <c r="J85" s="315" t="str">
        <f>IF($A85="","",MAX($D85,$I85))</f>
      </c>
      <c r="K85" s="614"/>
      <c r="L85" s="614"/>
      <c r="M85" s="614"/>
      <c r="N85" s="614"/>
      <c r="O85" s="614"/>
    </row>
    <row r="86" ht="19" customHeight="true">
      <c r="A86" s="209"/>
      <c r="B86" s="210"/>
      <c r="C86" s="296"/>
      <c r="D86" s="296"/>
      <c r="E86" s="296"/>
      <c r="F86" s="296"/>
      <c r="G86" s="297"/>
      <c r="H86" s="307" t="str">
        <f>IF($A86="","",$C86*$E86*$F86*$G86/1000000)</f>
      </c>
      <c r="I86" s="314" t="str">
        <f>IF($A86="","",$H86*'Κύριες ρυθμίσεις (settings)'!$B$14)</f>
      </c>
      <c r="J86" s="315" t="str">
        <f>IF($A86="","",MAX($D86,$I86))</f>
      </c>
      <c r="K86" s="614"/>
      <c r="L86" s="614"/>
      <c r="M86" s="614"/>
      <c r="N86" s="614"/>
      <c r="O86" s="614"/>
    </row>
    <row r="87" ht="19" customHeight="true">
      <c r="A87" s="209"/>
      <c r="B87" s="210"/>
      <c r="C87" s="296"/>
      <c r="D87" s="296"/>
      <c r="E87" s="296"/>
      <c r="F87" s="296"/>
      <c r="G87" s="297"/>
      <c r="H87" s="307" t="str">
        <f>IF($A87="","",$C87*$E87*$F87*$G87/1000000)</f>
      </c>
      <c r="I87" s="314" t="str">
        <f>IF($A87="","",$H87*'Κύριες ρυθμίσεις (settings)'!$B$14)</f>
      </c>
      <c r="J87" s="315" t="str">
        <f>IF($A87="","",MAX($D87,$I87))</f>
      </c>
      <c r="K87" s="614"/>
      <c r="L87" s="614"/>
      <c r="M87" s="614"/>
      <c r="N87" s="614"/>
      <c r="O87" s="614"/>
    </row>
    <row r="88" ht="19" customHeight="true">
      <c r="A88" s="209"/>
      <c r="B88" s="210"/>
      <c r="C88" s="296"/>
      <c r="D88" s="296"/>
      <c r="E88" s="296"/>
      <c r="F88" s="296"/>
      <c r="G88" s="297"/>
      <c r="H88" s="307" t="str">
        <f>IF($A88="","",$C88*$E88*$F88*$G88/1000000)</f>
      </c>
      <c r="I88" s="314" t="str">
        <f>IF($A88="","",$H88*'Κύριες ρυθμίσεις (settings)'!$B$14)</f>
      </c>
      <c r="J88" s="315" t="str">
        <f>IF($A88="","",MAX($D88,$I88))</f>
      </c>
      <c r="K88" s="614"/>
      <c r="L88" s="614"/>
      <c r="M88" s="614"/>
      <c r="N88" s="614"/>
      <c r="O88" s="614"/>
    </row>
    <row r="89" ht="19" customHeight="true">
      <c r="A89" s="209"/>
      <c r="B89" s="210"/>
      <c r="C89" s="296"/>
      <c r="D89" s="296"/>
      <c r="E89" s="296"/>
      <c r="F89" s="296"/>
      <c r="G89" s="297"/>
      <c r="H89" s="307" t="str">
        <f>IF($A89="","",$C89*$E89*$F89*$G89/1000000)</f>
      </c>
      <c r="I89" s="314" t="str">
        <f>IF($A89="","",$H89*'Κύριες ρυθμίσεις (settings)'!$B$14)</f>
      </c>
      <c r="J89" s="315" t="str">
        <f>IF($A89="","",MAX($D89,$I89))</f>
      </c>
      <c r="K89" s="614"/>
      <c r="L89" s="614"/>
      <c r="M89" s="614"/>
      <c r="N89" s="614"/>
      <c r="O89" s="614"/>
    </row>
    <row r="90" ht="19" customHeight="true">
      <c r="A90" s="209"/>
      <c r="B90" s="210"/>
      <c r="C90" s="296"/>
      <c r="D90" s="296"/>
      <c r="E90" s="296"/>
      <c r="F90" s="296"/>
      <c r="G90" s="297"/>
      <c r="H90" s="307" t="str">
        <f>IF($A90="","",$C90*$E90*$F90*$G90/1000000)</f>
      </c>
      <c r="I90" s="314" t="str">
        <f>IF($A90="","",$H90*'Κύριες ρυθμίσεις (settings)'!$B$14)</f>
      </c>
      <c r="J90" s="315" t="str">
        <f>IF($A90="","",MAX($D90,$I90))</f>
      </c>
      <c r="K90" s="614"/>
      <c r="L90" s="614"/>
      <c r="M90" s="614"/>
      <c r="N90" s="614"/>
      <c r="O90" s="614"/>
    </row>
    <row r="91" ht="19" customHeight="true">
      <c r="A91" s="209"/>
      <c r="B91" s="210"/>
      <c r="C91" s="296"/>
      <c r="D91" s="296"/>
      <c r="E91" s="296"/>
      <c r="F91" s="296"/>
      <c r="G91" s="297"/>
      <c r="H91" s="307" t="str">
        <f>IF($A91="","",$C91*$E91*$F91*$G91/1000000)</f>
      </c>
      <c r="I91" s="314" t="str">
        <f>IF($A91="","",$H91*'Κύριες ρυθμίσεις (settings)'!$B$14)</f>
      </c>
      <c r="J91" s="315" t="str">
        <f>IF($A91="","",MAX($D91,$I91))</f>
      </c>
      <c r="K91" s="614"/>
      <c r="L91" s="614"/>
      <c r="M91" s="614"/>
      <c r="N91" s="614"/>
      <c r="O91" s="614"/>
    </row>
    <row r="92" ht="19" customHeight="true">
      <c r="A92" s="209"/>
      <c r="B92" s="210"/>
      <c r="C92" s="296"/>
      <c r="D92" s="296"/>
      <c r="E92" s="296"/>
      <c r="F92" s="296"/>
      <c r="G92" s="297"/>
      <c r="H92" s="307" t="str">
        <f>IF($A92="","",$C92*$E92*$F92*$G92/1000000)</f>
      </c>
      <c r="I92" s="314" t="str">
        <f>IF($A92="","",$H92*'Κύριες ρυθμίσεις (settings)'!$B$14)</f>
      </c>
      <c r="J92" s="315" t="str">
        <f>IF($A92="","",MAX($D92,$I92))</f>
      </c>
      <c r="K92" s="614"/>
      <c r="L92" s="614"/>
      <c r="M92" s="614"/>
      <c r="N92" s="614"/>
      <c r="O92" s="614"/>
    </row>
    <row r="93" ht="19" customHeight="true">
      <c r="A93" s="209"/>
      <c r="B93" s="210"/>
      <c r="C93" s="296"/>
      <c r="D93" s="296"/>
      <c r="E93" s="296"/>
      <c r="F93" s="296"/>
      <c r="G93" s="297"/>
      <c r="H93" s="307" t="str">
        <f>IF($A93="","",$C93*$E93*$F93*$G93/1000000)</f>
      </c>
      <c r="I93" s="314" t="str">
        <f>IF($A93="","",$H93*'Κύριες ρυθμίσεις (settings)'!$B$14)</f>
      </c>
      <c r="J93" s="315" t="str">
        <f>IF($A93="","",MAX($D93,$I93))</f>
      </c>
      <c r="K93" s="614"/>
      <c r="L93" s="614"/>
      <c r="M93" s="614"/>
      <c r="N93" s="614"/>
      <c r="O93" s="614"/>
    </row>
    <row r="94" ht="19" customHeight="true">
      <c r="A94" s="209"/>
      <c r="B94" s="210"/>
      <c r="C94" s="296"/>
      <c r="D94" s="296"/>
      <c r="E94" s="296"/>
      <c r="F94" s="296"/>
      <c r="G94" s="297"/>
      <c r="H94" s="307" t="str">
        <f>IF($A94="","",$C94*$E94*$F94*$G94/1000000)</f>
      </c>
      <c r="I94" s="314" t="str">
        <f>IF($A94="","",$H94*'Κύριες ρυθμίσεις (settings)'!$B$14)</f>
      </c>
      <c r="J94" s="315" t="str">
        <f>IF($A94="","",MAX($D94,$I94))</f>
      </c>
      <c r="K94" s="614"/>
      <c r="L94" s="614"/>
      <c r="M94" s="614"/>
      <c r="N94" s="614"/>
      <c r="O94" s="614"/>
    </row>
    <row r="95" ht="19" customHeight="true">
      <c r="A95" s="209"/>
      <c r="B95" s="210"/>
      <c r="C95" s="296"/>
      <c r="D95" s="296"/>
      <c r="E95" s="296"/>
      <c r="F95" s="296"/>
      <c r="G95" s="297"/>
      <c r="H95" s="307" t="str">
        <f>IF($A95="","",$C95*$E95*$F95*$G95/1000000)</f>
      </c>
      <c r="I95" s="314" t="str">
        <f>IF($A95="","",$H95*'Κύριες ρυθμίσεις (settings)'!$B$14)</f>
      </c>
      <c r="J95" s="315" t="str">
        <f>IF($A95="","",MAX($D95,$I95))</f>
      </c>
      <c r="K95" s="614"/>
      <c r="L95" s="614"/>
      <c r="M95" s="614"/>
      <c r="N95" s="614"/>
      <c r="O95" s="614"/>
    </row>
    <row r="96" ht="19" customHeight="true">
      <c r="A96" s="209"/>
      <c r="B96" s="210"/>
      <c r="C96" s="296"/>
      <c r="D96" s="296"/>
      <c r="E96" s="296"/>
      <c r="F96" s="296"/>
      <c r="G96" s="297"/>
      <c r="H96" s="307" t="str">
        <f>IF($A96="","",$C96*$E96*$F96*$G96/1000000)</f>
      </c>
      <c r="I96" s="314" t="str">
        <f>IF($A96="","",$H96*'Κύριες ρυθμίσεις (settings)'!$B$14)</f>
      </c>
      <c r="J96" s="315" t="str">
        <f>IF($A96="","",MAX($D96,$I96))</f>
      </c>
      <c r="K96" s="614"/>
      <c r="L96" s="614"/>
      <c r="M96" s="614"/>
      <c r="N96" s="614"/>
      <c r="O96" s="614"/>
    </row>
    <row r="97" ht="19" customHeight="true">
      <c r="A97" s="209"/>
      <c r="B97" s="210"/>
      <c r="C97" s="296"/>
      <c r="D97" s="296"/>
      <c r="E97" s="296"/>
      <c r="F97" s="296"/>
      <c r="G97" s="297"/>
      <c r="H97" s="307" t="str">
        <f>IF($A97="","",$C97*$E97*$F97*$G97/1000000)</f>
      </c>
      <c r="I97" s="314" t="str">
        <f>IF($A97="","",$H97*'Κύριες ρυθμίσεις (settings)'!$B$14)</f>
      </c>
      <c r="J97" s="315" t="str">
        <f>IF($A97="","",MAX($D97,$I97))</f>
      </c>
      <c r="K97" s="614"/>
      <c r="L97" s="614"/>
      <c r="M97" s="614"/>
      <c r="N97" s="614"/>
      <c r="O97" s="614"/>
    </row>
    <row r="98" ht="19" customHeight="true">
      <c r="A98" s="209"/>
      <c r="B98" s="210"/>
      <c r="C98" s="296"/>
      <c r="D98" s="296"/>
      <c r="E98" s="296"/>
      <c r="F98" s="296"/>
      <c r="G98" s="297"/>
      <c r="H98" s="307" t="str">
        <f>IF($A98="","",$C98*$E98*$F98*$G98/1000000)</f>
      </c>
      <c r="I98" s="314" t="str">
        <f>IF($A98="","",$H98*'Κύριες ρυθμίσεις (settings)'!$B$14)</f>
      </c>
      <c r="J98" s="315" t="str">
        <f>IF($A98="","",MAX($D98,$I98))</f>
      </c>
      <c r="K98" s="614"/>
      <c r="L98" s="614"/>
      <c r="M98" s="614"/>
      <c r="N98" s="614"/>
      <c r="O98" s="614"/>
    </row>
    <row r="99" ht="19" customHeight="true">
      <c r="A99" s="209"/>
      <c r="B99" s="210"/>
      <c r="C99" s="296"/>
      <c r="D99" s="296"/>
      <c r="E99" s="296"/>
      <c r="F99" s="296"/>
      <c r="G99" s="297"/>
      <c r="H99" s="307" t="str">
        <f>IF($A99="","",$C99*$E99*$F99*$G99/1000000)</f>
      </c>
      <c r="I99" s="314" t="str">
        <f>IF($A99="","",$H99*'Κύριες ρυθμίσεις (settings)'!$B$14)</f>
      </c>
      <c r="J99" s="315" t="str">
        <f>IF($A99="","",MAX($D99,$I99))</f>
      </c>
      <c r="K99" s="614"/>
      <c r="L99" s="614"/>
      <c r="M99" s="614"/>
      <c r="N99" s="614"/>
      <c r="O99" s="614"/>
    </row>
    <row r="100" ht="19" customHeight="true">
      <c r="A100" s="209"/>
      <c r="B100" s="210"/>
      <c r="C100" s="296"/>
      <c r="D100" s="296"/>
      <c r="E100" s="296"/>
      <c r="F100" s="296"/>
      <c r="G100" s="297"/>
      <c r="H100" s="307" t="str">
        <f>IF($A100="","",$C100*$E100*$F100*$G100/1000000)</f>
      </c>
      <c r="I100" s="314" t="str">
        <f>IF($A100="","",$H100*'Κύριες ρυθμίσεις (settings)'!$B$14)</f>
      </c>
      <c r="J100" s="315" t="str">
        <f>IF($A100="","",MAX($D100,$I100))</f>
      </c>
      <c r="K100" s="614"/>
      <c r="L100" s="614"/>
      <c r="M100" s="614"/>
      <c r="N100" s="614"/>
      <c r="O100" s="614"/>
    </row>
    <row r="101" ht="19" customHeight="true">
      <c r="A101" s="209"/>
      <c r="B101" s="210"/>
      <c r="C101" s="296"/>
      <c r="D101" s="296"/>
      <c r="E101" s="296"/>
      <c r="F101" s="296"/>
      <c r="G101" s="297"/>
      <c r="H101" s="307" t="str">
        <f>IF($A101="","",$C101*$E101*$F101*$G101/1000000)</f>
      </c>
      <c r="I101" s="314" t="str">
        <f>IF($A101="","",$H101*'Κύριες ρυθμίσεις (settings)'!$B$14)</f>
      </c>
      <c r="J101" s="315" t="str">
        <f>IF($A101="","",MAX($D101,$I101))</f>
      </c>
      <c r="K101" s="614"/>
      <c r="L101" s="614"/>
      <c r="M101" s="614"/>
      <c r="N101" s="614"/>
      <c r="O101" s="614"/>
    </row>
    <row r="102" ht="19" customHeight="true">
      <c r="A102" s="209"/>
      <c r="B102" s="210"/>
      <c r="C102" s="296"/>
      <c r="D102" s="296"/>
      <c r="E102" s="296"/>
      <c r="F102" s="296"/>
      <c r="G102" s="297"/>
      <c r="H102" s="307" t="str">
        <f>IF($A102="","",$C102*$E102*$F102*$G102/1000000)</f>
      </c>
      <c r="I102" s="314" t="str">
        <f>IF($A102="","",$H102*'Κύριες ρυθμίσεις (settings)'!$B$14)</f>
      </c>
      <c r="J102" s="315" t="str">
        <f>IF($A102="","",MAX($D102,$I102))</f>
      </c>
      <c r="K102" s="614"/>
      <c r="L102" s="614"/>
      <c r="M102" s="614"/>
      <c r="N102" s="614"/>
      <c r="O102" s="614"/>
    </row>
    <row r="103" ht="19" customHeight="true">
      <c r="A103" s="209"/>
      <c r="B103" s="210"/>
      <c r="C103" s="296"/>
      <c r="D103" s="296"/>
      <c r="E103" s="296"/>
      <c r="F103" s="296"/>
      <c r="G103" s="297"/>
      <c r="H103" s="307" t="str">
        <f>IF($A103="","",$C103*$E103*$F103*$G103/1000000)</f>
      </c>
      <c r="I103" s="314" t="str">
        <f>IF($A103="","",$H103*'Κύριες ρυθμίσεις (settings)'!$B$14)</f>
      </c>
      <c r="J103" s="315" t="str">
        <f>IF($A103="","",MAX($D103,$I103))</f>
      </c>
      <c r="K103" s="614"/>
      <c r="L103" s="614"/>
      <c r="M103" s="614"/>
      <c r="N103" s="614"/>
      <c r="O103" s="614"/>
    </row>
    <row r="104" ht="19" customHeight="true">
      <c r="A104" s="209"/>
      <c r="B104" s="210"/>
      <c r="C104" s="296"/>
      <c r="D104" s="296"/>
      <c r="E104" s="296"/>
      <c r="F104" s="296"/>
      <c r="G104" s="297"/>
      <c r="H104" s="307" t="str">
        <f>IF($A104="","",$C104*$E104*$F104*$G104/1000000)</f>
      </c>
      <c r="I104" s="314" t="str">
        <f>IF($A104="","",$H104*'Κύριες ρυθμίσεις (settings)'!$B$14)</f>
      </c>
      <c r="J104" s="315" t="str">
        <f>IF($A104="","",MAX($D104,$I104))</f>
      </c>
      <c r="K104" s="614"/>
      <c r="L104" s="614"/>
      <c r="M104" s="614"/>
      <c r="N104" s="614"/>
      <c r="O104" s="614"/>
    </row>
    <row r="105" ht="19" customHeight="true">
      <c r="A105" s="212"/>
      <c r="B105" s="213"/>
      <c r="C105" s="298"/>
      <c r="D105" s="298"/>
      <c r="E105" s="298"/>
      <c r="F105" s="298"/>
      <c r="G105" s="299"/>
      <c r="H105" s="308" t="str">
        <f>IF($A105="","",$C105*$E105*$F105*$G105/1000000)</f>
      </c>
      <c r="I105" s="316" t="str">
        <f>IF($A105="","",$H105*'Κύριες ρυθμίσεις (settings)'!$B$14)</f>
      </c>
      <c r="J105" s="317" t="str">
        <f>IF($A105="","",MAX($D105,$I105))</f>
      </c>
      <c r="K105" s="614"/>
      <c r="L105" s="614"/>
      <c r="M105" s="614"/>
      <c r="N105" s="614"/>
      <c r="O105" s="614"/>
    </row>
    <row r="106">
      <c r="A106" s="615"/>
      <c r="B106" s="615"/>
      <c r="C106" s="615"/>
      <c r="D106" s="615"/>
      <c r="E106" s="615"/>
      <c r="F106" s="615"/>
      <c r="G106" s="615"/>
      <c r="H106" s="615"/>
      <c r="I106" s="615"/>
      <c r="J106" s="615"/>
      <c r="K106" s="614"/>
      <c r="L106" s="614"/>
      <c r="M106" s="614"/>
      <c r="N106" s="614"/>
      <c r="O106" s="614"/>
    </row>
    <row r="107">
      <c r="A107" s="615"/>
      <c r="B107" s="615"/>
      <c r="C107" s="615"/>
      <c r="D107" s="615"/>
      <c r="E107" s="615"/>
      <c r="F107" s="615"/>
      <c r="G107" s="615"/>
      <c r="H107" s="615"/>
      <c r="I107" s="615"/>
      <c r="J107" s="615"/>
      <c r="K107" s="614"/>
      <c r="L107" s="614"/>
      <c r="M107" s="614"/>
      <c r="N107" s="614"/>
      <c r="O107" s="614"/>
    </row>
    <row r="108">
      <c r="A108" s="615"/>
      <c r="B108" s="615"/>
      <c r="C108" s="615"/>
      <c r="D108" s="615"/>
      <c r="E108" s="615"/>
      <c r="F108" s="615"/>
      <c r="G108" s="615"/>
      <c r="H108" s="615"/>
      <c r="I108" s="615"/>
      <c r="J108" s="615"/>
      <c r="K108" s="614"/>
      <c r="L108" s="614"/>
      <c r="M108" s="614"/>
      <c r="N108" s="614"/>
      <c r="O108" s="614"/>
    </row>
    <row r="109">
      <c r="A109" s="615"/>
      <c r="B109" s="615"/>
      <c r="C109" s="615"/>
      <c r="D109" s="615"/>
      <c r="E109" s="615"/>
      <c r="F109" s="615"/>
      <c r="G109" s="615"/>
      <c r="H109" s="615"/>
      <c r="I109" s="615"/>
      <c r="J109" s="615"/>
      <c r="K109" s="614"/>
      <c r="L109" s="614"/>
      <c r="M109" s="614"/>
      <c r="N109" s="614"/>
      <c r="O109" s="614"/>
    </row>
    <row r="110">
      <c r="A110" s="615"/>
      <c r="B110" s="615"/>
      <c r="C110" s="615"/>
      <c r="D110" s="615"/>
      <c r="E110" s="615"/>
      <c r="F110" s="615"/>
      <c r="G110" s="615"/>
      <c r="H110" s="615"/>
      <c r="I110" s="615"/>
      <c r="J110" s="615"/>
      <c r="K110" s="614"/>
      <c r="L110" s="614"/>
      <c r="M110" s="614"/>
      <c r="N110" s="614"/>
      <c r="O110" s="614"/>
    </row>
    <row r="111">
      <c r="A111" s="615"/>
      <c r="B111" s="615"/>
      <c r="C111" s="615"/>
      <c r="D111" s="615"/>
      <c r="E111" s="615"/>
      <c r="F111" s="615"/>
      <c r="G111" s="615"/>
      <c r="H111" s="615"/>
      <c r="I111" s="615"/>
      <c r="J111" s="615"/>
      <c r="K111" s="614"/>
      <c r="L111" s="614"/>
      <c r="M111" s="614"/>
      <c r="N111" s="614"/>
      <c r="O111" s="614"/>
    </row>
    <row r="112">
      <c r="A112" s="615"/>
      <c r="B112" s="615"/>
      <c r="C112" s="615"/>
      <c r="D112" s="615"/>
      <c r="E112" s="615"/>
      <c r="F112" s="615"/>
      <c r="G112" s="615"/>
      <c r="H112" s="615"/>
      <c r="I112" s="615"/>
      <c r="J112" s="615"/>
      <c r="K112" s="614"/>
      <c r="L112" s="614"/>
      <c r="M112" s="614"/>
      <c r="N112" s="614"/>
      <c r="O112" s="614"/>
    </row>
    <row r="113">
      <c r="A113" s="615"/>
      <c r="B113" s="615"/>
      <c r="C113" s="615"/>
      <c r="D113" s="615"/>
      <c r="E113" s="615"/>
      <c r="F113" s="615"/>
      <c r="G113" s="615"/>
      <c r="H113" s="615"/>
      <c r="I113" s="615"/>
      <c r="J113" s="615"/>
      <c r="K113" s="614"/>
      <c r="L113" s="614"/>
      <c r="M113" s="614"/>
      <c r="N113" s="614"/>
      <c r="O113" s="614"/>
    </row>
    <row r="114">
      <c r="A114" s="615"/>
      <c r="B114" s="615"/>
      <c r="C114" s="615"/>
      <c r="D114" s="615"/>
      <c r="E114" s="615"/>
      <c r="F114" s="615"/>
      <c r="G114" s="615"/>
      <c r="H114" s="615"/>
      <c r="I114" s="615"/>
      <c r="J114" s="615"/>
      <c r="K114" s="614"/>
      <c r="L114" s="614"/>
      <c r="M114" s="614"/>
      <c r="N114" s="614"/>
      <c r="O114" s="614"/>
    </row>
    <row r="115">
      <c r="A115" s="615"/>
      <c r="B115" s="615"/>
      <c r="C115" s="615"/>
      <c r="D115" s="615"/>
      <c r="E115" s="615"/>
      <c r="F115" s="615"/>
      <c r="G115" s="615"/>
      <c r="H115" s="615"/>
      <c r="I115" s="615"/>
      <c r="J115" s="615"/>
      <c r="K115" s="614"/>
      <c r="L115" s="614"/>
      <c r="M115" s="614"/>
      <c r="N115" s="614"/>
      <c r="O115" s="614"/>
    </row>
    <row r="116">
      <c r="A116" s="615"/>
      <c r="B116" s="615"/>
      <c r="C116" s="615"/>
      <c r="D116" s="615"/>
      <c r="E116" s="615"/>
      <c r="F116" s="615"/>
      <c r="G116" s="615"/>
      <c r="H116" s="615"/>
      <c r="I116" s="615"/>
      <c r="J116" s="615"/>
      <c r="K116" s="614"/>
      <c r="L116" s="614"/>
      <c r="M116" s="614"/>
      <c r="N116" s="614"/>
      <c r="O116" s="614"/>
    </row>
    <row r="117">
      <c r="A117" s="615"/>
      <c r="B117" s="615"/>
      <c r="C117" s="615"/>
      <c r="D117" s="615"/>
      <c r="E117" s="615"/>
      <c r="F117" s="615"/>
      <c r="G117" s="615"/>
      <c r="H117" s="615"/>
      <c r="I117" s="615"/>
      <c r="J117" s="615"/>
      <c r="K117" s="614"/>
      <c r="L117" s="614"/>
      <c r="M117" s="614"/>
      <c r="N117" s="614"/>
      <c r="O117" s="614"/>
    </row>
    <row r="118">
      <c r="A118" s="615"/>
      <c r="B118" s="615"/>
      <c r="C118" s="615"/>
      <c r="D118" s="615"/>
      <c r="E118" s="615"/>
      <c r="F118" s="615"/>
      <c r="G118" s="615"/>
      <c r="H118" s="615"/>
      <c r="I118" s="615"/>
      <c r="J118" s="615"/>
      <c r="K118" s="614"/>
      <c r="L118" s="614"/>
      <c r="M118" s="614"/>
      <c r="N118" s="614"/>
      <c r="O118" s="614"/>
    </row>
    <row r="119">
      <c r="A119" s="615"/>
      <c r="B119" s="615"/>
      <c r="C119" s="615"/>
      <c r="D119" s="615"/>
      <c r="E119" s="615"/>
      <c r="F119" s="615"/>
      <c r="G119" s="615"/>
      <c r="H119" s="615"/>
      <c r="I119" s="615"/>
      <c r="J119" s="615"/>
      <c r="K119" s="614"/>
      <c r="L119" s="614"/>
      <c r="M119" s="614"/>
      <c r="N119" s="614"/>
      <c r="O119" s="614"/>
    </row>
    <row r="120">
      <c r="A120" s="615"/>
      <c r="B120" s="615"/>
      <c r="C120" s="615"/>
      <c r="D120" s="615"/>
      <c r="E120" s="615"/>
      <c r="F120" s="615"/>
      <c r="G120" s="615"/>
      <c r="H120" s="615"/>
      <c r="I120" s="615"/>
      <c r="J120" s="615"/>
      <c r="K120" s="614"/>
      <c r="L120" s="614"/>
      <c r="M120" s="614"/>
      <c r="N120" s="614"/>
      <c r="O120" s="614"/>
    </row>
    <row r="121">
      <c r="A121" s="614"/>
      <c r="B121" s="614"/>
      <c r="C121" s="614"/>
      <c r="D121" s="614"/>
      <c r="E121" s="614"/>
      <c r="F121" s="614"/>
      <c r="G121" s="614"/>
      <c r="H121" s="614"/>
      <c r="I121" s="614"/>
      <c r="J121" s="614"/>
      <c r="K121" s="614"/>
      <c r="L121" s="614"/>
      <c r="M121" s="614"/>
      <c r="N121" s="614"/>
      <c r="O121" s="614"/>
    </row>
    <row r="122">
      <c r="A122" s="614"/>
      <c r="B122" s="614"/>
      <c r="C122" s="614"/>
      <c r="D122" s="614"/>
      <c r="E122" s="614"/>
      <c r="F122" s="614"/>
      <c r="G122" s="614"/>
      <c r="H122" s="614"/>
      <c r="I122" s="614"/>
      <c r="J122" s="614"/>
      <c r="K122" s="614"/>
      <c r="L122" s="614"/>
      <c r="M122" s="614"/>
      <c r="N122" s="614"/>
      <c r="O122" s="614"/>
    </row>
    <row r="123">
      <c r="A123" s="614"/>
      <c r="B123" s="614"/>
      <c r="C123" s="614"/>
      <c r="D123" s="614"/>
      <c r="E123" s="614"/>
      <c r="F123" s="614"/>
      <c r="G123" s="614"/>
      <c r="H123" s="614"/>
      <c r="I123" s="614"/>
      <c r="J123" s="614"/>
      <c r="K123" s="614"/>
      <c r="L123" s="614"/>
      <c r="M123" s="614"/>
      <c r="N123" s="614"/>
      <c r="O123" s="614"/>
    </row>
    <row r="124">
      <c r="A124" s="614"/>
      <c r="B124" s="614"/>
      <c r="C124" s="614"/>
      <c r="D124" s="614"/>
      <c r="E124" s="614"/>
      <c r="F124" s="614"/>
      <c r="G124" s="614"/>
      <c r="H124" s="614"/>
      <c r="I124" s="614"/>
      <c r="J124" s="614"/>
      <c r="K124" s="614"/>
      <c r="L124" s="614"/>
      <c r="M124" s="614"/>
      <c r="N124" s="614"/>
      <c r="O124" s="614"/>
    </row>
    <row r="125">
      <c r="A125" s="614"/>
      <c r="B125" s="614"/>
      <c r="C125" s="614"/>
      <c r="D125" s="614"/>
      <c r="E125" s="614"/>
      <c r="F125" s="614"/>
      <c r="G125" s="614"/>
      <c r="H125" s="614"/>
      <c r="I125" s="614"/>
      <c r="J125" s="614"/>
      <c r="K125" s="614"/>
      <c r="L125" s="614"/>
      <c r="M125" s="614"/>
      <c r="N125" s="614"/>
      <c r="O125" s="614"/>
    </row>
    <row r="126">
      <c r="A126" s="614"/>
      <c r="B126" s="614"/>
      <c r="C126" s="614"/>
      <c r="D126" s="614"/>
      <c r="E126" s="614"/>
      <c r="F126" s="614"/>
      <c r="G126" s="614"/>
      <c r="H126" s="614"/>
      <c r="I126" s="614"/>
      <c r="J126" s="614"/>
      <c r="K126" s="614"/>
      <c r="L126" s="614"/>
      <c r="M126" s="614"/>
      <c r="N126" s="614"/>
      <c r="O126" s="614"/>
    </row>
    <row r="127">
      <c r="A127" s="614"/>
      <c r="B127" s="614"/>
      <c r="C127" s="614"/>
      <c r="D127" s="614"/>
      <c r="E127" s="614"/>
      <c r="F127" s="614"/>
      <c r="G127" s="614"/>
      <c r="H127" s="614"/>
      <c r="I127" s="614"/>
      <c r="J127" s="614"/>
      <c r="K127" s="614"/>
      <c r="L127" s="614"/>
      <c r="M127" s="614"/>
      <c r="N127" s="614"/>
      <c r="O127" s="614"/>
    </row>
    <row r="128">
      <c r="A128" s="614"/>
      <c r="B128" s="614"/>
      <c r="C128" s="614"/>
      <c r="D128" s="614"/>
      <c r="E128" s="614"/>
      <c r="F128" s="614"/>
      <c r="G128" s="614"/>
      <c r="H128" s="614"/>
      <c r="I128" s="614"/>
      <c r="J128" s="614"/>
      <c r="K128" s="614"/>
      <c r="L128" s="614"/>
      <c r="M128" s="614"/>
      <c r="N128" s="614"/>
      <c r="O128" s="614"/>
    </row>
    <row r="129">
      <c r="A129" s="614"/>
      <c r="B129" s="614"/>
      <c r="C129" s="614"/>
      <c r="D129" s="614"/>
      <c r="E129" s="614"/>
      <c r="F129" s="614"/>
      <c r="G129" s="614"/>
      <c r="H129" s="614"/>
      <c r="I129" s="614"/>
      <c r="J129" s="614"/>
      <c r="K129" s="614"/>
      <c r="L129" s="614"/>
      <c r="M129" s="614"/>
      <c r="N129" s="614"/>
      <c r="O129" s="614"/>
    </row>
    <row r="130">
      <c r="A130" s="614"/>
      <c r="B130" s="614"/>
      <c r="C130" s="614"/>
      <c r="D130" s="614"/>
      <c r="E130" s="614"/>
      <c r="F130" s="614"/>
      <c r="G130" s="614"/>
      <c r="H130" s="614"/>
      <c r="I130" s="614"/>
      <c r="J130" s="614"/>
      <c r="K130" s="614"/>
      <c r="L130" s="614"/>
      <c r="M130" s="614"/>
      <c r="N130" s="614"/>
      <c r="O130" s="614"/>
    </row>
    <row r="131">
      <c r="A131" s="614"/>
      <c r="B131" s="614"/>
      <c r="C131" s="614"/>
      <c r="D131" s="614"/>
      <c r="E131" s="614"/>
      <c r="F131" s="614"/>
      <c r="G131" s="614"/>
      <c r="H131" s="614"/>
      <c r="I131" s="614"/>
      <c r="J131" s="614"/>
      <c r="K131" s="614"/>
      <c r="L131" s="614"/>
      <c r="M131" s="614"/>
      <c r="N131" s="614"/>
      <c r="O131" s="614"/>
    </row>
    <row r="132">
      <c r="A132" s="614"/>
      <c r="B132" s="614"/>
      <c r="C132" s="614"/>
      <c r="D132" s="614"/>
      <c r="E132" s="614"/>
      <c r="F132" s="614"/>
      <c r="G132" s="614"/>
      <c r="H132" s="614"/>
      <c r="I132" s="614"/>
      <c r="J132" s="614"/>
      <c r="K132" s="614"/>
      <c r="L132" s="614"/>
      <c r="M132" s="614"/>
      <c r="N132" s="614"/>
      <c r="O132" s="614"/>
    </row>
    <row r="133">
      <c r="A133" s="614"/>
      <c r="B133" s="614"/>
      <c r="C133" s="614"/>
      <c r="D133" s="614"/>
      <c r="E133" s="614"/>
      <c r="F133" s="614"/>
      <c r="G133" s="614"/>
      <c r="H133" s="614"/>
      <c r="I133" s="614"/>
      <c r="J133" s="614"/>
      <c r="K133" s="614"/>
      <c r="L133" s="614"/>
      <c r="M133" s="614"/>
      <c r="N133" s="614"/>
      <c r="O133" s="614"/>
    </row>
    <row r="134">
      <c r="A134" s="614"/>
      <c r="B134" s="614"/>
      <c r="C134" s="614"/>
      <c r="D134" s="614"/>
      <c r="E134" s="614"/>
      <c r="F134" s="614"/>
      <c r="G134" s="614"/>
      <c r="H134" s="614"/>
      <c r="I134" s="614"/>
      <c r="J134" s="614"/>
      <c r="K134" s="614"/>
      <c r="L134" s="614"/>
      <c r="M134" s="614"/>
      <c r="N134" s="614"/>
      <c r="O134" s="614"/>
    </row>
    <row r="135">
      <c r="A135" s="614"/>
      <c r="B135" s="614"/>
      <c r="C135" s="614"/>
      <c r="D135" s="614"/>
      <c r="E135" s="614"/>
      <c r="F135" s="614"/>
      <c r="G135" s="614"/>
      <c r="H135" s="614"/>
      <c r="I135" s="614"/>
      <c r="J135" s="614"/>
      <c r="K135" s="614"/>
      <c r="L135" s="614"/>
      <c r="M135" s="614"/>
      <c r="N135" s="614"/>
      <c r="O135" s="614"/>
    </row>
    <row r="136">
      <c r="A136" s="614"/>
      <c r="B136" s="614"/>
      <c r="C136" s="614"/>
      <c r="D136" s="614"/>
      <c r="E136" s="614"/>
      <c r="F136" s="614"/>
      <c r="G136" s="614"/>
      <c r="H136" s="614"/>
      <c r="I136" s="614"/>
      <c r="J136" s="614"/>
      <c r="K136" s="614"/>
      <c r="L136" s="614"/>
      <c r="M136" s="614"/>
      <c r="N136" s="614"/>
      <c r="O136" s="614"/>
    </row>
    <row r="137">
      <c r="A137" s="614"/>
      <c r="B137" s="614"/>
      <c r="C137" s="614"/>
      <c r="D137" s="614"/>
      <c r="E137" s="614"/>
      <c r="F137" s="614"/>
      <c r="G137" s="614"/>
      <c r="H137" s="614"/>
      <c r="I137" s="614"/>
      <c r="J137" s="614"/>
      <c r="K137" s="614"/>
      <c r="L137" s="614"/>
      <c r="M137" s="614"/>
      <c r="N137" s="614"/>
      <c r="O137" s="614"/>
    </row>
    <row r="138">
      <c r="A138" s="614"/>
      <c r="B138" s="614"/>
      <c r="C138" s="614"/>
      <c r="D138" s="614"/>
      <c r="E138" s="614"/>
      <c r="F138" s="614"/>
      <c r="G138" s="614"/>
      <c r="H138" s="614"/>
      <c r="I138" s="614"/>
      <c r="J138" s="614"/>
      <c r="K138" s="614"/>
      <c r="L138" s="614"/>
      <c r="M138" s="614"/>
      <c r="N138" s="614"/>
      <c r="O138" s="614"/>
    </row>
    <row r="139">
      <c r="A139" s="614"/>
      <c r="B139" s="614"/>
      <c r="C139" s="614"/>
      <c r="D139" s="614"/>
      <c r="E139" s="614"/>
      <c r="F139" s="614"/>
      <c r="G139" s="614"/>
      <c r="H139" s="614"/>
      <c r="I139" s="614"/>
      <c r="J139" s="614"/>
      <c r="K139" s="614"/>
      <c r="L139" s="614"/>
      <c r="M139" s="614"/>
      <c r="N139" s="614"/>
      <c r="O139" s="614"/>
    </row>
    <row r="140">
      <c r="A140" s="614"/>
      <c r="B140" s="614"/>
      <c r="C140" s="614"/>
      <c r="D140" s="614"/>
      <c r="E140" s="614"/>
      <c r="F140" s="614"/>
      <c r="G140" s="614"/>
      <c r="H140" s="614"/>
      <c r="I140" s="614"/>
      <c r="J140" s="614"/>
      <c r="K140" s="614"/>
      <c r="L140" s="614"/>
      <c r="M140" s="614"/>
      <c r="N140" s="614"/>
      <c r="O140" s="614"/>
    </row>
    <row r="141">
      <c r="A141" s="614"/>
      <c r="B141" s="614"/>
      <c r="C141" s="614"/>
      <c r="D141" s="614"/>
      <c r="E141" s="614"/>
      <c r="F141" s="614"/>
      <c r="G141" s="614"/>
      <c r="H141" s="614"/>
      <c r="I141" s="614"/>
      <c r="J141" s="614"/>
      <c r="K141" s="614"/>
      <c r="L141" s="614"/>
      <c r="M141" s="614"/>
      <c r="N141" s="614"/>
      <c r="O141" s="614"/>
    </row>
    <row r="142">
      <c r="A142" s="614"/>
      <c r="B142" s="614"/>
      <c r="C142" s="614"/>
      <c r="D142" s="614"/>
      <c r="E142" s="614"/>
      <c r="F142" s="614"/>
      <c r="G142" s="614"/>
      <c r="H142" s="614"/>
      <c r="I142" s="614"/>
      <c r="J142" s="614"/>
      <c r="K142" s="614"/>
      <c r="L142" s="614"/>
      <c r="M142" s="614"/>
      <c r="N142" s="614"/>
      <c r="O142" s="614"/>
    </row>
    <row r="143">
      <c r="A143" s="614"/>
      <c r="B143" s="614"/>
      <c r="C143" s="614"/>
      <c r="D143" s="614"/>
      <c r="E143" s="614"/>
      <c r="F143" s="614"/>
      <c r="G143" s="614"/>
      <c r="H143" s="614"/>
      <c r="I143" s="614"/>
      <c r="J143" s="614"/>
      <c r="K143" s="614"/>
      <c r="L143" s="614"/>
      <c r="M143" s="614"/>
      <c r="N143" s="614"/>
      <c r="O143" s="614"/>
    </row>
    <row r="144">
      <c r="A144" s="614"/>
      <c r="B144" s="614"/>
      <c r="C144" s="614"/>
      <c r="D144" s="614"/>
      <c r="E144" s="614"/>
      <c r="F144" s="614"/>
      <c r="G144" s="614"/>
      <c r="H144" s="614"/>
      <c r="I144" s="614"/>
      <c r="J144" s="614"/>
      <c r="K144" s="614"/>
      <c r="L144" s="614"/>
      <c r="M144" s="614"/>
      <c r="N144" s="614"/>
      <c r="O144" s="614"/>
    </row>
    <row r="145">
      <c r="A145" s="614"/>
      <c r="B145" s="614"/>
      <c r="C145" s="614"/>
      <c r="D145" s="614"/>
      <c r="E145" s="614"/>
      <c r="F145" s="614"/>
      <c r="G145" s="614"/>
      <c r="H145" s="614"/>
      <c r="I145" s="614"/>
      <c r="J145" s="614"/>
      <c r="K145" s="614"/>
      <c r="L145" s="614"/>
      <c r="M145" s="614"/>
      <c r="N145" s="614"/>
      <c r="O145" s="614"/>
    </row>
    <row r="146">
      <c r="A146" s="614"/>
      <c r="B146" s="614"/>
      <c r="C146" s="614"/>
      <c r="D146" s="614"/>
      <c r="E146" s="614"/>
      <c r="F146" s="614"/>
      <c r="G146" s="614"/>
      <c r="H146" s="614"/>
      <c r="I146" s="614"/>
      <c r="J146" s="614"/>
      <c r="K146" s="614"/>
      <c r="L146" s="614"/>
      <c r="M146" s="614"/>
      <c r="N146" s="614"/>
      <c r="O146" s="614"/>
    </row>
    <row r="147">
      <c r="A147" s="614"/>
      <c r="B147" s="614"/>
      <c r="C147" s="614"/>
      <c r="D147" s="614"/>
      <c r="E147" s="614"/>
      <c r="F147" s="614"/>
      <c r="G147" s="614"/>
      <c r="H147" s="614"/>
      <c r="I147" s="614"/>
      <c r="J147" s="614"/>
      <c r="K147" s="614"/>
      <c r="L147" s="614"/>
      <c r="M147" s="614"/>
      <c r="N147" s="614"/>
      <c r="O147" s="614"/>
    </row>
    <row r="148">
      <c r="A148" s="614"/>
      <c r="B148" s="614"/>
      <c r="C148" s="614"/>
      <c r="D148" s="614"/>
      <c r="E148" s="614"/>
      <c r="F148" s="614"/>
      <c r="G148" s="614"/>
      <c r="H148" s="614"/>
      <c r="I148" s="614"/>
      <c r="J148" s="614"/>
      <c r="K148" s="614"/>
      <c r="L148" s="614"/>
      <c r="M148" s="614"/>
      <c r="N148" s="614"/>
      <c r="O148" s="614"/>
    </row>
    <row r="149">
      <c r="A149" s="614"/>
      <c r="B149" s="614"/>
      <c r="C149" s="614"/>
      <c r="D149" s="614"/>
      <c r="E149" s="614"/>
      <c r="F149" s="614"/>
      <c r="G149" s="614"/>
      <c r="H149" s="614"/>
      <c r="I149" s="614"/>
      <c r="J149" s="614"/>
      <c r="K149" s="614"/>
      <c r="L149" s="614"/>
      <c r="M149" s="614"/>
      <c r="N149" s="614"/>
      <c r="O149" s="614"/>
    </row>
    <row r="150">
      <c r="A150" s="614"/>
      <c r="B150" s="614"/>
      <c r="C150" s="614"/>
      <c r="D150" s="614"/>
      <c r="E150" s="614"/>
      <c r="F150" s="614"/>
      <c r="G150" s="614"/>
      <c r="H150" s="614"/>
      <c r="I150" s="614"/>
      <c r="J150" s="614"/>
      <c r="K150" s="614"/>
      <c r="L150" s="614"/>
      <c r="M150" s="614"/>
      <c r="N150" s="614"/>
      <c r="O150" s="614"/>
    </row>
    <row r="151">
      <c r="A151" s="614"/>
      <c r="B151" s="614"/>
      <c r="C151" s="614"/>
      <c r="D151" s="614"/>
      <c r="E151" s="614"/>
      <c r="F151" s="614"/>
      <c r="G151" s="614"/>
      <c r="H151" s="614"/>
      <c r="I151" s="614"/>
      <c r="J151" s="614"/>
      <c r="K151" s="614"/>
      <c r="L151" s="614"/>
      <c r="M151" s="614"/>
      <c r="N151" s="614"/>
      <c r="O151" s="614"/>
    </row>
    <row r="152">
      <c r="A152" s="614"/>
      <c r="B152" s="614"/>
      <c r="C152" s="614"/>
      <c r="D152" s="614"/>
      <c r="E152" s="614"/>
      <c r="F152" s="614"/>
      <c r="G152" s="614"/>
      <c r="H152" s="614"/>
      <c r="I152" s="614"/>
      <c r="J152" s="614"/>
      <c r="K152" s="614"/>
      <c r="L152" s="614"/>
      <c r="M152" s="614"/>
      <c r="N152" s="614"/>
      <c r="O152" s="614"/>
    </row>
    <row r="153">
      <c r="A153" s="614"/>
      <c r="B153" s="614"/>
      <c r="C153" s="614"/>
      <c r="D153" s="614"/>
      <c r="E153" s="614"/>
      <c r="F153" s="614"/>
      <c r="G153" s="614"/>
      <c r="H153" s="614"/>
      <c r="I153" s="614"/>
      <c r="J153" s="614"/>
      <c r="K153" s="614"/>
      <c r="L153" s="614"/>
      <c r="M153" s="614"/>
      <c r="N153" s="614"/>
      <c r="O153" s="614"/>
    </row>
    <row r="154">
      <c r="A154" s="614"/>
      <c r="B154" s="614"/>
      <c r="C154" s="614"/>
      <c r="D154" s="614"/>
      <c r="E154" s="614"/>
      <c r="F154" s="614"/>
      <c r="G154" s="614"/>
      <c r="H154" s="614"/>
      <c r="I154" s="614"/>
      <c r="J154" s="614"/>
      <c r="K154" s="614"/>
      <c r="L154" s="614"/>
      <c r="M154" s="614"/>
      <c r="N154" s="614"/>
      <c r="O154" s="614"/>
    </row>
    <row r="155">
      <c r="A155" s="614"/>
      <c r="B155" s="614"/>
      <c r="C155" s="614"/>
      <c r="D155" s="614"/>
      <c r="E155" s="614"/>
      <c r="F155" s="614"/>
      <c r="G155" s="614"/>
      <c r="H155" s="614"/>
      <c r="I155" s="614"/>
      <c r="J155" s="614"/>
      <c r="K155" s="614"/>
      <c r="L155" s="614"/>
      <c r="M155" s="614"/>
      <c r="N155" s="614"/>
      <c r="O155" s="614"/>
    </row>
    <row r="156">
      <c r="A156" s="614"/>
      <c r="B156" s="614"/>
      <c r="C156" s="614"/>
      <c r="D156" s="614"/>
      <c r="E156" s="614"/>
      <c r="F156" s="614"/>
      <c r="G156" s="614"/>
      <c r="H156" s="614"/>
      <c r="I156" s="614"/>
      <c r="J156" s="614"/>
      <c r="K156" s="614"/>
      <c r="L156" s="614"/>
      <c r="M156" s="614"/>
      <c r="N156" s="614"/>
      <c r="O156" s="614"/>
    </row>
    <row r="157">
      <c r="A157" s="614"/>
      <c r="B157" s="614"/>
      <c r="C157" s="614"/>
      <c r="D157" s="614"/>
      <c r="E157" s="614"/>
      <c r="F157" s="614"/>
      <c r="G157" s="614"/>
      <c r="H157" s="614"/>
      <c r="I157" s="614"/>
      <c r="J157" s="614"/>
      <c r="K157" s="614"/>
      <c r="L157" s="614"/>
      <c r="M157" s="614"/>
      <c r="N157" s="614"/>
      <c r="O157" s="614"/>
    </row>
    <row r="158">
      <c r="A158" s="614"/>
      <c r="B158" s="614"/>
      <c r="C158" s="614"/>
      <c r="D158" s="614"/>
      <c r="E158" s="614"/>
      <c r="F158" s="614"/>
      <c r="G158" s="614"/>
      <c r="H158" s="614"/>
      <c r="I158" s="614"/>
      <c r="J158" s="614"/>
      <c r="K158" s="614"/>
      <c r="L158" s="614"/>
      <c r="M158" s="614"/>
      <c r="N158" s="614"/>
      <c r="O158" s="614"/>
    </row>
    <row r="159">
      <c r="A159" s="614"/>
      <c r="B159" s="614"/>
      <c r="C159" s="614"/>
      <c r="D159" s="614"/>
      <c r="E159" s="614"/>
      <c r="F159" s="614"/>
      <c r="G159" s="614"/>
      <c r="H159" s="614"/>
      <c r="I159" s="614"/>
      <c r="J159" s="614"/>
      <c r="K159" s="614"/>
      <c r="L159" s="614"/>
      <c r="M159" s="614"/>
      <c r="N159" s="614"/>
      <c r="O159" s="614"/>
    </row>
    <row r="160">
      <c r="A160" s="614"/>
      <c r="B160" s="614"/>
      <c r="C160" s="614"/>
      <c r="D160" s="614"/>
      <c r="E160" s="614"/>
      <c r="F160" s="614"/>
      <c r="G160" s="614"/>
      <c r="H160" s="614"/>
      <c r="I160" s="614"/>
      <c r="J160" s="614"/>
      <c r="K160" s="614"/>
      <c r="L160" s="614"/>
      <c r="M160" s="614"/>
      <c r="N160" s="614"/>
      <c r="O160" s="614"/>
    </row>
    <row r="161">
      <c r="A161" s="614"/>
      <c r="B161" s="614"/>
      <c r="C161" s="614"/>
      <c r="D161" s="614"/>
      <c r="E161" s="614"/>
      <c r="F161" s="614"/>
      <c r="G161" s="614"/>
      <c r="H161" s="614"/>
      <c r="I161" s="614"/>
      <c r="J161" s="614"/>
      <c r="K161" s="614"/>
      <c r="L161" s="614"/>
      <c r="M161" s="614"/>
      <c r="N161" s="614"/>
      <c r="O161" s="614"/>
    </row>
    <row r="162">
      <c r="A162" s="614"/>
      <c r="B162" s="614"/>
      <c r="C162" s="614"/>
      <c r="D162" s="614"/>
      <c r="E162" s="614"/>
      <c r="F162" s="614"/>
      <c r="G162" s="614"/>
      <c r="H162" s="614"/>
      <c r="I162" s="614"/>
      <c r="J162" s="614"/>
      <c r="K162" s="614"/>
      <c r="L162" s="614"/>
      <c r="M162" s="614"/>
      <c r="N162" s="614"/>
      <c r="O162" s="614"/>
    </row>
    <row r="163">
      <c r="A163" s="614"/>
      <c r="B163" s="614"/>
      <c r="C163" s="614"/>
      <c r="D163" s="614"/>
      <c r="E163" s="614"/>
      <c r="F163" s="614"/>
      <c r="G163" s="614"/>
      <c r="H163" s="614"/>
      <c r="I163" s="614"/>
      <c r="J163" s="614"/>
      <c r="K163" s="614"/>
      <c r="L163" s="614"/>
      <c r="M163" s="614"/>
      <c r="N163" s="614"/>
      <c r="O163" s="614"/>
    </row>
    <row r="164">
      <c r="A164" s="614"/>
      <c r="B164" s="614"/>
      <c r="C164" s="614"/>
      <c r="D164" s="614"/>
      <c r="E164" s="614"/>
      <c r="F164" s="614"/>
      <c r="G164" s="614"/>
      <c r="H164" s="614"/>
      <c r="I164" s="614"/>
      <c r="J164" s="614"/>
      <c r="K164" s="614"/>
      <c r="L164" s="614"/>
      <c r="M164" s="614"/>
      <c r="N164" s="614"/>
      <c r="O164" s="614"/>
    </row>
    <row r="165">
      <c r="A165" s="614"/>
      <c r="B165" s="614"/>
      <c r="C165" s="614"/>
      <c r="D165" s="614"/>
      <c r="E165" s="614"/>
      <c r="F165" s="614"/>
      <c r="G165" s="614"/>
      <c r="H165" s="614"/>
      <c r="I165" s="614"/>
      <c r="J165" s="614"/>
      <c r="K165" s="614"/>
      <c r="L165" s="614"/>
      <c r="M165" s="614"/>
      <c r="N165" s="614"/>
      <c r="O165" s="614"/>
    </row>
    <row r="166">
      <c r="A166" s="614"/>
      <c r="B166" s="614"/>
      <c r="C166" s="614"/>
      <c r="D166" s="614"/>
      <c r="E166" s="614"/>
      <c r="F166" s="614"/>
      <c r="G166" s="614"/>
      <c r="H166" s="614"/>
      <c r="I166" s="614"/>
      <c r="J166" s="614"/>
      <c r="K166" s="614"/>
      <c r="L166" s="614"/>
      <c r="M166" s="614"/>
      <c r="N166" s="614"/>
      <c r="O166" s="614"/>
    </row>
    <row r="167">
      <c r="A167" s="614"/>
      <c r="B167" s="614"/>
      <c r="C167" s="614"/>
      <c r="D167" s="614"/>
      <c r="E167" s="614"/>
      <c r="F167" s="614"/>
      <c r="G167" s="614"/>
      <c r="H167" s="614"/>
      <c r="I167" s="614"/>
      <c r="J167" s="614"/>
      <c r="K167" s="614"/>
      <c r="L167" s="614"/>
      <c r="M167" s="614"/>
      <c r="N167" s="614"/>
      <c r="O167" s="614"/>
    </row>
    <row r="168">
      <c r="A168" s="614"/>
      <c r="B168" s="614"/>
      <c r="C168" s="614"/>
      <c r="D168" s="614"/>
      <c r="E168" s="614"/>
      <c r="F168" s="614"/>
      <c r="G168" s="614"/>
      <c r="H168" s="614"/>
      <c r="I168" s="614"/>
      <c r="J168" s="614"/>
      <c r="K168" s="614"/>
      <c r="L168" s="614"/>
      <c r="M168" s="614"/>
      <c r="N168" s="614"/>
      <c r="O168" s="614"/>
    </row>
    <row r="169">
      <c r="A169" s="614"/>
      <c r="B169" s="614"/>
      <c r="C169" s="614"/>
      <c r="D169" s="614"/>
      <c r="E169" s="614"/>
      <c r="F169" s="614"/>
      <c r="G169" s="614"/>
      <c r="H169" s="614"/>
      <c r="I169" s="614"/>
      <c r="J169" s="614"/>
      <c r="K169" s="614"/>
      <c r="L169" s="614"/>
      <c r="M169" s="614"/>
      <c r="N169" s="614"/>
      <c r="O169" s="614"/>
    </row>
    <row r="170">
      <c r="A170" s="614"/>
      <c r="B170" s="614"/>
      <c r="C170" s="614"/>
      <c r="D170" s="614"/>
      <c r="E170" s="614"/>
      <c r="F170" s="614"/>
      <c r="G170" s="614"/>
      <c r="H170" s="614"/>
      <c r="I170" s="614"/>
      <c r="J170" s="614"/>
      <c r="K170" s="614"/>
      <c r="L170" s="614"/>
      <c r="M170" s="614"/>
      <c r="N170" s="614"/>
      <c r="O170" s="614"/>
    </row>
    <row r="171">
      <c r="A171" s="614"/>
      <c r="B171" s="614"/>
      <c r="C171" s="614"/>
      <c r="D171" s="614"/>
      <c r="E171" s="614"/>
      <c r="F171" s="614"/>
      <c r="G171" s="614"/>
      <c r="H171" s="614"/>
      <c r="I171" s="614"/>
      <c r="J171" s="614"/>
      <c r="K171" s="614"/>
      <c r="L171" s="614"/>
      <c r="M171" s="614"/>
      <c r="N171" s="614"/>
      <c r="O171" s="614"/>
    </row>
    <row r="172">
      <c r="A172" s="614"/>
      <c r="B172" s="614"/>
      <c r="C172" s="614"/>
      <c r="D172" s="614"/>
      <c r="E172" s="614"/>
      <c r="F172" s="614"/>
      <c r="G172" s="614"/>
      <c r="H172" s="614"/>
      <c r="I172" s="614"/>
      <c r="J172" s="614"/>
      <c r="K172" s="614"/>
      <c r="L172" s="614"/>
      <c r="M172" s="614"/>
      <c r="N172" s="614"/>
      <c r="O172" s="614"/>
    </row>
    <row r="173">
      <c r="A173" s="614"/>
      <c r="B173" s="614"/>
      <c r="C173" s="614"/>
      <c r="D173" s="614"/>
      <c r="E173" s="614"/>
      <c r="F173" s="614"/>
      <c r="G173" s="614"/>
      <c r="H173" s="614"/>
      <c r="I173" s="614"/>
      <c r="J173" s="614"/>
      <c r="K173" s="614"/>
      <c r="L173" s="614"/>
      <c r="M173" s="614"/>
      <c r="N173" s="614"/>
      <c r="O173" s="614"/>
    </row>
    <row r="174">
      <c r="A174" s="614"/>
      <c r="B174" s="614"/>
      <c r="C174" s="614"/>
      <c r="D174" s="614"/>
      <c r="E174" s="614"/>
      <c r="F174" s="614"/>
      <c r="G174" s="614"/>
      <c r="H174" s="614"/>
      <c r="I174" s="614"/>
      <c r="J174" s="614"/>
      <c r="K174" s="614"/>
      <c r="L174" s="614"/>
      <c r="M174" s="614"/>
      <c r="N174" s="614"/>
      <c r="O174" s="614"/>
    </row>
    <row r="175">
      <c r="A175" s="614"/>
      <c r="B175" s="614"/>
      <c r="C175" s="614"/>
      <c r="D175" s="614"/>
      <c r="E175" s="614"/>
      <c r="F175" s="614"/>
      <c r="G175" s="614"/>
      <c r="H175" s="614"/>
      <c r="I175" s="614"/>
      <c r="J175" s="614"/>
      <c r="K175" s="614"/>
      <c r="L175" s="614"/>
      <c r="M175" s="614"/>
      <c r="N175" s="614"/>
      <c r="O175" s="614"/>
    </row>
    <row r="176">
      <c r="A176" s="614"/>
      <c r="B176" s="614"/>
      <c r="C176" s="614"/>
      <c r="D176" s="614"/>
      <c r="E176" s="614"/>
      <c r="F176" s="614"/>
      <c r="G176" s="614"/>
      <c r="H176" s="614"/>
      <c r="I176" s="614"/>
      <c r="J176" s="614"/>
      <c r="K176" s="614"/>
      <c r="L176" s="614"/>
      <c r="M176" s="614"/>
      <c r="N176" s="614"/>
      <c r="O176" s="614"/>
    </row>
    <row r="177">
      <c r="A177" s="614"/>
      <c r="B177" s="614"/>
      <c r="C177" s="614"/>
      <c r="D177" s="614"/>
      <c r="E177" s="614"/>
      <c r="F177" s="614"/>
      <c r="G177" s="614"/>
      <c r="H177" s="614"/>
      <c r="I177" s="614"/>
      <c r="J177" s="614"/>
      <c r="K177" s="614"/>
      <c r="L177" s="614"/>
      <c r="M177" s="614"/>
      <c r="N177" s="614"/>
      <c r="O177" s="614"/>
    </row>
    <row r="178">
      <c r="A178" s="614"/>
      <c r="B178" s="614"/>
      <c r="C178" s="614"/>
      <c r="D178" s="614"/>
      <c r="E178" s="614"/>
      <c r="F178" s="614"/>
      <c r="G178" s="614"/>
      <c r="H178" s="614"/>
      <c r="I178" s="614"/>
      <c r="J178" s="614"/>
      <c r="K178" s="614"/>
      <c r="L178" s="614"/>
      <c r="M178" s="614"/>
      <c r="N178" s="614"/>
      <c r="O178" s="614"/>
    </row>
    <row r="179">
      <c r="A179" s="614"/>
      <c r="B179" s="614"/>
      <c r="C179" s="614"/>
      <c r="D179" s="614"/>
      <c r="E179" s="614"/>
      <c r="F179" s="614"/>
      <c r="G179" s="614"/>
      <c r="H179" s="614"/>
      <c r="I179" s="614"/>
      <c r="J179" s="614"/>
      <c r="K179" s="614"/>
      <c r="L179" s="614"/>
      <c r="M179" s="614"/>
      <c r="N179" s="614"/>
      <c r="O179" s="614"/>
    </row>
    <row r="180">
      <c r="A180" s="614"/>
      <c r="B180" s="614"/>
      <c r="C180" s="614"/>
      <c r="D180" s="614"/>
      <c r="E180" s="614"/>
      <c r="F180" s="614"/>
      <c r="G180" s="614"/>
      <c r="H180" s="614"/>
      <c r="I180" s="614"/>
      <c r="J180" s="614"/>
      <c r="K180" s="614"/>
      <c r="L180" s="614"/>
      <c r="M180" s="614"/>
      <c r="N180" s="614"/>
      <c r="O180" s="614"/>
    </row>
    <row r="181">
      <c r="A181" s="614"/>
      <c r="B181" s="614"/>
      <c r="C181" s="614"/>
      <c r="D181" s="614"/>
      <c r="E181" s="614"/>
      <c r="F181" s="614"/>
      <c r="G181" s="614"/>
      <c r="H181" s="614"/>
      <c r="I181" s="614"/>
      <c r="J181" s="614"/>
      <c r="K181" s="614"/>
      <c r="L181" s="614"/>
      <c r="M181" s="614"/>
      <c r="N181" s="614"/>
      <c r="O181" s="614"/>
    </row>
    <row r="182">
      <c r="A182" s="614"/>
      <c r="B182" s="614"/>
      <c r="C182" s="614"/>
      <c r="D182" s="614"/>
      <c r="E182" s="614"/>
      <c r="F182" s="614"/>
      <c r="G182" s="614"/>
      <c r="H182" s="614"/>
      <c r="I182" s="614"/>
      <c r="J182" s="614"/>
      <c r="K182" s="614"/>
      <c r="L182" s="614"/>
      <c r="M182" s="614"/>
      <c r="N182" s="614"/>
      <c r="O182" s="614"/>
    </row>
    <row r="183">
      <c r="A183" s="614"/>
      <c r="B183" s="614"/>
      <c r="C183" s="614"/>
      <c r="D183" s="614"/>
      <c r="E183" s="614"/>
      <c r="F183" s="614"/>
      <c r="G183" s="614"/>
      <c r="H183" s="614"/>
      <c r="I183" s="614"/>
      <c r="J183" s="614"/>
      <c r="K183" s="614"/>
      <c r="L183" s="614"/>
      <c r="M183" s="614"/>
      <c r="N183" s="614"/>
      <c r="O183" s="614"/>
    </row>
    <row r="184">
      <c r="A184" s="614"/>
      <c r="B184" s="614"/>
      <c r="C184" s="614"/>
      <c r="D184" s="614"/>
      <c r="E184" s="614"/>
      <c r="F184" s="614"/>
      <c r="G184" s="614"/>
      <c r="H184" s="614"/>
      <c r="I184" s="614"/>
      <c r="J184" s="614"/>
      <c r="K184" s="614"/>
      <c r="L184" s="614"/>
      <c r="M184" s="614"/>
      <c r="N184" s="614"/>
      <c r="O184" s="614"/>
    </row>
    <row r="185">
      <c r="A185" s="614"/>
      <c r="B185" s="614"/>
      <c r="C185" s="614"/>
      <c r="D185" s="614"/>
      <c r="E185" s="614"/>
      <c r="F185" s="614"/>
      <c r="G185" s="614"/>
      <c r="H185" s="614"/>
      <c r="I185" s="614"/>
      <c r="J185" s="614"/>
      <c r="K185" s="614"/>
      <c r="L185" s="614"/>
      <c r="M185" s="614"/>
      <c r="N185" s="614"/>
      <c r="O185" s="614"/>
    </row>
    <row r="186">
      <c r="A186" s="614"/>
      <c r="B186" s="614"/>
      <c r="C186" s="614"/>
      <c r="D186" s="614"/>
      <c r="E186" s="614"/>
      <c r="F186" s="614"/>
      <c r="G186" s="614"/>
      <c r="H186" s="614"/>
      <c r="I186" s="614"/>
      <c r="J186" s="614"/>
      <c r="K186" s="614"/>
      <c r="L186" s="614"/>
      <c r="M186" s="614"/>
      <c r="N186" s="614"/>
      <c r="O186" s="614"/>
    </row>
    <row r="187">
      <c r="A187" s="614"/>
      <c r="B187" s="614"/>
      <c r="C187" s="614"/>
      <c r="D187" s="614"/>
      <c r="E187" s="614"/>
      <c r="F187" s="614"/>
      <c r="G187" s="614"/>
      <c r="H187" s="614"/>
      <c r="I187" s="614"/>
      <c r="J187" s="614"/>
      <c r="K187" s="614"/>
      <c r="L187" s="614"/>
      <c r="M187" s="614"/>
      <c r="N187" s="614"/>
      <c r="O187" s="614"/>
    </row>
    <row r="188">
      <c r="A188" s="614"/>
      <c r="B188" s="614"/>
      <c r="C188" s="614"/>
      <c r="D188" s="614"/>
      <c r="E188" s="614"/>
      <c r="F188" s="614"/>
      <c r="G188" s="614"/>
      <c r="H188" s="614"/>
      <c r="I188" s="614"/>
      <c r="J188" s="614"/>
      <c r="K188" s="614"/>
      <c r="L188" s="614"/>
      <c r="M188" s="614"/>
      <c r="N188" s="614"/>
      <c r="O188" s="614"/>
    </row>
    <row r="189">
      <c r="A189" s="614"/>
      <c r="B189" s="614"/>
      <c r="C189" s="614"/>
      <c r="D189" s="614"/>
      <c r="E189" s="614"/>
      <c r="F189" s="614"/>
      <c r="G189" s="614"/>
      <c r="H189" s="614"/>
      <c r="I189" s="614"/>
      <c r="J189" s="614"/>
      <c r="K189" s="614"/>
      <c r="L189" s="614"/>
      <c r="M189" s="614"/>
      <c r="N189" s="614"/>
      <c r="O189" s="614"/>
    </row>
    <row r="190">
      <c r="A190" s="614"/>
      <c r="B190" s="614"/>
      <c r="C190" s="614"/>
      <c r="D190" s="614"/>
      <c r="E190" s="614"/>
      <c r="F190" s="614"/>
      <c r="G190" s="614"/>
      <c r="H190" s="614"/>
      <c r="I190" s="614"/>
      <c r="J190" s="614"/>
      <c r="K190" s="614"/>
      <c r="L190" s="614"/>
      <c r="M190" s="614"/>
      <c r="N190" s="614"/>
      <c r="O190" s="614"/>
    </row>
    <row r="191">
      <c r="A191" s="614"/>
      <c r="B191" s="614"/>
      <c r="C191" s="614"/>
      <c r="D191" s="614"/>
      <c r="E191" s="614"/>
      <c r="F191" s="614"/>
      <c r="G191" s="614"/>
      <c r="H191" s="614"/>
      <c r="I191" s="614"/>
      <c r="J191" s="614"/>
      <c r="K191" s="614"/>
      <c r="L191" s="614"/>
      <c r="M191" s="614"/>
      <c r="N191" s="614"/>
      <c r="O191" s="614"/>
    </row>
    <row r="192">
      <c r="A192" s="614"/>
      <c r="B192" s="614"/>
      <c r="C192" s="614"/>
      <c r="D192" s="614"/>
      <c r="E192" s="614"/>
      <c r="F192" s="614"/>
      <c r="G192" s="614"/>
      <c r="H192" s="614"/>
      <c r="I192" s="614"/>
      <c r="J192" s="614"/>
      <c r="K192" s="614"/>
      <c r="L192" s="614"/>
      <c r="M192" s="614"/>
      <c r="N192" s="614"/>
      <c r="O192" s="614"/>
    </row>
    <row r="193">
      <c r="A193" s="614"/>
      <c r="B193" s="614"/>
      <c r="C193" s="614"/>
      <c r="D193" s="614"/>
      <c r="E193" s="614"/>
      <c r="F193" s="614"/>
      <c r="G193" s="614"/>
      <c r="H193" s="614"/>
      <c r="I193" s="614"/>
      <c r="J193" s="614"/>
      <c r="K193" s="614"/>
      <c r="L193" s="614"/>
      <c r="M193" s="614"/>
      <c r="N193" s="614"/>
      <c r="O193" s="614"/>
    </row>
    <row r="194">
      <c r="A194" s="614"/>
      <c r="B194" s="614"/>
      <c r="C194" s="614"/>
      <c r="D194" s="614"/>
      <c r="E194" s="614"/>
      <c r="F194" s="614"/>
      <c r="G194" s="614"/>
      <c r="H194" s="614"/>
      <c r="I194" s="614"/>
      <c r="J194" s="614"/>
      <c r="K194" s="614"/>
      <c r="L194" s="614"/>
      <c r="M194" s="614"/>
      <c r="N194" s="614"/>
      <c r="O194" s="614"/>
    </row>
    <row r="195">
      <c r="A195" s="614"/>
      <c r="B195" s="614"/>
      <c r="C195" s="614"/>
      <c r="D195" s="614"/>
      <c r="E195" s="614"/>
      <c r="F195" s="614"/>
      <c r="G195" s="614"/>
      <c r="H195" s="614"/>
      <c r="I195" s="614"/>
      <c r="J195" s="614"/>
      <c r="K195" s="614"/>
      <c r="L195" s="614"/>
      <c r="M195" s="614"/>
      <c r="N195" s="614"/>
      <c r="O195" s="614"/>
    </row>
    <row r="196">
      <c r="A196" s="614"/>
      <c r="B196" s="614"/>
      <c r="C196" s="614"/>
      <c r="D196" s="614"/>
      <c r="E196" s="614"/>
      <c r="F196" s="614"/>
      <c r="G196" s="614"/>
      <c r="H196" s="614"/>
      <c r="I196" s="614"/>
      <c r="J196" s="614"/>
      <c r="K196" s="614"/>
      <c r="L196" s="614"/>
      <c r="M196" s="614"/>
      <c r="N196" s="614"/>
      <c r="O196" s="614"/>
    </row>
    <row r="197">
      <c r="A197" s="614"/>
      <c r="B197" s="614"/>
      <c r="C197" s="614"/>
      <c r="D197" s="614"/>
      <c r="E197" s="614"/>
      <c r="F197" s="614"/>
      <c r="G197" s="614"/>
      <c r="H197" s="614"/>
      <c r="I197" s="614"/>
      <c r="J197" s="614"/>
      <c r="K197" s="614"/>
      <c r="L197" s="614"/>
      <c r="M197" s="614"/>
      <c r="N197" s="614"/>
      <c r="O197" s="614"/>
    </row>
    <row r="198">
      <c r="A198" s="614"/>
      <c r="B198" s="614"/>
      <c r="C198" s="614"/>
      <c r="D198" s="614"/>
      <c r="E198" s="614"/>
      <c r="F198" s="614"/>
      <c r="G198" s="614"/>
      <c r="H198" s="614"/>
      <c r="I198" s="614"/>
      <c r="J198" s="614"/>
      <c r="K198" s="614"/>
      <c r="L198" s="614"/>
      <c r="M198" s="614"/>
      <c r="N198" s="614"/>
      <c r="O198" s="614"/>
    </row>
    <row r="199">
      <c r="A199" s="614"/>
      <c r="B199" s="614"/>
      <c r="C199" s="614"/>
      <c r="D199" s="614"/>
      <c r="E199" s="614"/>
      <c r="F199" s="614"/>
      <c r="G199" s="614"/>
      <c r="H199" s="614"/>
      <c r="I199" s="614"/>
      <c r="J199" s="614"/>
      <c r="K199" s="614"/>
      <c r="L199" s="614"/>
      <c r="M199" s="614"/>
      <c r="N199" s="614"/>
      <c r="O199" s="614"/>
    </row>
    <row r="200">
      <c r="A200" s="614"/>
      <c r="B200" s="614"/>
      <c r="C200" s="614"/>
      <c r="D200" s="614"/>
      <c r="E200" s="614"/>
      <c r="F200" s="614"/>
      <c r="G200" s="614"/>
      <c r="H200" s="614"/>
      <c r="I200" s="614"/>
      <c r="J200" s="614"/>
      <c r="K200" s="614"/>
      <c r="L200" s="614"/>
      <c r="M200" s="614"/>
      <c r="N200" s="614"/>
      <c r="O200" s="614"/>
    </row>
  </sheetData>
  <mergeCells count="2">
    <mergeCell ref="A1:J1"/>
    <mergeCell ref="A2:J2"/>
  </mergeCells>
  <ignoredErrors>
    <ignoredError sqref="A1:XFD1048576" evalError="true" twoDigitTextYear="true" numberStoredAsText="true" formula="true" formulaRange="true" unlockedFormula="true" emptyCellReference="true" listDataValidation="true" calculatedColumn="true"/>
  </ignoredErrors>
  <pageMargins left="0.7" right="0.7" top="0.75" bottom="0.75" header="0.3" footer="0.3"/>
  <tableParts count="1">
    <tablePart r:id="Rce78ed14046e46dd"/>
  </tableParts>
</worksheet>
</file>

<file path=xl/worksheets/sheet4.xml><?xml version="1.0" encoding="utf-8"?>
<worksheet xmlns:x="http://schemas.openxmlformats.org/spreadsheetml/2006/main" xmlns="http://schemas.openxmlformats.org/spreadsheetml/2006/main" xmlns:r="http://schemas.openxmlformats.org/officeDocument/2006/relationships" xmlns:mc="http://schemas.openxmlformats.org/markup-compatibility/2006">
  <sheetViews>
    <sheetView workbookViewId="0"/>
  </sheetViews>
  <sheetFormatPr defaultRowHeight="15"/>
  <cols>
    <col customWidth="true" max="1" min="1" width="13"/>
    <col customWidth="true" max="2" min="2" width="22"/>
    <col customWidth="true" max="3" min="3" width="14"/>
    <col customWidth="true" max="4" min="4" width="25"/>
    <col customWidth="true" max="5" min="5" width="13"/>
    <col customWidth="true" max="9" min="6" width="14"/>
    <col customWidth="true" max="10" min="10" width="12"/>
    <col customWidth="true" max="11" min="11" width="15"/>
    <col customWidth="true" max="12" min="12" width="12"/>
    <col customWidth="true" max="13" min="13" width="17"/>
    <col customWidth="true" max="14" min="14" width="14"/>
  </cols>
  <sheetData>
    <row r="1" ht="32" customHeight="true">
      <c r="A1" s="22" t="s">
        <v>96</v>
      </c>
      <c r="B1" s="22"/>
      <c r="C1" s="22"/>
      <c r="D1" s="22"/>
      <c r="E1" s="22"/>
      <c r="F1" s="22"/>
      <c r="G1" s="22"/>
      <c r="H1" s="22"/>
      <c r="I1" s="22"/>
      <c r="J1" s="22"/>
      <c r="K1" s="22"/>
      <c r="L1" s="22"/>
      <c r="M1" s="22"/>
      <c r="N1" s="22"/>
      <c r="O1" s="614"/>
    </row>
    <row r="2" ht="24" customHeight="true">
      <c r="A2" s="16" t="s">
        <v>97</v>
      </c>
      <c r="B2" s="16"/>
      <c r="C2" s="16"/>
      <c r="D2" s="16"/>
      <c r="E2" s="16"/>
      <c r="F2" s="16"/>
      <c r="G2" s="16"/>
      <c r="H2" s="16"/>
      <c r="I2" s="16"/>
      <c r="J2" s="16"/>
      <c r="K2" s="16"/>
      <c r="L2" s="16"/>
      <c r="M2" s="16"/>
      <c r="N2" s="16"/>
      <c r="O2" s="614"/>
    </row>
    <row r="3">
      <c r="A3" s="615"/>
      <c r="B3" s="615"/>
      <c r="C3" s="615"/>
      <c r="D3" s="615"/>
      <c r="E3" s="615"/>
      <c r="F3" s="615"/>
      <c r="G3" s="615"/>
      <c r="H3" s="615"/>
      <c r="I3" s="615"/>
      <c r="J3" s="615"/>
      <c r="K3" s="615"/>
      <c r="L3" s="615"/>
      <c r="M3" s="615"/>
      <c r="N3" s="615"/>
      <c r="O3" s="614"/>
    </row>
    <row r="4">
      <c r="A4" s="615"/>
      <c r="B4" s="615"/>
      <c r="C4" s="615"/>
      <c r="D4" s="615"/>
      <c r="E4" s="615"/>
      <c r="F4" s="615"/>
      <c r="G4" s="615"/>
      <c r="H4" s="615"/>
      <c r="I4" s="615"/>
      <c r="J4" s="615"/>
      <c r="K4" s="615"/>
      <c r="L4" s="615"/>
      <c r="M4" s="615"/>
      <c r="N4" s="615"/>
      <c r="O4" s="614"/>
    </row>
    <row r="5" ht="28" customHeight="true">
      <c r="A5" s="65" t="s">
        <v>0</v>
      </c>
      <c r="B5" s="66" t="s">
        <v>78</v>
      </c>
      <c r="C5" s="66" t="s">
        <v>86</v>
      </c>
      <c r="D5" s="66" t="s">
        <v>98</v>
      </c>
      <c r="E5" s="66" t="s">
        <v>35</v>
      </c>
      <c r="F5" s="66" t="s">
        <v>99</v>
      </c>
      <c r="G5" s="66" t="s">
        <v>100</v>
      </c>
      <c r="H5" s="66" t="s">
        <v>101</v>
      </c>
      <c r="I5" s="66" t="s">
        <v>102</v>
      </c>
      <c r="J5" s="66" t="s">
        <v>103</v>
      </c>
      <c r="K5" s="66" t="s">
        <v>104</v>
      </c>
      <c r="L5" s="66" t="s">
        <v>105</v>
      </c>
      <c r="M5" s="66" t="s">
        <v>106</v>
      </c>
      <c r="N5" s="67" t="s">
        <v>107</v>
      </c>
      <c r="O5" s="614"/>
    </row>
    <row r="6" ht="19" customHeight="true">
      <c r="A6" s="330" t="s">
        <v>48</v>
      </c>
      <c r="B6" s="259" t="s">
        <v>87</v>
      </c>
      <c r="C6" s="313" t="n">
        <f>IFERROR(VLOOKUP($A6,'Καταγραφή φορτίου (cargoRegiste'!$A$6:$J$105,10,FALSE),"")</f>
        <v>529.056</v>
      </c>
      <c r="D6" s="330" t="s">
        <v>108</v>
      </c>
      <c r="E6" s="349" t="s">
        <v>42</v>
      </c>
      <c r="F6" s="362" t="s">
        <v>109</v>
      </c>
      <c r="G6" s="363" t="s">
        <v>110</v>
      </c>
      <c r="H6" s="363" t="s">
        <v>111</v>
      </c>
      <c r="I6" s="363" t="s">
        <v>112</v>
      </c>
      <c r="J6" s="363" t="s">
        <v>113</v>
      </c>
      <c r="K6" s="363" t="s">
        <v>114</v>
      </c>
      <c r="L6" s="364" t="s">
        <v>115</v>
      </c>
      <c r="M6" s="365" t="s">
        <v>50</v>
      </c>
      <c r="N6" s="261" t="str">
        <f>IF($A6="","",IF(COUNTIFS($A$6:$A$105,$A6,$M$6:$M$105,"&lt;"&amp;$M6)=0,"最適案",""))</f>
      </c>
      <c r="O6" s="614"/>
    </row>
    <row r="7" ht="19" customHeight="true">
      <c r="A7" s="331" t="s">
        <v>48</v>
      </c>
      <c r="B7" s="262" t="s">
        <v>87</v>
      </c>
      <c r="C7" s="315" t="n">
        <f>IFERROR(VLOOKUP($A7,'Καταγραφή φορτίου (cargoRegiste'!$A$6:$J$105,10,FALSE),"")</f>
        <v>529.056</v>
      </c>
      <c r="D7" s="331" t="s">
        <v>108</v>
      </c>
      <c r="E7" s="350" t="s">
        <v>44</v>
      </c>
      <c r="F7" s="366" t="s">
        <v>109</v>
      </c>
      <c r="G7" s="367" t="s">
        <v>116</v>
      </c>
      <c r="H7" s="367" t="s">
        <v>117</v>
      </c>
      <c r="I7" s="367" t="s">
        <v>113</v>
      </c>
      <c r="J7" s="367" t="s">
        <v>113</v>
      </c>
      <c r="K7" s="367" t="s">
        <v>118</v>
      </c>
      <c r="L7" s="368" t="s">
        <v>119</v>
      </c>
      <c r="M7" s="369" t="s">
        <v>52</v>
      </c>
      <c r="N7" s="264" t="s">
        <v>120</v>
      </c>
      <c r="O7" s="614"/>
    </row>
    <row r="8" ht="19" customHeight="true">
      <c r="A8" s="331" t="s">
        <v>48</v>
      </c>
      <c r="B8" s="262" t="s">
        <v>87</v>
      </c>
      <c r="C8" s="315" t="n">
        <f>IFERROR(VLOOKUP($A8,'Καταγραφή φορτίου (cargoRegiste'!$A$6:$J$105,10,FALSE),"")</f>
        <v>529.056</v>
      </c>
      <c r="D8" s="331" t="s">
        <v>108</v>
      </c>
      <c r="E8" s="350" t="s">
        <v>40</v>
      </c>
      <c r="F8" s="366" t="s">
        <v>109</v>
      </c>
      <c r="G8" s="367" t="s">
        <v>121</v>
      </c>
      <c r="H8" s="367" t="s">
        <v>122</v>
      </c>
      <c r="I8" s="367" t="s">
        <v>123</v>
      </c>
      <c r="J8" s="367" t="s">
        <v>113</v>
      </c>
      <c r="K8" s="367" t="s">
        <v>124</v>
      </c>
      <c r="L8" s="368" t="s">
        <v>125</v>
      </c>
      <c r="M8" s="369" t="s">
        <v>54</v>
      </c>
      <c r="N8" s="264" t="str">
        <f>IF($A8="","",IF(COUNTIFS($A$6:$A$105,$A8,$M$6:$M$105,"&lt;"&amp;$M8)=0,"最適案",""))</f>
      </c>
      <c r="O8" s="614"/>
    </row>
    <row r="9" ht="19" customHeight="true">
      <c r="A9" s="331" t="s">
        <v>55</v>
      </c>
      <c r="B9" s="262" t="s">
        <v>88</v>
      </c>
      <c r="C9" s="315" t="n">
        <f>IFERROR(VLOOKUP($A9,'Καταγραφή φορτίου (cargoRegiste'!$A$6:$J$105,10,FALSE),"")</f>
        <v>490.98</v>
      </c>
      <c r="D9" s="331" t="s">
        <v>126</v>
      </c>
      <c r="E9" s="350" t="s">
        <v>39</v>
      </c>
      <c r="F9" s="366" t="s">
        <v>127</v>
      </c>
      <c r="G9" s="367" t="s">
        <v>128</v>
      </c>
      <c r="H9" s="367" t="s">
        <v>129</v>
      </c>
      <c r="I9" s="367" t="s">
        <v>130</v>
      </c>
      <c r="J9" s="367" t="s">
        <v>131</v>
      </c>
      <c r="K9" s="367" t="s">
        <v>132</v>
      </c>
      <c r="L9" s="368" t="s">
        <v>133</v>
      </c>
      <c r="M9" s="369" t="s">
        <v>57</v>
      </c>
      <c r="N9" s="264" t="str">
        <f>IF($A9="","",IF(COUNTIFS($A$6:$A$105,$A9,$M$6:$M$105,"&lt;"&amp;$M9)=0,"最適案",""))</f>
      </c>
      <c r="O9" s="614"/>
    </row>
    <row r="10" ht="19" customHeight="true">
      <c r="A10" s="331" t="s">
        <v>55</v>
      </c>
      <c r="B10" s="262" t="s">
        <v>88</v>
      </c>
      <c r="C10" s="315" t="n">
        <f>IFERROR(VLOOKUP($A10,'Καταγραφή φορτίου (cargoRegiste'!$A$6:$J$105,10,FALSE),"")</f>
        <v>490.98</v>
      </c>
      <c r="D10" s="331" t="s">
        <v>126</v>
      </c>
      <c r="E10" s="350" t="s">
        <v>40</v>
      </c>
      <c r="F10" s="366" t="s">
        <v>127</v>
      </c>
      <c r="G10" s="367" t="s">
        <v>134</v>
      </c>
      <c r="H10" s="367" t="s">
        <v>115</v>
      </c>
      <c r="I10" s="367" t="s">
        <v>135</v>
      </c>
      <c r="J10" s="367" t="s">
        <v>131</v>
      </c>
      <c r="K10" s="367" t="s">
        <v>110</v>
      </c>
      <c r="L10" s="368" t="s">
        <v>136</v>
      </c>
      <c r="M10" s="369" t="s">
        <v>59</v>
      </c>
      <c r="N10" s="264" t="s">
        <v>120</v>
      </c>
      <c r="O10" s="614"/>
    </row>
    <row r="11" ht="19" customHeight="true">
      <c r="A11" s="331" t="s">
        <v>60</v>
      </c>
      <c r="B11" s="262" t="s">
        <v>89</v>
      </c>
      <c r="C11" s="315" t="s">
        <v>91</v>
      </c>
      <c r="D11" s="331" t="s">
        <v>137</v>
      </c>
      <c r="E11" s="350" t="s">
        <v>40</v>
      </c>
      <c r="F11" s="366" t="s">
        <v>138</v>
      </c>
      <c r="G11" s="367" t="s">
        <v>139</v>
      </c>
      <c r="H11" s="367" t="s">
        <v>140</v>
      </c>
      <c r="I11" s="367" t="s">
        <v>141</v>
      </c>
      <c r="J11" s="367" t="s">
        <v>142</v>
      </c>
      <c r="K11" s="367" t="s">
        <v>143</v>
      </c>
      <c r="L11" s="368" t="s">
        <v>144</v>
      </c>
      <c r="M11" s="369" t="s">
        <v>62</v>
      </c>
      <c r="N11" s="264" t="s">
        <v>120</v>
      </c>
      <c r="O11" s="614"/>
    </row>
    <row r="12" ht="19" customHeight="true">
      <c r="A12" s="331" t="s">
        <v>60</v>
      </c>
      <c r="B12" s="262" t="s">
        <v>89</v>
      </c>
      <c r="C12" s="315" t="s">
        <v>91</v>
      </c>
      <c r="D12" s="331" t="s">
        <v>137</v>
      </c>
      <c r="E12" s="350" t="s">
        <v>39</v>
      </c>
      <c r="F12" s="366" t="s">
        <v>138</v>
      </c>
      <c r="G12" s="367" t="s">
        <v>145</v>
      </c>
      <c r="H12" s="367" t="s">
        <v>128</v>
      </c>
      <c r="I12" s="367" t="s">
        <v>146</v>
      </c>
      <c r="J12" s="367" t="s">
        <v>142</v>
      </c>
      <c r="K12" s="367" t="s">
        <v>147</v>
      </c>
      <c r="L12" s="368" t="s">
        <v>148</v>
      </c>
      <c r="M12" s="369" t="s">
        <v>64</v>
      </c>
      <c r="N12" s="264" t="str">
        <f>IF($A12="","",IF(COUNTIFS($A$6:$A$105,$A12,$M$6:$M$105,"&lt;"&amp;$M12)=0,"最適案",""))</f>
      </c>
      <c r="O12" s="614"/>
    </row>
    <row r="13" ht="19" customHeight="true">
      <c r="A13" s="331" t="s">
        <v>65</v>
      </c>
      <c r="B13" s="262" t="s">
        <v>92</v>
      </c>
      <c r="C13" s="315" t="s">
        <v>93</v>
      </c>
      <c r="D13" s="331" t="s">
        <v>149</v>
      </c>
      <c r="E13" s="350" t="s">
        <v>44</v>
      </c>
      <c r="F13" s="366" t="s">
        <v>150</v>
      </c>
      <c r="G13" s="367" t="s">
        <v>151</v>
      </c>
      <c r="H13" s="367" t="s">
        <v>113</v>
      </c>
      <c r="I13" s="367" t="s">
        <v>113</v>
      </c>
      <c r="J13" s="367" t="s">
        <v>113</v>
      </c>
      <c r="K13" s="367" t="s">
        <v>113</v>
      </c>
      <c r="L13" s="368" t="s">
        <v>152</v>
      </c>
      <c r="M13" s="369" t="s">
        <v>67</v>
      </c>
      <c r="N13" s="264" t="str">
        <f>IF($A13="","",IF(COUNTIFS($A$6:$A$105,$A13,$M$6:$M$105,"&lt;"&amp;$M13)=0,"最適案",""))</f>
      </c>
      <c r="O13" s="614"/>
    </row>
    <row r="14" ht="19" customHeight="true">
      <c r="A14" s="331" t="s">
        <v>65</v>
      </c>
      <c r="B14" s="262" t="s">
        <v>92</v>
      </c>
      <c r="C14" s="315" t="s">
        <v>93</v>
      </c>
      <c r="D14" s="331" t="s">
        <v>149</v>
      </c>
      <c r="E14" s="350" t="s">
        <v>42</v>
      </c>
      <c r="F14" s="366" t="s">
        <v>150</v>
      </c>
      <c r="G14" s="367" t="s">
        <v>153</v>
      </c>
      <c r="H14" s="367" t="s">
        <v>113</v>
      </c>
      <c r="I14" s="367" t="s">
        <v>154</v>
      </c>
      <c r="J14" s="367" t="s">
        <v>113</v>
      </c>
      <c r="K14" s="367" t="s">
        <v>113</v>
      </c>
      <c r="L14" s="368" t="s">
        <v>129</v>
      </c>
      <c r="M14" s="369" t="s">
        <v>30</v>
      </c>
      <c r="N14" s="264" t="s">
        <v>120</v>
      </c>
      <c r="O14" s="614"/>
    </row>
    <row r="15" ht="19" customHeight="true">
      <c r="A15" s="331" t="s">
        <v>69</v>
      </c>
      <c r="B15" s="262" t="s">
        <v>94</v>
      </c>
      <c r="C15" s="315" t="s">
        <v>95</v>
      </c>
      <c r="D15" s="331" t="s">
        <v>155</v>
      </c>
      <c r="E15" s="350" t="s">
        <v>40</v>
      </c>
      <c r="F15" s="366" t="s">
        <v>52</v>
      </c>
      <c r="G15" s="367" t="s">
        <v>147</v>
      </c>
      <c r="H15" s="367" t="s">
        <v>134</v>
      </c>
      <c r="I15" s="367" t="s">
        <v>142</v>
      </c>
      <c r="J15" s="367" t="s">
        <v>156</v>
      </c>
      <c r="K15" s="367" t="s">
        <v>157</v>
      </c>
      <c r="L15" s="368" t="s">
        <v>158</v>
      </c>
      <c r="M15" s="369" t="s">
        <v>71</v>
      </c>
      <c r="N15" s="264" t="s">
        <v>120</v>
      </c>
      <c r="O15" s="614"/>
    </row>
    <row r="16" ht="19" customHeight="true">
      <c r="A16" s="331" t="s">
        <v>69</v>
      </c>
      <c r="B16" s="262" t="s">
        <v>94</v>
      </c>
      <c r="C16" s="315" t="s">
        <v>95</v>
      </c>
      <c r="D16" s="331" t="s">
        <v>155</v>
      </c>
      <c r="E16" s="350" t="s">
        <v>39</v>
      </c>
      <c r="F16" s="366" t="s">
        <v>52</v>
      </c>
      <c r="G16" s="367" t="s">
        <v>159</v>
      </c>
      <c r="H16" s="367" t="s">
        <v>125</v>
      </c>
      <c r="I16" s="367" t="s">
        <v>160</v>
      </c>
      <c r="J16" s="367" t="s">
        <v>156</v>
      </c>
      <c r="K16" s="367" t="s">
        <v>133</v>
      </c>
      <c r="L16" s="368" t="s">
        <v>161</v>
      </c>
      <c r="M16" s="369" t="s">
        <v>73</v>
      </c>
      <c r="N16" s="264" t="str">
        <f>IF($A16="","",IF(COUNTIFS($A$6:$A$105,$A16,$M$6:$M$105,"&lt;"&amp;$M16)=0,"最適案",""))</f>
      </c>
      <c r="O16" s="614"/>
    </row>
    <row r="17" ht="19" customHeight="true">
      <c r="A17" s="331" t="s">
        <v>69</v>
      </c>
      <c r="B17" s="262" t="s">
        <v>94</v>
      </c>
      <c r="C17" s="315" t="s">
        <v>95</v>
      </c>
      <c r="D17" s="331" t="s">
        <v>155</v>
      </c>
      <c r="E17" s="350" t="s">
        <v>42</v>
      </c>
      <c r="F17" s="366" t="s">
        <v>52</v>
      </c>
      <c r="G17" s="367" t="s">
        <v>161</v>
      </c>
      <c r="H17" s="367" t="s">
        <v>162</v>
      </c>
      <c r="I17" s="367" t="s">
        <v>163</v>
      </c>
      <c r="J17" s="367" t="s">
        <v>156</v>
      </c>
      <c r="K17" s="367" t="s">
        <v>121</v>
      </c>
      <c r="L17" s="368" t="s">
        <v>147</v>
      </c>
      <c r="M17" s="369" t="s">
        <v>75</v>
      </c>
      <c r="N17" s="264" t="str">
        <f>IF($A17="","",IF(COUNTIFS($A$6:$A$105,$A17,$M$6:$M$105,"&lt;"&amp;$M17)=0,"最適案",""))</f>
      </c>
      <c r="O17" s="614"/>
    </row>
    <row r="18" ht="19" customHeight="true">
      <c r="A18" s="331"/>
      <c r="B18" s="262"/>
      <c r="C18" s="315"/>
      <c r="D18" s="331"/>
      <c r="E18" s="350"/>
      <c r="F18" s="366"/>
      <c r="G18" s="367"/>
      <c r="H18" s="367"/>
      <c r="I18" s="367"/>
      <c r="J18" s="367"/>
      <c r="K18" s="367"/>
      <c r="L18" s="368"/>
      <c r="M18" s="369" t="str">
        <f>IF($A18="","",SUM($F18:$L18))</f>
      </c>
      <c r="N18" s="264" t="str">
        <f>IF($A18="","",IF(COUNTIFS($A$6:$A$105,$A18,$M$6:$M$105,"&lt;"&amp;$M18)=0,"最適案",""))</f>
      </c>
      <c r="O18" s="614"/>
    </row>
    <row r="19" ht="19" customHeight="true">
      <c r="A19" s="331"/>
      <c r="B19" s="262"/>
      <c r="C19" s="315"/>
      <c r="D19" s="331"/>
      <c r="E19" s="350"/>
      <c r="F19" s="366"/>
      <c r="G19" s="367"/>
      <c r="H19" s="367"/>
      <c r="I19" s="367"/>
      <c r="J19" s="367"/>
      <c r="K19" s="367"/>
      <c r="L19" s="368"/>
      <c r="M19" s="369" t="str">
        <f>IF($A19="","",SUM($F19:$L19))</f>
      </c>
      <c r="N19" s="264" t="str">
        <f>IF($A19="","",IF(COUNTIFS($A$6:$A$105,$A19,$M$6:$M$105,"&lt;"&amp;$M19)=0,"最適案",""))</f>
      </c>
      <c r="O19" s="614"/>
    </row>
    <row r="20" ht="19" customHeight="true">
      <c r="A20" s="331"/>
      <c r="B20" s="262"/>
      <c r="C20" s="315"/>
      <c r="D20" s="331"/>
      <c r="E20" s="350"/>
      <c r="F20" s="366"/>
      <c r="G20" s="367"/>
      <c r="H20" s="367"/>
      <c r="I20" s="367"/>
      <c r="J20" s="367"/>
      <c r="K20" s="367"/>
      <c r="L20" s="368"/>
      <c r="M20" s="369" t="str">
        <f>IF($A20="","",SUM($F20:$L20))</f>
      </c>
      <c r="N20" s="264" t="str">
        <f>IF($A20="","",IF(COUNTIFS($A$6:$A$105,$A20,$M$6:$M$105,"&lt;"&amp;$M20)=0,"最適案",""))</f>
      </c>
      <c r="O20" s="614"/>
    </row>
    <row r="21" ht="19" customHeight="true">
      <c r="A21" s="331"/>
      <c r="B21" s="262"/>
      <c r="C21" s="315"/>
      <c r="D21" s="331"/>
      <c r="E21" s="350"/>
      <c r="F21" s="366"/>
      <c r="G21" s="367"/>
      <c r="H21" s="367"/>
      <c r="I21" s="367"/>
      <c r="J21" s="367"/>
      <c r="K21" s="367"/>
      <c r="L21" s="368"/>
      <c r="M21" s="369" t="str">
        <f>IF($A21="","",SUM($F21:$L21))</f>
      </c>
      <c r="N21" s="264" t="str">
        <f>IF($A21="","",IF(COUNTIFS($A$6:$A$105,$A21,$M$6:$M$105,"&lt;"&amp;$M21)=0,"最適案",""))</f>
      </c>
      <c r="O21" s="614"/>
    </row>
    <row r="22" ht="19" customHeight="true">
      <c r="A22" s="331"/>
      <c r="B22" s="262"/>
      <c r="C22" s="315"/>
      <c r="D22" s="331"/>
      <c r="E22" s="350"/>
      <c r="F22" s="366"/>
      <c r="G22" s="367"/>
      <c r="H22" s="367"/>
      <c r="I22" s="367"/>
      <c r="J22" s="367"/>
      <c r="K22" s="367"/>
      <c r="L22" s="368"/>
      <c r="M22" s="369" t="str">
        <f>IF($A22="","",SUM($F22:$L22))</f>
      </c>
      <c r="N22" s="264" t="str">
        <f>IF($A22="","",IF(COUNTIFS($A$6:$A$105,$A22,$M$6:$M$105,"&lt;"&amp;$M22)=0,"最適案",""))</f>
      </c>
      <c r="O22" s="614"/>
    </row>
    <row r="23" ht="19" customHeight="true">
      <c r="A23" s="331"/>
      <c r="B23" s="262"/>
      <c r="C23" s="315"/>
      <c r="D23" s="331"/>
      <c r="E23" s="350"/>
      <c r="F23" s="366"/>
      <c r="G23" s="367"/>
      <c r="H23" s="367"/>
      <c r="I23" s="367"/>
      <c r="J23" s="367"/>
      <c r="K23" s="367"/>
      <c r="L23" s="368"/>
      <c r="M23" s="369" t="str">
        <f>IF($A23="","",SUM($F23:$L23))</f>
      </c>
      <c r="N23" s="264" t="str">
        <f>IF($A23="","",IF(COUNTIFS($A$6:$A$105,$A23,$M$6:$M$105,"&lt;"&amp;$M23)=0,"最適案",""))</f>
      </c>
      <c r="O23" s="614"/>
    </row>
    <row r="24" ht="19" customHeight="true">
      <c r="A24" s="331"/>
      <c r="B24" s="262"/>
      <c r="C24" s="315"/>
      <c r="D24" s="331"/>
      <c r="E24" s="350"/>
      <c r="F24" s="366"/>
      <c r="G24" s="367"/>
      <c r="H24" s="367"/>
      <c r="I24" s="367"/>
      <c r="J24" s="367"/>
      <c r="K24" s="367"/>
      <c r="L24" s="368"/>
      <c r="M24" s="369" t="str">
        <f>IF($A24="","",SUM($F24:$L24))</f>
      </c>
      <c r="N24" s="264" t="str">
        <f>IF($A24="","",IF(COUNTIFS($A$6:$A$105,$A24,$M$6:$M$105,"&lt;"&amp;$M24)=0,"最適案",""))</f>
      </c>
      <c r="O24" s="614"/>
    </row>
    <row r="25" ht="19" customHeight="true">
      <c r="A25" s="331"/>
      <c r="B25" s="262"/>
      <c r="C25" s="315"/>
      <c r="D25" s="331"/>
      <c r="E25" s="350"/>
      <c r="F25" s="366"/>
      <c r="G25" s="367"/>
      <c r="H25" s="367"/>
      <c r="I25" s="367"/>
      <c r="J25" s="367"/>
      <c r="K25" s="367"/>
      <c r="L25" s="368"/>
      <c r="M25" s="369" t="str">
        <f>IF($A25="","",SUM($F25:$L25))</f>
      </c>
      <c r="N25" s="264" t="str">
        <f>IF($A25="","",IF(COUNTIFS($A$6:$A$105,$A25,$M$6:$M$105,"&lt;"&amp;$M25)=0,"最適案",""))</f>
      </c>
      <c r="O25" s="614"/>
    </row>
    <row r="26" ht="19" customHeight="true">
      <c r="A26" s="331"/>
      <c r="B26" s="262"/>
      <c r="C26" s="315"/>
      <c r="D26" s="331"/>
      <c r="E26" s="350"/>
      <c r="F26" s="366"/>
      <c r="G26" s="367"/>
      <c r="H26" s="367"/>
      <c r="I26" s="367"/>
      <c r="J26" s="367"/>
      <c r="K26" s="367"/>
      <c r="L26" s="368"/>
      <c r="M26" s="369" t="str">
        <f>IF($A26="","",SUM($F26:$L26))</f>
      </c>
      <c r="N26" s="264" t="str">
        <f>IF($A26="","",IF(COUNTIFS($A$6:$A$105,$A26,$M$6:$M$105,"&lt;"&amp;$M26)=0,"最適案",""))</f>
      </c>
      <c r="O26" s="614"/>
    </row>
    <row r="27" ht="19" customHeight="true">
      <c r="A27" s="331"/>
      <c r="B27" s="262"/>
      <c r="C27" s="315"/>
      <c r="D27" s="331"/>
      <c r="E27" s="350"/>
      <c r="F27" s="366"/>
      <c r="G27" s="367"/>
      <c r="H27" s="367"/>
      <c r="I27" s="367"/>
      <c r="J27" s="367"/>
      <c r="K27" s="367"/>
      <c r="L27" s="368"/>
      <c r="M27" s="369" t="str">
        <f>IF($A27="","",SUM($F27:$L27))</f>
      </c>
      <c r="N27" s="264" t="str">
        <f>IF($A27="","",IF(COUNTIFS($A$6:$A$105,$A27,$M$6:$M$105,"&lt;"&amp;$M27)=0,"最適案",""))</f>
      </c>
      <c r="O27" s="614"/>
    </row>
    <row r="28" ht="19" customHeight="true">
      <c r="A28" s="331"/>
      <c r="B28" s="262"/>
      <c r="C28" s="315"/>
      <c r="D28" s="331"/>
      <c r="E28" s="350"/>
      <c r="F28" s="366"/>
      <c r="G28" s="367"/>
      <c r="H28" s="367"/>
      <c r="I28" s="367"/>
      <c r="J28" s="367"/>
      <c r="K28" s="367"/>
      <c r="L28" s="368"/>
      <c r="M28" s="369" t="str">
        <f>IF($A28="","",SUM($F28:$L28))</f>
      </c>
      <c r="N28" s="264" t="str">
        <f>IF($A28="","",IF(COUNTIFS($A$6:$A$105,$A28,$M$6:$M$105,"&lt;"&amp;$M28)=0,"最適案",""))</f>
      </c>
      <c r="O28" s="614"/>
    </row>
    <row r="29" ht="19" customHeight="true">
      <c r="A29" s="331"/>
      <c r="B29" s="262"/>
      <c r="C29" s="315"/>
      <c r="D29" s="331"/>
      <c r="E29" s="350"/>
      <c r="F29" s="366"/>
      <c r="G29" s="367"/>
      <c r="H29" s="367"/>
      <c r="I29" s="367"/>
      <c r="J29" s="367"/>
      <c r="K29" s="367"/>
      <c r="L29" s="368"/>
      <c r="M29" s="369" t="str">
        <f>IF($A29="","",SUM($F29:$L29))</f>
      </c>
      <c r="N29" s="264" t="str">
        <f>IF($A29="","",IF(COUNTIFS($A$6:$A$105,$A29,$M$6:$M$105,"&lt;"&amp;$M29)=0,"最適案",""))</f>
      </c>
      <c r="O29" s="614"/>
    </row>
    <row r="30" ht="19" customHeight="true">
      <c r="A30" s="331"/>
      <c r="B30" s="262"/>
      <c r="C30" s="315"/>
      <c r="D30" s="331"/>
      <c r="E30" s="350"/>
      <c r="F30" s="366"/>
      <c r="G30" s="367"/>
      <c r="H30" s="367"/>
      <c r="I30" s="367"/>
      <c r="J30" s="367"/>
      <c r="K30" s="367"/>
      <c r="L30" s="368"/>
      <c r="M30" s="369" t="str">
        <f>IF($A30="","",SUM($F30:$L30))</f>
      </c>
      <c r="N30" s="264" t="str">
        <f>IF($A30="","",IF(COUNTIFS($A$6:$A$105,$A30,$M$6:$M$105,"&lt;"&amp;$M30)=0,"最適案",""))</f>
      </c>
      <c r="O30" s="614"/>
    </row>
    <row r="31" ht="19" customHeight="true">
      <c r="A31" s="331"/>
      <c r="B31" s="262"/>
      <c r="C31" s="315"/>
      <c r="D31" s="331"/>
      <c r="E31" s="350"/>
      <c r="F31" s="366"/>
      <c r="G31" s="367"/>
      <c r="H31" s="367"/>
      <c r="I31" s="367"/>
      <c r="J31" s="367"/>
      <c r="K31" s="367"/>
      <c r="L31" s="368"/>
      <c r="M31" s="369" t="str">
        <f>IF($A31="","",SUM($F31:$L31))</f>
      </c>
      <c r="N31" s="264" t="str">
        <f>IF($A31="","",IF(COUNTIFS($A$6:$A$105,$A31,$M$6:$M$105,"&lt;"&amp;$M31)=0,"最適案",""))</f>
      </c>
      <c r="O31" s="614"/>
    </row>
    <row r="32" ht="19" customHeight="true">
      <c r="A32" s="331"/>
      <c r="B32" s="262"/>
      <c r="C32" s="315"/>
      <c r="D32" s="331"/>
      <c r="E32" s="350"/>
      <c r="F32" s="366"/>
      <c r="G32" s="367"/>
      <c r="H32" s="367"/>
      <c r="I32" s="367"/>
      <c r="J32" s="367"/>
      <c r="K32" s="367"/>
      <c r="L32" s="368"/>
      <c r="M32" s="369" t="str">
        <f>IF($A32="","",SUM($F32:$L32))</f>
      </c>
      <c r="N32" s="264" t="str">
        <f>IF($A32="","",IF(COUNTIFS($A$6:$A$105,$A32,$M$6:$M$105,"&lt;"&amp;$M32)=0,"最適案",""))</f>
      </c>
      <c r="O32" s="614"/>
    </row>
    <row r="33" ht="19" customHeight="true">
      <c r="A33" s="331"/>
      <c r="B33" s="262"/>
      <c r="C33" s="315"/>
      <c r="D33" s="331"/>
      <c r="E33" s="350"/>
      <c r="F33" s="366"/>
      <c r="G33" s="367"/>
      <c r="H33" s="367"/>
      <c r="I33" s="367"/>
      <c r="J33" s="367"/>
      <c r="K33" s="367"/>
      <c r="L33" s="368"/>
      <c r="M33" s="369" t="str">
        <f>IF($A33="","",SUM($F33:$L33))</f>
      </c>
      <c r="N33" s="264" t="str">
        <f>IF($A33="","",IF(COUNTIFS($A$6:$A$105,$A33,$M$6:$M$105,"&lt;"&amp;$M33)=0,"最適案",""))</f>
      </c>
      <c r="O33" s="614"/>
    </row>
    <row r="34" ht="19" customHeight="true">
      <c r="A34" s="331"/>
      <c r="B34" s="262"/>
      <c r="C34" s="315"/>
      <c r="D34" s="331"/>
      <c r="E34" s="350"/>
      <c r="F34" s="366"/>
      <c r="G34" s="367"/>
      <c r="H34" s="367"/>
      <c r="I34" s="367"/>
      <c r="J34" s="367"/>
      <c r="K34" s="367"/>
      <c r="L34" s="368"/>
      <c r="M34" s="369" t="str">
        <f>IF($A34="","",SUM($F34:$L34))</f>
      </c>
      <c r="N34" s="264" t="str">
        <f>IF($A34="","",IF(COUNTIFS($A$6:$A$105,$A34,$M$6:$M$105,"&lt;"&amp;$M34)=0,"最適案",""))</f>
      </c>
      <c r="O34" s="614"/>
    </row>
    <row r="35" ht="19" customHeight="true">
      <c r="A35" s="331"/>
      <c r="B35" s="262"/>
      <c r="C35" s="315"/>
      <c r="D35" s="331"/>
      <c r="E35" s="350"/>
      <c r="F35" s="366"/>
      <c r="G35" s="367"/>
      <c r="H35" s="367"/>
      <c r="I35" s="367"/>
      <c r="J35" s="367"/>
      <c r="K35" s="367"/>
      <c r="L35" s="368"/>
      <c r="M35" s="369" t="str">
        <f>IF($A35="","",SUM($F35:$L35))</f>
      </c>
      <c r="N35" s="264" t="str">
        <f>IF($A35="","",IF(COUNTIFS($A$6:$A$105,$A35,$M$6:$M$105,"&lt;"&amp;$M35)=0,"最適案",""))</f>
      </c>
      <c r="O35" s="614"/>
    </row>
    <row r="36" ht="19" customHeight="true">
      <c r="A36" s="331"/>
      <c r="B36" s="262"/>
      <c r="C36" s="315"/>
      <c r="D36" s="331"/>
      <c r="E36" s="350"/>
      <c r="F36" s="366"/>
      <c r="G36" s="367"/>
      <c r="H36" s="367"/>
      <c r="I36" s="367"/>
      <c r="J36" s="367"/>
      <c r="K36" s="367"/>
      <c r="L36" s="368"/>
      <c r="M36" s="369" t="str">
        <f>IF($A36="","",SUM($F36:$L36))</f>
      </c>
      <c r="N36" s="264" t="str">
        <f>IF($A36="","",IF(COUNTIFS($A$6:$A$105,$A36,$M$6:$M$105,"&lt;"&amp;$M36)=0,"最適案",""))</f>
      </c>
      <c r="O36" s="614"/>
    </row>
    <row r="37" ht="19" customHeight="true">
      <c r="A37" s="331"/>
      <c r="B37" s="262"/>
      <c r="C37" s="315"/>
      <c r="D37" s="331"/>
      <c r="E37" s="350"/>
      <c r="F37" s="366"/>
      <c r="G37" s="367"/>
      <c r="H37" s="367"/>
      <c r="I37" s="367"/>
      <c r="J37" s="367"/>
      <c r="K37" s="367"/>
      <c r="L37" s="368"/>
      <c r="M37" s="369" t="str">
        <f>IF($A37="","",SUM($F37:$L37))</f>
      </c>
      <c r="N37" s="264" t="str">
        <f>IF($A37="","",IF(COUNTIFS($A$6:$A$105,$A37,$M$6:$M$105,"&lt;"&amp;$M37)=0,"最適案",""))</f>
      </c>
      <c r="O37" s="614"/>
    </row>
    <row r="38" ht="19" customHeight="true">
      <c r="A38" s="331"/>
      <c r="B38" s="262"/>
      <c r="C38" s="315"/>
      <c r="D38" s="331"/>
      <c r="E38" s="350"/>
      <c r="F38" s="366"/>
      <c r="G38" s="367"/>
      <c r="H38" s="367"/>
      <c r="I38" s="367"/>
      <c r="J38" s="367"/>
      <c r="K38" s="367"/>
      <c r="L38" s="368"/>
      <c r="M38" s="369" t="str">
        <f>IF($A38="","",SUM($F38:$L38))</f>
      </c>
      <c r="N38" s="264" t="str">
        <f>IF($A38="","",IF(COUNTIFS($A$6:$A$105,$A38,$M$6:$M$105,"&lt;"&amp;$M38)=0,"最適案",""))</f>
      </c>
      <c r="O38" s="614"/>
    </row>
    <row r="39" ht="19" customHeight="true">
      <c r="A39" s="331"/>
      <c r="B39" s="262"/>
      <c r="C39" s="315"/>
      <c r="D39" s="331"/>
      <c r="E39" s="350"/>
      <c r="F39" s="366"/>
      <c r="G39" s="367"/>
      <c r="H39" s="367"/>
      <c r="I39" s="367"/>
      <c r="J39" s="367"/>
      <c r="K39" s="367"/>
      <c r="L39" s="368"/>
      <c r="M39" s="369" t="str">
        <f>IF($A39="","",SUM($F39:$L39))</f>
      </c>
      <c r="N39" s="264" t="str">
        <f>IF($A39="","",IF(COUNTIFS($A$6:$A$105,$A39,$M$6:$M$105,"&lt;"&amp;$M39)=0,"最適案",""))</f>
      </c>
      <c r="O39" s="614"/>
    </row>
    <row r="40" ht="19" customHeight="true">
      <c r="A40" s="331"/>
      <c r="B40" s="262"/>
      <c r="C40" s="315"/>
      <c r="D40" s="331"/>
      <c r="E40" s="350"/>
      <c r="F40" s="366"/>
      <c r="G40" s="367"/>
      <c r="H40" s="367"/>
      <c r="I40" s="367"/>
      <c r="J40" s="367"/>
      <c r="K40" s="367"/>
      <c r="L40" s="368"/>
      <c r="M40" s="369" t="str">
        <f>IF($A40="","",SUM($F40:$L40))</f>
      </c>
      <c r="N40" s="264" t="str">
        <f>IF($A40="","",IF(COUNTIFS($A$6:$A$105,$A40,$M$6:$M$105,"&lt;"&amp;$M40)=0,"最適案",""))</f>
      </c>
      <c r="O40" s="614"/>
    </row>
    <row r="41" ht="19" customHeight="true">
      <c r="A41" s="331"/>
      <c r="B41" s="262"/>
      <c r="C41" s="315"/>
      <c r="D41" s="331"/>
      <c r="E41" s="350"/>
      <c r="F41" s="366"/>
      <c r="G41" s="367"/>
      <c r="H41" s="367"/>
      <c r="I41" s="367"/>
      <c r="J41" s="367"/>
      <c r="K41" s="367"/>
      <c r="L41" s="368"/>
      <c r="M41" s="369" t="str">
        <f>IF($A41="","",SUM($F41:$L41))</f>
      </c>
      <c r="N41" s="264" t="str">
        <f>IF($A41="","",IF(COUNTIFS($A$6:$A$105,$A41,$M$6:$M$105,"&lt;"&amp;$M41)=0,"最適案",""))</f>
      </c>
      <c r="O41" s="614"/>
    </row>
    <row r="42" ht="19" customHeight="true">
      <c r="A42" s="331"/>
      <c r="B42" s="262"/>
      <c r="C42" s="315"/>
      <c r="D42" s="331"/>
      <c r="E42" s="350"/>
      <c r="F42" s="366"/>
      <c r="G42" s="367"/>
      <c r="H42" s="367"/>
      <c r="I42" s="367"/>
      <c r="J42" s="367"/>
      <c r="K42" s="367"/>
      <c r="L42" s="368"/>
      <c r="M42" s="369" t="str">
        <f>IF($A42="","",SUM($F42:$L42))</f>
      </c>
      <c r="N42" s="264" t="str">
        <f>IF($A42="","",IF(COUNTIFS($A$6:$A$105,$A42,$M$6:$M$105,"&lt;"&amp;$M42)=0,"最適案",""))</f>
      </c>
      <c r="O42" s="614"/>
    </row>
    <row r="43" ht="19" customHeight="true">
      <c r="A43" s="331"/>
      <c r="B43" s="262"/>
      <c r="C43" s="315"/>
      <c r="D43" s="331"/>
      <c r="E43" s="350"/>
      <c r="F43" s="366"/>
      <c r="G43" s="367"/>
      <c r="H43" s="367"/>
      <c r="I43" s="367"/>
      <c r="J43" s="367"/>
      <c r="K43" s="367"/>
      <c r="L43" s="368"/>
      <c r="M43" s="369" t="str">
        <f>IF($A43="","",SUM($F43:$L43))</f>
      </c>
      <c r="N43" s="264" t="str">
        <f>IF($A43="","",IF(COUNTIFS($A$6:$A$105,$A43,$M$6:$M$105,"&lt;"&amp;$M43)=0,"最適案",""))</f>
      </c>
      <c r="O43" s="614"/>
    </row>
    <row r="44" ht="19" customHeight="true">
      <c r="A44" s="331"/>
      <c r="B44" s="262"/>
      <c r="C44" s="315"/>
      <c r="D44" s="331"/>
      <c r="E44" s="350"/>
      <c r="F44" s="366"/>
      <c r="G44" s="367"/>
      <c r="H44" s="367"/>
      <c r="I44" s="367"/>
      <c r="J44" s="367"/>
      <c r="K44" s="367"/>
      <c r="L44" s="368"/>
      <c r="M44" s="369" t="str">
        <f>IF($A44="","",SUM($F44:$L44))</f>
      </c>
      <c r="N44" s="264" t="str">
        <f>IF($A44="","",IF(COUNTIFS($A$6:$A$105,$A44,$M$6:$M$105,"&lt;"&amp;$M44)=0,"最適案",""))</f>
      </c>
      <c r="O44" s="614"/>
    </row>
    <row r="45" ht="19" customHeight="true">
      <c r="A45" s="331"/>
      <c r="B45" s="262"/>
      <c r="C45" s="315"/>
      <c r="D45" s="331"/>
      <c r="E45" s="350"/>
      <c r="F45" s="366"/>
      <c r="G45" s="367"/>
      <c r="H45" s="367"/>
      <c r="I45" s="367"/>
      <c r="J45" s="367"/>
      <c r="K45" s="367"/>
      <c r="L45" s="368"/>
      <c r="M45" s="369" t="str">
        <f>IF($A45="","",SUM($F45:$L45))</f>
      </c>
      <c r="N45" s="264" t="str">
        <f>IF($A45="","",IF(COUNTIFS($A$6:$A$105,$A45,$M$6:$M$105,"&lt;"&amp;$M45)=0,"最適案",""))</f>
      </c>
      <c r="O45" s="614"/>
    </row>
    <row r="46" ht="19" customHeight="true">
      <c r="A46" s="331"/>
      <c r="B46" s="262"/>
      <c r="C46" s="315"/>
      <c r="D46" s="331"/>
      <c r="E46" s="350"/>
      <c r="F46" s="366"/>
      <c r="G46" s="367"/>
      <c r="H46" s="367"/>
      <c r="I46" s="367"/>
      <c r="J46" s="367"/>
      <c r="K46" s="367"/>
      <c r="L46" s="368"/>
      <c r="M46" s="369" t="str">
        <f>IF($A46="","",SUM($F46:$L46))</f>
      </c>
      <c r="N46" s="264" t="str">
        <f>IF($A46="","",IF(COUNTIFS($A$6:$A$105,$A46,$M$6:$M$105,"&lt;"&amp;$M46)=0,"最適案",""))</f>
      </c>
      <c r="O46" s="614"/>
    </row>
    <row r="47" ht="19" customHeight="true">
      <c r="A47" s="331"/>
      <c r="B47" s="262"/>
      <c r="C47" s="315"/>
      <c r="D47" s="331"/>
      <c r="E47" s="350"/>
      <c r="F47" s="366"/>
      <c r="G47" s="367"/>
      <c r="H47" s="367"/>
      <c r="I47" s="367"/>
      <c r="J47" s="367"/>
      <c r="K47" s="367"/>
      <c r="L47" s="368"/>
      <c r="M47" s="369" t="str">
        <f>IF($A47="","",SUM($F47:$L47))</f>
      </c>
      <c r="N47" s="264" t="str">
        <f>IF($A47="","",IF(COUNTIFS($A$6:$A$105,$A47,$M$6:$M$105,"&lt;"&amp;$M47)=0,"最適案",""))</f>
      </c>
      <c r="O47" s="614"/>
    </row>
    <row r="48" ht="19" customHeight="true">
      <c r="A48" s="331"/>
      <c r="B48" s="262"/>
      <c r="C48" s="315"/>
      <c r="D48" s="331"/>
      <c r="E48" s="350"/>
      <c r="F48" s="366"/>
      <c r="G48" s="367"/>
      <c r="H48" s="367"/>
      <c r="I48" s="367"/>
      <c r="J48" s="367"/>
      <c r="K48" s="367"/>
      <c r="L48" s="368"/>
      <c r="M48" s="369" t="str">
        <f>IF($A48="","",SUM($F48:$L48))</f>
      </c>
      <c r="N48" s="264" t="str">
        <f>IF($A48="","",IF(COUNTIFS($A$6:$A$105,$A48,$M$6:$M$105,"&lt;"&amp;$M48)=0,"最適案",""))</f>
      </c>
      <c r="O48" s="614"/>
    </row>
    <row r="49" ht="19" customHeight="true">
      <c r="A49" s="331"/>
      <c r="B49" s="262"/>
      <c r="C49" s="315"/>
      <c r="D49" s="331"/>
      <c r="E49" s="350"/>
      <c r="F49" s="366"/>
      <c r="G49" s="367"/>
      <c r="H49" s="367"/>
      <c r="I49" s="367"/>
      <c r="J49" s="367"/>
      <c r="K49" s="367"/>
      <c r="L49" s="368"/>
      <c r="M49" s="369" t="str">
        <f>IF($A49="","",SUM($F49:$L49))</f>
      </c>
      <c r="N49" s="264" t="str">
        <f>IF($A49="","",IF(COUNTIFS($A$6:$A$105,$A49,$M$6:$M$105,"&lt;"&amp;$M49)=0,"最適案",""))</f>
      </c>
      <c r="O49" s="614"/>
    </row>
    <row r="50" ht="19" customHeight="true">
      <c r="A50" s="331"/>
      <c r="B50" s="262"/>
      <c r="C50" s="315"/>
      <c r="D50" s="331"/>
      <c r="E50" s="350"/>
      <c r="F50" s="366"/>
      <c r="G50" s="367"/>
      <c r="H50" s="367"/>
      <c r="I50" s="367"/>
      <c r="J50" s="367"/>
      <c r="K50" s="367"/>
      <c r="L50" s="368"/>
      <c r="M50" s="369" t="str">
        <f>IF($A50="","",SUM($F50:$L50))</f>
      </c>
      <c r="N50" s="264" t="str">
        <f>IF($A50="","",IF(COUNTIFS($A$6:$A$105,$A50,$M$6:$M$105,"&lt;"&amp;$M50)=0,"最適案",""))</f>
      </c>
      <c r="O50" s="614"/>
    </row>
    <row r="51" ht="19" customHeight="true">
      <c r="A51" s="331"/>
      <c r="B51" s="262"/>
      <c r="C51" s="315"/>
      <c r="D51" s="331"/>
      <c r="E51" s="350"/>
      <c r="F51" s="366"/>
      <c r="G51" s="367"/>
      <c r="H51" s="367"/>
      <c r="I51" s="367"/>
      <c r="J51" s="367"/>
      <c r="K51" s="367"/>
      <c r="L51" s="368"/>
      <c r="M51" s="369" t="str">
        <f>IF($A51="","",SUM($F51:$L51))</f>
      </c>
      <c r="N51" s="264" t="str">
        <f>IF($A51="","",IF(COUNTIFS($A$6:$A$105,$A51,$M$6:$M$105,"&lt;"&amp;$M51)=0,"最適案",""))</f>
      </c>
      <c r="O51" s="614"/>
    </row>
    <row r="52" ht="19" customHeight="true">
      <c r="A52" s="331"/>
      <c r="B52" s="262"/>
      <c r="C52" s="315"/>
      <c r="D52" s="331"/>
      <c r="E52" s="350"/>
      <c r="F52" s="366"/>
      <c r="G52" s="367"/>
      <c r="H52" s="367"/>
      <c r="I52" s="367"/>
      <c r="J52" s="367"/>
      <c r="K52" s="367"/>
      <c r="L52" s="368"/>
      <c r="M52" s="369" t="str">
        <f>IF($A52="","",SUM($F52:$L52))</f>
      </c>
      <c r="N52" s="264" t="str">
        <f>IF($A52="","",IF(COUNTIFS($A$6:$A$105,$A52,$M$6:$M$105,"&lt;"&amp;$M52)=0,"最適案",""))</f>
      </c>
      <c r="O52" s="614"/>
    </row>
    <row r="53" ht="19" customHeight="true">
      <c r="A53" s="331"/>
      <c r="B53" s="262"/>
      <c r="C53" s="315"/>
      <c r="D53" s="331"/>
      <c r="E53" s="350"/>
      <c r="F53" s="366"/>
      <c r="G53" s="367"/>
      <c r="H53" s="367"/>
      <c r="I53" s="367"/>
      <c r="J53" s="367"/>
      <c r="K53" s="367"/>
      <c r="L53" s="368"/>
      <c r="M53" s="369" t="str">
        <f>IF($A53="","",SUM($F53:$L53))</f>
      </c>
      <c r="N53" s="264" t="str">
        <f>IF($A53="","",IF(COUNTIFS($A$6:$A$105,$A53,$M$6:$M$105,"&lt;"&amp;$M53)=0,"最適案",""))</f>
      </c>
      <c r="O53" s="614"/>
    </row>
    <row r="54" ht="19" customHeight="true">
      <c r="A54" s="331"/>
      <c r="B54" s="262"/>
      <c r="C54" s="315"/>
      <c r="D54" s="331"/>
      <c r="E54" s="350"/>
      <c r="F54" s="366"/>
      <c r="G54" s="367"/>
      <c r="H54" s="367"/>
      <c r="I54" s="367"/>
      <c r="J54" s="367"/>
      <c r="K54" s="367"/>
      <c r="L54" s="368"/>
      <c r="M54" s="369" t="str">
        <f>IF($A54="","",SUM($F54:$L54))</f>
      </c>
      <c r="N54" s="264" t="str">
        <f>IF($A54="","",IF(COUNTIFS($A$6:$A$105,$A54,$M$6:$M$105,"&lt;"&amp;$M54)=0,"最適案",""))</f>
      </c>
      <c r="O54" s="614"/>
    </row>
    <row r="55" ht="19" customHeight="true">
      <c r="A55" s="331"/>
      <c r="B55" s="262"/>
      <c r="C55" s="315"/>
      <c r="D55" s="331"/>
      <c r="E55" s="350"/>
      <c r="F55" s="366"/>
      <c r="G55" s="367"/>
      <c r="H55" s="367"/>
      <c r="I55" s="367"/>
      <c r="J55" s="367"/>
      <c r="K55" s="367"/>
      <c r="L55" s="368"/>
      <c r="M55" s="369" t="str">
        <f>IF($A55="","",SUM($F55:$L55))</f>
      </c>
      <c r="N55" s="264" t="str">
        <f>IF($A55="","",IF(COUNTIFS($A$6:$A$105,$A55,$M$6:$M$105,"&lt;"&amp;$M55)=0,"最適案",""))</f>
      </c>
      <c r="O55" s="614"/>
    </row>
    <row r="56" ht="19" customHeight="true">
      <c r="A56" s="331"/>
      <c r="B56" s="262"/>
      <c r="C56" s="315"/>
      <c r="D56" s="331"/>
      <c r="E56" s="350"/>
      <c r="F56" s="366"/>
      <c r="G56" s="367"/>
      <c r="H56" s="367"/>
      <c r="I56" s="367"/>
      <c r="J56" s="367"/>
      <c r="K56" s="367"/>
      <c r="L56" s="368"/>
      <c r="M56" s="369" t="str">
        <f>IF($A56="","",SUM($F56:$L56))</f>
      </c>
      <c r="N56" s="264" t="str">
        <f>IF($A56="","",IF(COUNTIFS($A$6:$A$105,$A56,$M$6:$M$105,"&lt;"&amp;$M56)=0,"最適案",""))</f>
      </c>
      <c r="O56" s="614"/>
    </row>
    <row r="57" ht="19" customHeight="true">
      <c r="A57" s="331"/>
      <c r="B57" s="262"/>
      <c r="C57" s="315"/>
      <c r="D57" s="331"/>
      <c r="E57" s="350"/>
      <c r="F57" s="366"/>
      <c r="G57" s="367"/>
      <c r="H57" s="367"/>
      <c r="I57" s="367"/>
      <c r="J57" s="367"/>
      <c r="K57" s="367"/>
      <c r="L57" s="368"/>
      <c r="M57" s="369" t="str">
        <f>IF($A57="","",SUM($F57:$L57))</f>
      </c>
      <c r="N57" s="264" t="str">
        <f>IF($A57="","",IF(COUNTIFS($A$6:$A$105,$A57,$M$6:$M$105,"&lt;"&amp;$M57)=0,"最適案",""))</f>
      </c>
      <c r="O57" s="614"/>
    </row>
    <row r="58" ht="19" customHeight="true">
      <c r="A58" s="331"/>
      <c r="B58" s="262"/>
      <c r="C58" s="315"/>
      <c r="D58" s="331"/>
      <c r="E58" s="350"/>
      <c r="F58" s="366"/>
      <c r="G58" s="367"/>
      <c r="H58" s="367"/>
      <c r="I58" s="367"/>
      <c r="J58" s="367"/>
      <c r="K58" s="367"/>
      <c r="L58" s="368"/>
      <c r="M58" s="369" t="str">
        <f>IF($A58="","",SUM($F58:$L58))</f>
      </c>
      <c r="N58" s="264" t="str">
        <f>IF($A58="","",IF(COUNTIFS($A$6:$A$105,$A58,$M$6:$M$105,"&lt;"&amp;$M58)=0,"最適案",""))</f>
      </c>
      <c r="O58" s="614"/>
    </row>
    <row r="59" ht="19" customHeight="true">
      <c r="A59" s="331"/>
      <c r="B59" s="262"/>
      <c r="C59" s="315"/>
      <c r="D59" s="331"/>
      <c r="E59" s="350"/>
      <c r="F59" s="366"/>
      <c r="G59" s="367"/>
      <c r="H59" s="367"/>
      <c r="I59" s="367"/>
      <c r="J59" s="367"/>
      <c r="K59" s="367"/>
      <c r="L59" s="368"/>
      <c r="M59" s="369" t="str">
        <f>IF($A59="","",SUM($F59:$L59))</f>
      </c>
      <c r="N59" s="264" t="str">
        <f>IF($A59="","",IF(COUNTIFS($A$6:$A$105,$A59,$M$6:$M$105,"&lt;"&amp;$M59)=0,"最適案",""))</f>
      </c>
      <c r="O59" s="614"/>
    </row>
    <row r="60" ht="19" customHeight="true">
      <c r="A60" s="331"/>
      <c r="B60" s="262"/>
      <c r="C60" s="315"/>
      <c r="D60" s="331"/>
      <c r="E60" s="350"/>
      <c r="F60" s="366"/>
      <c r="G60" s="367"/>
      <c r="H60" s="367"/>
      <c r="I60" s="367"/>
      <c r="J60" s="367"/>
      <c r="K60" s="367"/>
      <c r="L60" s="368"/>
      <c r="M60" s="369" t="str">
        <f>IF($A60="","",SUM($F60:$L60))</f>
      </c>
      <c r="N60" s="264" t="str">
        <f>IF($A60="","",IF(COUNTIFS($A$6:$A$105,$A60,$M$6:$M$105,"&lt;"&amp;$M60)=0,"最適案",""))</f>
      </c>
      <c r="O60" s="614"/>
    </row>
    <row r="61" ht="19" customHeight="true">
      <c r="A61" s="331"/>
      <c r="B61" s="262"/>
      <c r="C61" s="315"/>
      <c r="D61" s="331"/>
      <c r="E61" s="350"/>
      <c r="F61" s="366"/>
      <c r="G61" s="367"/>
      <c r="H61" s="367"/>
      <c r="I61" s="367"/>
      <c r="J61" s="367"/>
      <c r="K61" s="367"/>
      <c r="L61" s="368"/>
      <c r="M61" s="369" t="str">
        <f>IF($A61="","",SUM($F61:$L61))</f>
      </c>
      <c r="N61" s="264" t="str">
        <f>IF($A61="","",IF(COUNTIFS($A$6:$A$105,$A61,$M$6:$M$105,"&lt;"&amp;$M61)=0,"最適案",""))</f>
      </c>
      <c r="O61" s="614"/>
    </row>
    <row r="62" ht="19" customHeight="true">
      <c r="A62" s="331"/>
      <c r="B62" s="262"/>
      <c r="C62" s="315"/>
      <c r="D62" s="331"/>
      <c r="E62" s="350"/>
      <c r="F62" s="366"/>
      <c r="G62" s="367"/>
      <c r="H62" s="367"/>
      <c r="I62" s="367"/>
      <c r="J62" s="367"/>
      <c r="K62" s="367"/>
      <c r="L62" s="368"/>
      <c r="M62" s="369" t="str">
        <f>IF($A62="","",SUM($F62:$L62))</f>
      </c>
      <c r="N62" s="264" t="str">
        <f>IF($A62="","",IF(COUNTIFS($A$6:$A$105,$A62,$M$6:$M$105,"&lt;"&amp;$M62)=0,"最適案",""))</f>
      </c>
      <c r="O62" s="614"/>
    </row>
    <row r="63" ht="19" customHeight="true">
      <c r="A63" s="331"/>
      <c r="B63" s="262"/>
      <c r="C63" s="315"/>
      <c r="D63" s="331"/>
      <c r="E63" s="350"/>
      <c r="F63" s="366"/>
      <c r="G63" s="367"/>
      <c r="H63" s="367"/>
      <c r="I63" s="367"/>
      <c r="J63" s="367"/>
      <c r="K63" s="367"/>
      <c r="L63" s="368"/>
      <c r="M63" s="369" t="str">
        <f>IF($A63="","",SUM($F63:$L63))</f>
      </c>
      <c r="N63" s="264" t="str">
        <f>IF($A63="","",IF(COUNTIFS($A$6:$A$105,$A63,$M$6:$M$105,"&lt;"&amp;$M63)=0,"最適案",""))</f>
      </c>
      <c r="O63" s="614"/>
    </row>
    <row r="64" ht="19" customHeight="true">
      <c r="A64" s="331"/>
      <c r="B64" s="262"/>
      <c r="C64" s="315"/>
      <c r="D64" s="331"/>
      <c r="E64" s="350"/>
      <c r="F64" s="366"/>
      <c r="G64" s="367"/>
      <c r="H64" s="367"/>
      <c r="I64" s="367"/>
      <c r="J64" s="367"/>
      <c r="K64" s="367"/>
      <c r="L64" s="368"/>
      <c r="M64" s="369" t="str">
        <f>IF($A64="","",SUM($F64:$L64))</f>
      </c>
      <c r="N64" s="264" t="str">
        <f>IF($A64="","",IF(COUNTIFS($A$6:$A$105,$A64,$M$6:$M$105,"&lt;"&amp;$M64)=0,"最適案",""))</f>
      </c>
      <c r="O64" s="614"/>
    </row>
    <row r="65" ht="19" customHeight="true">
      <c r="A65" s="331"/>
      <c r="B65" s="262"/>
      <c r="C65" s="315"/>
      <c r="D65" s="331"/>
      <c r="E65" s="350"/>
      <c r="F65" s="366"/>
      <c r="G65" s="367"/>
      <c r="H65" s="367"/>
      <c r="I65" s="367"/>
      <c r="J65" s="367"/>
      <c r="K65" s="367"/>
      <c r="L65" s="368"/>
      <c r="M65" s="369" t="str">
        <f>IF($A65="","",SUM($F65:$L65))</f>
      </c>
      <c r="N65" s="264" t="str">
        <f>IF($A65="","",IF(COUNTIFS($A$6:$A$105,$A65,$M$6:$M$105,"&lt;"&amp;$M65)=0,"最適案",""))</f>
      </c>
      <c r="O65" s="614"/>
    </row>
    <row r="66" ht="19" customHeight="true">
      <c r="A66" s="331"/>
      <c r="B66" s="262"/>
      <c r="C66" s="315"/>
      <c r="D66" s="331"/>
      <c r="E66" s="350"/>
      <c r="F66" s="366"/>
      <c r="G66" s="367"/>
      <c r="H66" s="367"/>
      <c r="I66" s="367"/>
      <c r="J66" s="367"/>
      <c r="K66" s="367"/>
      <c r="L66" s="368"/>
      <c r="M66" s="369" t="str">
        <f>IF($A66="","",SUM($F66:$L66))</f>
      </c>
      <c r="N66" s="264" t="str">
        <f>IF($A66="","",IF(COUNTIFS($A$6:$A$105,$A66,$M$6:$M$105,"&lt;"&amp;$M66)=0,"最適案",""))</f>
      </c>
      <c r="O66" s="614"/>
    </row>
    <row r="67" ht="19" customHeight="true">
      <c r="A67" s="331"/>
      <c r="B67" s="262"/>
      <c r="C67" s="315"/>
      <c r="D67" s="331"/>
      <c r="E67" s="350"/>
      <c r="F67" s="366"/>
      <c r="G67" s="367"/>
      <c r="H67" s="367"/>
      <c r="I67" s="367"/>
      <c r="J67" s="367"/>
      <c r="K67" s="367"/>
      <c r="L67" s="368"/>
      <c r="M67" s="369" t="str">
        <f>IF($A67="","",SUM($F67:$L67))</f>
      </c>
      <c r="N67" s="264" t="str">
        <f>IF($A67="","",IF(COUNTIFS($A$6:$A$105,$A67,$M$6:$M$105,"&lt;"&amp;$M67)=0,"最適案",""))</f>
      </c>
      <c r="O67" s="614"/>
    </row>
    <row r="68" ht="19" customHeight="true">
      <c r="A68" s="331"/>
      <c r="B68" s="262"/>
      <c r="C68" s="315"/>
      <c r="D68" s="331"/>
      <c r="E68" s="350"/>
      <c r="F68" s="366"/>
      <c r="G68" s="367"/>
      <c r="H68" s="367"/>
      <c r="I68" s="367"/>
      <c r="J68" s="367"/>
      <c r="K68" s="367"/>
      <c r="L68" s="368"/>
      <c r="M68" s="369" t="str">
        <f>IF($A68="","",SUM($F68:$L68))</f>
      </c>
      <c r="N68" s="264" t="str">
        <f>IF($A68="","",IF(COUNTIFS($A$6:$A$105,$A68,$M$6:$M$105,"&lt;"&amp;$M68)=0,"最適案",""))</f>
      </c>
      <c r="O68" s="614"/>
    </row>
    <row r="69" ht="19" customHeight="true">
      <c r="A69" s="331"/>
      <c r="B69" s="262"/>
      <c r="C69" s="315"/>
      <c r="D69" s="331"/>
      <c r="E69" s="350"/>
      <c r="F69" s="366"/>
      <c r="G69" s="367"/>
      <c r="H69" s="367"/>
      <c r="I69" s="367"/>
      <c r="J69" s="367"/>
      <c r="K69" s="367"/>
      <c r="L69" s="368"/>
      <c r="M69" s="369" t="str">
        <f>IF($A69="","",SUM($F69:$L69))</f>
      </c>
      <c r="N69" s="264" t="str">
        <f>IF($A69="","",IF(COUNTIFS($A$6:$A$105,$A69,$M$6:$M$105,"&lt;"&amp;$M69)=0,"最適案",""))</f>
      </c>
      <c r="O69" s="614"/>
    </row>
    <row r="70" ht="19" customHeight="true">
      <c r="A70" s="331"/>
      <c r="B70" s="262"/>
      <c r="C70" s="315"/>
      <c r="D70" s="331"/>
      <c r="E70" s="350"/>
      <c r="F70" s="366"/>
      <c r="G70" s="367"/>
      <c r="H70" s="367"/>
      <c r="I70" s="367"/>
      <c r="J70" s="367"/>
      <c r="K70" s="367"/>
      <c r="L70" s="368"/>
      <c r="M70" s="369" t="str">
        <f>IF($A70="","",SUM($F70:$L70))</f>
      </c>
      <c r="N70" s="264" t="str">
        <f>IF($A70="","",IF(COUNTIFS($A$6:$A$105,$A70,$M$6:$M$105,"&lt;"&amp;$M70)=0,"最適案",""))</f>
      </c>
      <c r="O70" s="614"/>
    </row>
    <row r="71" ht="19" customHeight="true">
      <c r="A71" s="331"/>
      <c r="B71" s="262"/>
      <c r="C71" s="315"/>
      <c r="D71" s="331"/>
      <c r="E71" s="350"/>
      <c r="F71" s="366"/>
      <c r="G71" s="367"/>
      <c r="H71" s="367"/>
      <c r="I71" s="367"/>
      <c r="J71" s="367"/>
      <c r="K71" s="367"/>
      <c r="L71" s="368"/>
      <c r="M71" s="369" t="str">
        <f>IF($A71="","",SUM($F71:$L71))</f>
      </c>
      <c r="N71" s="264" t="str">
        <f>IF($A71="","",IF(COUNTIFS($A$6:$A$105,$A71,$M$6:$M$105,"&lt;"&amp;$M71)=0,"最適案",""))</f>
      </c>
      <c r="O71" s="614"/>
    </row>
    <row r="72" ht="19" customHeight="true">
      <c r="A72" s="331"/>
      <c r="B72" s="262"/>
      <c r="C72" s="315"/>
      <c r="D72" s="331"/>
      <c r="E72" s="350"/>
      <c r="F72" s="366"/>
      <c r="G72" s="367"/>
      <c r="H72" s="367"/>
      <c r="I72" s="367"/>
      <c r="J72" s="367"/>
      <c r="K72" s="367"/>
      <c r="L72" s="368"/>
      <c r="M72" s="369" t="str">
        <f>IF($A72="","",SUM($F72:$L72))</f>
      </c>
      <c r="N72" s="264" t="str">
        <f>IF($A72="","",IF(COUNTIFS($A$6:$A$105,$A72,$M$6:$M$105,"&lt;"&amp;$M72)=0,"最適案",""))</f>
      </c>
      <c r="O72" s="614"/>
    </row>
    <row r="73" ht="19" customHeight="true">
      <c r="A73" s="331"/>
      <c r="B73" s="262"/>
      <c r="C73" s="315"/>
      <c r="D73" s="331"/>
      <c r="E73" s="350"/>
      <c r="F73" s="366"/>
      <c r="G73" s="367"/>
      <c r="H73" s="367"/>
      <c r="I73" s="367"/>
      <c r="J73" s="367"/>
      <c r="K73" s="367"/>
      <c r="L73" s="368"/>
      <c r="M73" s="369" t="str">
        <f>IF($A73="","",SUM($F73:$L73))</f>
      </c>
      <c r="N73" s="264" t="str">
        <f>IF($A73="","",IF(COUNTIFS($A$6:$A$105,$A73,$M$6:$M$105,"&lt;"&amp;$M73)=0,"最適案",""))</f>
      </c>
      <c r="O73" s="614"/>
    </row>
    <row r="74" ht="19" customHeight="true">
      <c r="A74" s="331"/>
      <c r="B74" s="262"/>
      <c r="C74" s="315"/>
      <c r="D74" s="331"/>
      <c r="E74" s="350"/>
      <c r="F74" s="366"/>
      <c r="G74" s="367"/>
      <c r="H74" s="367"/>
      <c r="I74" s="367"/>
      <c r="J74" s="367"/>
      <c r="K74" s="367"/>
      <c r="L74" s="368"/>
      <c r="M74" s="369" t="str">
        <f>IF($A74="","",SUM($F74:$L74))</f>
      </c>
      <c r="N74" s="264" t="str">
        <f>IF($A74="","",IF(COUNTIFS($A$6:$A$105,$A74,$M$6:$M$105,"&lt;"&amp;$M74)=0,"最適案",""))</f>
      </c>
      <c r="O74" s="614"/>
    </row>
    <row r="75" ht="19" customHeight="true">
      <c r="A75" s="331"/>
      <c r="B75" s="262"/>
      <c r="C75" s="315"/>
      <c r="D75" s="331"/>
      <c r="E75" s="350"/>
      <c r="F75" s="366"/>
      <c r="G75" s="367"/>
      <c r="H75" s="367"/>
      <c r="I75" s="367"/>
      <c r="J75" s="367"/>
      <c r="K75" s="367"/>
      <c r="L75" s="368"/>
      <c r="M75" s="369" t="str">
        <f>IF($A75="","",SUM($F75:$L75))</f>
      </c>
      <c r="N75" s="264" t="str">
        <f>IF($A75="","",IF(COUNTIFS($A$6:$A$105,$A75,$M$6:$M$105,"&lt;"&amp;$M75)=0,"最適案",""))</f>
      </c>
      <c r="O75" s="614"/>
    </row>
    <row r="76" ht="19" customHeight="true">
      <c r="A76" s="331"/>
      <c r="B76" s="262"/>
      <c r="C76" s="315"/>
      <c r="D76" s="331"/>
      <c r="E76" s="350"/>
      <c r="F76" s="366"/>
      <c r="G76" s="367"/>
      <c r="H76" s="367"/>
      <c r="I76" s="367"/>
      <c r="J76" s="367"/>
      <c r="K76" s="367"/>
      <c r="L76" s="368"/>
      <c r="M76" s="369" t="str">
        <f>IF($A76="","",SUM($F76:$L76))</f>
      </c>
      <c r="N76" s="264" t="str">
        <f>IF($A76="","",IF(COUNTIFS($A$6:$A$105,$A76,$M$6:$M$105,"&lt;"&amp;$M76)=0,"最適案",""))</f>
      </c>
      <c r="O76" s="614"/>
    </row>
    <row r="77" ht="19" customHeight="true">
      <c r="A77" s="331"/>
      <c r="B77" s="262"/>
      <c r="C77" s="315"/>
      <c r="D77" s="331"/>
      <c r="E77" s="350"/>
      <c r="F77" s="366"/>
      <c r="G77" s="367"/>
      <c r="H77" s="367"/>
      <c r="I77" s="367"/>
      <c r="J77" s="367"/>
      <c r="K77" s="367"/>
      <c r="L77" s="368"/>
      <c r="M77" s="369" t="str">
        <f>IF($A77="","",SUM($F77:$L77))</f>
      </c>
      <c r="N77" s="264" t="str">
        <f>IF($A77="","",IF(COUNTIFS($A$6:$A$105,$A77,$M$6:$M$105,"&lt;"&amp;$M77)=0,"最適案",""))</f>
      </c>
      <c r="O77" s="614"/>
    </row>
    <row r="78" ht="19" customHeight="true">
      <c r="A78" s="331"/>
      <c r="B78" s="262"/>
      <c r="C78" s="315"/>
      <c r="D78" s="331"/>
      <c r="E78" s="350"/>
      <c r="F78" s="366"/>
      <c r="G78" s="367"/>
      <c r="H78" s="367"/>
      <c r="I78" s="367"/>
      <c r="J78" s="367"/>
      <c r="K78" s="367"/>
      <c r="L78" s="368"/>
      <c r="M78" s="369" t="str">
        <f>IF($A78="","",SUM($F78:$L78))</f>
      </c>
      <c r="N78" s="264" t="str">
        <f>IF($A78="","",IF(COUNTIFS($A$6:$A$105,$A78,$M$6:$M$105,"&lt;"&amp;$M78)=0,"最適案",""))</f>
      </c>
      <c r="O78" s="614"/>
    </row>
    <row r="79" ht="19" customHeight="true">
      <c r="A79" s="331"/>
      <c r="B79" s="262"/>
      <c r="C79" s="315"/>
      <c r="D79" s="331"/>
      <c r="E79" s="350"/>
      <c r="F79" s="366"/>
      <c r="G79" s="367"/>
      <c r="H79" s="367"/>
      <c r="I79" s="367"/>
      <c r="J79" s="367"/>
      <c r="K79" s="367"/>
      <c r="L79" s="368"/>
      <c r="M79" s="369" t="str">
        <f>IF($A79="","",SUM($F79:$L79))</f>
      </c>
      <c r="N79" s="264" t="str">
        <f>IF($A79="","",IF(COUNTIFS($A$6:$A$105,$A79,$M$6:$M$105,"&lt;"&amp;$M79)=0,"最適案",""))</f>
      </c>
      <c r="O79" s="614"/>
    </row>
    <row r="80" ht="19" customHeight="true">
      <c r="A80" s="331"/>
      <c r="B80" s="262"/>
      <c r="C80" s="315"/>
      <c r="D80" s="331"/>
      <c r="E80" s="350"/>
      <c r="F80" s="366"/>
      <c r="G80" s="367"/>
      <c r="H80" s="367"/>
      <c r="I80" s="367"/>
      <c r="J80" s="367"/>
      <c r="K80" s="367"/>
      <c r="L80" s="368"/>
      <c r="M80" s="369" t="str">
        <f>IF($A80="","",SUM($F80:$L80))</f>
      </c>
      <c r="N80" s="264" t="str">
        <f>IF($A80="","",IF(COUNTIFS($A$6:$A$105,$A80,$M$6:$M$105,"&lt;"&amp;$M80)=0,"最適案",""))</f>
      </c>
      <c r="O80" s="614"/>
    </row>
    <row r="81" ht="19" customHeight="true">
      <c r="A81" s="331"/>
      <c r="B81" s="262"/>
      <c r="C81" s="315"/>
      <c r="D81" s="331"/>
      <c r="E81" s="350"/>
      <c r="F81" s="366"/>
      <c r="G81" s="367"/>
      <c r="H81" s="367"/>
      <c r="I81" s="367"/>
      <c r="J81" s="367"/>
      <c r="K81" s="367"/>
      <c r="L81" s="368"/>
      <c r="M81" s="369" t="str">
        <f>IF($A81="","",SUM($F81:$L81))</f>
      </c>
      <c r="N81" s="264" t="str">
        <f>IF($A81="","",IF(COUNTIFS($A$6:$A$105,$A81,$M$6:$M$105,"&lt;"&amp;$M81)=0,"最適案",""))</f>
      </c>
      <c r="O81" s="614"/>
    </row>
    <row r="82" ht="19" customHeight="true">
      <c r="A82" s="331"/>
      <c r="B82" s="262"/>
      <c r="C82" s="315"/>
      <c r="D82" s="331"/>
      <c r="E82" s="350"/>
      <c r="F82" s="366"/>
      <c r="G82" s="367"/>
      <c r="H82" s="367"/>
      <c r="I82" s="367"/>
      <c r="J82" s="367"/>
      <c r="K82" s="367"/>
      <c r="L82" s="368"/>
      <c r="M82" s="369" t="str">
        <f>IF($A82="","",SUM($F82:$L82))</f>
      </c>
      <c r="N82" s="264" t="str">
        <f>IF($A82="","",IF(COUNTIFS($A$6:$A$105,$A82,$M$6:$M$105,"&lt;"&amp;$M82)=0,"最適案",""))</f>
      </c>
      <c r="O82" s="614"/>
    </row>
    <row r="83" ht="19" customHeight="true">
      <c r="A83" s="331"/>
      <c r="B83" s="262"/>
      <c r="C83" s="315"/>
      <c r="D83" s="331"/>
      <c r="E83" s="350"/>
      <c r="F83" s="366"/>
      <c r="G83" s="367"/>
      <c r="H83" s="367"/>
      <c r="I83" s="367"/>
      <c r="J83" s="367"/>
      <c r="K83" s="367"/>
      <c r="L83" s="368"/>
      <c r="M83" s="369" t="str">
        <f>IF($A83="","",SUM($F83:$L83))</f>
      </c>
      <c r="N83" s="264" t="str">
        <f>IF($A83="","",IF(COUNTIFS($A$6:$A$105,$A83,$M$6:$M$105,"&lt;"&amp;$M83)=0,"最適案",""))</f>
      </c>
      <c r="O83" s="614"/>
    </row>
    <row r="84" ht="19" customHeight="true">
      <c r="A84" s="331"/>
      <c r="B84" s="262"/>
      <c r="C84" s="315"/>
      <c r="D84" s="331"/>
      <c r="E84" s="350"/>
      <c r="F84" s="366"/>
      <c r="G84" s="367"/>
      <c r="H84" s="367"/>
      <c r="I84" s="367"/>
      <c r="J84" s="367"/>
      <c r="K84" s="367"/>
      <c r="L84" s="368"/>
      <c r="M84" s="369" t="str">
        <f>IF($A84="","",SUM($F84:$L84))</f>
      </c>
      <c r="N84" s="264" t="str">
        <f>IF($A84="","",IF(COUNTIFS($A$6:$A$105,$A84,$M$6:$M$105,"&lt;"&amp;$M84)=0,"最適案",""))</f>
      </c>
      <c r="O84" s="614"/>
    </row>
    <row r="85" ht="19" customHeight="true">
      <c r="A85" s="331"/>
      <c r="B85" s="262"/>
      <c r="C85" s="315"/>
      <c r="D85" s="331"/>
      <c r="E85" s="350"/>
      <c r="F85" s="366"/>
      <c r="G85" s="367"/>
      <c r="H85" s="367"/>
      <c r="I85" s="367"/>
      <c r="J85" s="367"/>
      <c r="K85" s="367"/>
      <c r="L85" s="368"/>
      <c r="M85" s="369" t="str">
        <f>IF($A85="","",SUM($F85:$L85))</f>
      </c>
      <c r="N85" s="264" t="str">
        <f>IF($A85="","",IF(COUNTIFS($A$6:$A$105,$A85,$M$6:$M$105,"&lt;"&amp;$M85)=0,"最適案",""))</f>
      </c>
      <c r="O85" s="614"/>
    </row>
    <row r="86" ht="19" customHeight="true">
      <c r="A86" s="331"/>
      <c r="B86" s="262"/>
      <c r="C86" s="315"/>
      <c r="D86" s="331"/>
      <c r="E86" s="350"/>
      <c r="F86" s="366"/>
      <c r="G86" s="367"/>
      <c r="H86" s="367"/>
      <c r="I86" s="367"/>
      <c r="J86" s="367"/>
      <c r="K86" s="367"/>
      <c r="L86" s="368"/>
      <c r="M86" s="369" t="str">
        <f>IF($A86="","",SUM($F86:$L86))</f>
      </c>
      <c r="N86" s="264" t="str">
        <f>IF($A86="","",IF(COUNTIFS($A$6:$A$105,$A86,$M$6:$M$105,"&lt;"&amp;$M86)=0,"最適案",""))</f>
      </c>
      <c r="O86" s="614"/>
    </row>
    <row r="87" ht="19" customHeight="true">
      <c r="A87" s="331"/>
      <c r="B87" s="262"/>
      <c r="C87" s="315"/>
      <c r="D87" s="331"/>
      <c r="E87" s="350"/>
      <c r="F87" s="366"/>
      <c r="G87" s="367"/>
      <c r="H87" s="367"/>
      <c r="I87" s="367"/>
      <c r="J87" s="367"/>
      <c r="K87" s="367"/>
      <c r="L87" s="368"/>
      <c r="M87" s="369" t="str">
        <f>IF($A87="","",SUM($F87:$L87))</f>
      </c>
      <c r="N87" s="264" t="str">
        <f>IF($A87="","",IF(COUNTIFS($A$6:$A$105,$A87,$M$6:$M$105,"&lt;"&amp;$M87)=0,"最適案",""))</f>
      </c>
      <c r="O87" s="614"/>
    </row>
    <row r="88" ht="19" customHeight="true">
      <c r="A88" s="331"/>
      <c r="B88" s="262"/>
      <c r="C88" s="315"/>
      <c r="D88" s="331"/>
      <c r="E88" s="350"/>
      <c r="F88" s="366"/>
      <c r="G88" s="367"/>
      <c r="H88" s="367"/>
      <c r="I88" s="367"/>
      <c r="J88" s="367"/>
      <c r="K88" s="367"/>
      <c r="L88" s="368"/>
      <c r="M88" s="369" t="str">
        <f>IF($A88="","",SUM($F88:$L88))</f>
      </c>
      <c r="N88" s="264" t="str">
        <f>IF($A88="","",IF(COUNTIFS($A$6:$A$105,$A88,$M$6:$M$105,"&lt;"&amp;$M88)=0,"最適案",""))</f>
      </c>
      <c r="O88" s="614"/>
    </row>
    <row r="89" ht="19" customHeight="true">
      <c r="A89" s="331"/>
      <c r="B89" s="262"/>
      <c r="C89" s="315"/>
      <c r="D89" s="331"/>
      <c r="E89" s="350"/>
      <c r="F89" s="366"/>
      <c r="G89" s="367"/>
      <c r="H89" s="367"/>
      <c r="I89" s="367"/>
      <c r="J89" s="367"/>
      <c r="K89" s="367"/>
      <c r="L89" s="368"/>
      <c r="M89" s="369" t="str">
        <f>IF($A89="","",SUM($F89:$L89))</f>
      </c>
      <c r="N89" s="264" t="str">
        <f>IF($A89="","",IF(COUNTIFS($A$6:$A$105,$A89,$M$6:$M$105,"&lt;"&amp;$M89)=0,"最適案",""))</f>
      </c>
      <c r="O89" s="614"/>
    </row>
    <row r="90" ht="19" customHeight="true">
      <c r="A90" s="331"/>
      <c r="B90" s="262"/>
      <c r="C90" s="315"/>
      <c r="D90" s="331"/>
      <c r="E90" s="350"/>
      <c r="F90" s="366"/>
      <c r="G90" s="367"/>
      <c r="H90" s="367"/>
      <c r="I90" s="367"/>
      <c r="J90" s="367"/>
      <c r="K90" s="367"/>
      <c r="L90" s="368"/>
      <c r="M90" s="369" t="str">
        <f>IF($A90="","",SUM($F90:$L90))</f>
      </c>
      <c r="N90" s="264" t="str">
        <f>IF($A90="","",IF(COUNTIFS($A$6:$A$105,$A90,$M$6:$M$105,"&lt;"&amp;$M90)=0,"最適案",""))</f>
      </c>
      <c r="O90" s="614"/>
    </row>
    <row r="91" ht="19" customHeight="true">
      <c r="A91" s="331"/>
      <c r="B91" s="262"/>
      <c r="C91" s="315"/>
      <c r="D91" s="331"/>
      <c r="E91" s="350"/>
      <c r="F91" s="366"/>
      <c r="G91" s="367"/>
      <c r="H91" s="367"/>
      <c r="I91" s="367"/>
      <c r="J91" s="367"/>
      <c r="K91" s="367"/>
      <c r="L91" s="368"/>
      <c r="M91" s="369" t="str">
        <f>IF($A91="","",SUM($F91:$L91))</f>
      </c>
      <c r="N91" s="264" t="str">
        <f>IF($A91="","",IF(COUNTIFS($A$6:$A$105,$A91,$M$6:$M$105,"&lt;"&amp;$M91)=0,"最適案",""))</f>
      </c>
      <c r="O91" s="614"/>
    </row>
    <row r="92" ht="19" customHeight="true">
      <c r="A92" s="331"/>
      <c r="B92" s="262"/>
      <c r="C92" s="315"/>
      <c r="D92" s="331"/>
      <c r="E92" s="350"/>
      <c r="F92" s="366"/>
      <c r="G92" s="367"/>
      <c r="H92" s="367"/>
      <c r="I92" s="367"/>
      <c r="J92" s="367"/>
      <c r="K92" s="367"/>
      <c r="L92" s="368"/>
      <c r="M92" s="369" t="str">
        <f>IF($A92="","",SUM($F92:$L92))</f>
      </c>
      <c r="N92" s="264" t="str">
        <f>IF($A92="","",IF(COUNTIFS($A$6:$A$105,$A92,$M$6:$M$105,"&lt;"&amp;$M92)=0,"最適案",""))</f>
      </c>
      <c r="O92" s="614"/>
    </row>
    <row r="93" ht="19" customHeight="true">
      <c r="A93" s="331"/>
      <c r="B93" s="262"/>
      <c r="C93" s="315"/>
      <c r="D93" s="331"/>
      <c r="E93" s="350"/>
      <c r="F93" s="366"/>
      <c r="G93" s="367"/>
      <c r="H93" s="367"/>
      <c r="I93" s="367"/>
      <c r="J93" s="367"/>
      <c r="K93" s="367"/>
      <c r="L93" s="368"/>
      <c r="M93" s="369" t="str">
        <f>IF($A93="","",SUM($F93:$L93))</f>
      </c>
      <c r="N93" s="264" t="str">
        <f>IF($A93="","",IF(COUNTIFS($A$6:$A$105,$A93,$M$6:$M$105,"&lt;"&amp;$M93)=0,"最適案",""))</f>
      </c>
      <c r="O93" s="614"/>
    </row>
    <row r="94" ht="19" customHeight="true">
      <c r="A94" s="331"/>
      <c r="B94" s="262"/>
      <c r="C94" s="315"/>
      <c r="D94" s="331"/>
      <c r="E94" s="350"/>
      <c r="F94" s="366"/>
      <c r="G94" s="367"/>
      <c r="H94" s="367"/>
      <c r="I94" s="367"/>
      <c r="J94" s="367"/>
      <c r="K94" s="367"/>
      <c r="L94" s="368"/>
      <c r="M94" s="369" t="str">
        <f>IF($A94="","",SUM($F94:$L94))</f>
      </c>
      <c r="N94" s="264" t="str">
        <f>IF($A94="","",IF(COUNTIFS($A$6:$A$105,$A94,$M$6:$M$105,"&lt;"&amp;$M94)=0,"最適案",""))</f>
      </c>
      <c r="O94" s="614"/>
    </row>
    <row r="95" ht="19" customHeight="true">
      <c r="A95" s="331"/>
      <c r="B95" s="262"/>
      <c r="C95" s="315"/>
      <c r="D95" s="331"/>
      <c r="E95" s="350"/>
      <c r="F95" s="366"/>
      <c r="G95" s="367"/>
      <c r="H95" s="367"/>
      <c r="I95" s="367"/>
      <c r="J95" s="367"/>
      <c r="K95" s="367"/>
      <c r="L95" s="368"/>
      <c r="M95" s="369" t="str">
        <f>IF($A95="","",SUM($F95:$L95))</f>
      </c>
      <c r="N95" s="264" t="str">
        <f>IF($A95="","",IF(COUNTIFS($A$6:$A$105,$A95,$M$6:$M$105,"&lt;"&amp;$M95)=0,"最適案",""))</f>
      </c>
      <c r="O95" s="614"/>
    </row>
    <row r="96" ht="19" customHeight="true">
      <c r="A96" s="331"/>
      <c r="B96" s="262"/>
      <c r="C96" s="315"/>
      <c r="D96" s="331"/>
      <c r="E96" s="350"/>
      <c r="F96" s="366"/>
      <c r="G96" s="367"/>
      <c r="H96" s="367"/>
      <c r="I96" s="367"/>
      <c r="J96" s="367"/>
      <c r="K96" s="367"/>
      <c r="L96" s="368"/>
      <c r="M96" s="369" t="str">
        <f>IF($A96="","",SUM($F96:$L96))</f>
      </c>
      <c r="N96" s="264" t="str">
        <f>IF($A96="","",IF(COUNTIFS($A$6:$A$105,$A96,$M$6:$M$105,"&lt;"&amp;$M96)=0,"最適案",""))</f>
      </c>
      <c r="O96" s="614"/>
    </row>
    <row r="97" ht="19" customHeight="true">
      <c r="A97" s="331"/>
      <c r="B97" s="262"/>
      <c r="C97" s="315"/>
      <c r="D97" s="331"/>
      <c r="E97" s="350"/>
      <c r="F97" s="366"/>
      <c r="G97" s="367"/>
      <c r="H97" s="367"/>
      <c r="I97" s="367"/>
      <c r="J97" s="367"/>
      <c r="K97" s="367"/>
      <c r="L97" s="368"/>
      <c r="M97" s="369" t="str">
        <f>IF($A97="","",SUM($F97:$L97))</f>
      </c>
      <c r="N97" s="264" t="str">
        <f>IF($A97="","",IF(COUNTIFS($A$6:$A$105,$A97,$M$6:$M$105,"&lt;"&amp;$M97)=0,"最適案",""))</f>
      </c>
      <c r="O97" s="614"/>
    </row>
    <row r="98" ht="19" customHeight="true">
      <c r="A98" s="331"/>
      <c r="B98" s="262"/>
      <c r="C98" s="315"/>
      <c r="D98" s="331"/>
      <c r="E98" s="350"/>
      <c r="F98" s="366"/>
      <c r="G98" s="367"/>
      <c r="H98" s="367"/>
      <c r="I98" s="367"/>
      <c r="J98" s="367"/>
      <c r="K98" s="367"/>
      <c r="L98" s="368"/>
      <c r="M98" s="369" t="str">
        <f>IF($A98="","",SUM($F98:$L98))</f>
      </c>
      <c r="N98" s="264" t="str">
        <f>IF($A98="","",IF(COUNTIFS($A$6:$A$105,$A98,$M$6:$M$105,"&lt;"&amp;$M98)=0,"最適案",""))</f>
      </c>
      <c r="O98" s="614"/>
    </row>
    <row r="99" ht="19" customHeight="true">
      <c r="A99" s="331"/>
      <c r="B99" s="262"/>
      <c r="C99" s="315"/>
      <c r="D99" s="331"/>
      <c r="E99" s="350"/>
      <c r="F99" s="366"/>
      <c r="G99" s="367"/>
      <c r="H99" s="367"/>
      <c r="I99" s="367"/>
      <c r="J99" s="367"/>
      <c r="K99" s="367"/>
      <c r="L99" s="368"/>
      <c r="M99" s="369" t="str">
        <f>IF($A99="","",SUM($F99:$L99))</f>
      </c>
      <c r="N99" s="264" t="str">
        <f>IF($A99="","",IF(COUNTIFS($A$6:$A$105,$A99,$M$6:$M$105,"&lt;"&amp;$M99)=0,"最適案",""))</f>
      </c>
      <c r="O99" s="614"/>
    </row>
    <row r="100" ht="19" customHeight="true">
      <c r="A100" s="331"/>
      <c r="B100" s="262"/>
      <c r="C100" s="315"/>
      <c r="D100" s="331"/>
      <c r="E100" s="350"/>
      <c r="F100" s="366"/>
      <c r="G100" s="367"/>
      <c r="H100" s="367"/>
      <c r="I100" s="367"/>
      <c r="J100" s="367"/>
      <c r="K100" s="367"/>
      <c r="L100" s="368"/>
      <c r="M100" s="369" t="str">
        <f>IF($A100="","",SUM($F100:$L100))</f>
      </c>
      <c r="N100" s="264" t="str">
        <f>IF($A100="","",IF(COUNTIFS($A$6:$A$105,$A100,$M$6:$M$105,"&lt;"&amp;$M100)=0,"最適案",""))</f>
      </c>
      <c r="O100" s="614"/>
    </row>
    <row r="101" ht="19" customHeight="true">
      <c r="A101" s="331"/>
      <c r="B101" s="262"/>
      <c r="C101" s="315"/>
      <c r="D101" s="331"/>
      <c r="E101" s="350"/>
      <c r="F101" s="366"/>
      <c r="G101" s="367"/>
      <c r="H101" s="367"/>
      <c r="I101" s="367"/>
      <c r="J101" s="367"/>
      <c r="K101" s="367"/>
      <c r="L101" s="368"/>
      <c r="M101" s="369" t="str">
        <f>IF($A101="","",SUM($F101:$L101))</f>
      </c>
      <c r="N101" s="264" t="str">
        <f>IF($A101="","",IF(COUNTIFS($A$6:$A$105,$A101,$M$6:$M$105,"&lt;"&amp;$M101)=0,"最適案",""))</f>
      </c>
      <c r="O101" s="614"/>
    </row>
    <row r="102" ht="19" customHeight="true">
      <c r="A102" s="331"/>
      <c r="B102" s="262"/>
      <c r="C102" s="315"/>
      <c r="D102" s="331"/>
      <c r="E102" s="350"/>
      <c r="F102" s="366"/>
      <c r="G102" s="367"/>
      <c r="H102" s="367"/>
      <c r="I102" s="367"/>
      <c r="J102" s="367"/>
      <c r="K102" s="367"/>
      <c r="L102" s="368"/>
      <c r="M102" s="369" t="str">
        <f>IF($A102="","",SUM($F102:$L102))</f>
      </c>
      <c r="N102" s="264" t="str">
        <f>IF($A102="","",IF(COUNTIFS($A$6:$A$105,$A102,$M$6:$M$105,"&lt;"&amp;$M102)=0,"最適案",""))</f>
      </c>
      <c r="O102" s="614"/>
    </row>
    <row r="103" ht="19" customHeight="true">
      <c r="A103" s="331"/>
      <c r="B103" s="262"/>
      <c r="C103" s="315"/>
      <c r="D103" s="331"/>
      <c r="E103" s="350"/>
      <c r="F103" s="366"/>
      <c r="G103" s="367"/>
      <c r="H103" s="367"/>
      <c r="I103" s="367"/>
      <c r="J103" s="367"/>
      <c r="K103" s="367"/>
      <c r="L103" s="368"/>
      <c r="M103" s="369" t="str">
        <f>IF($A103="","",SUM($F103:$L103))</f>
      </c>
      <c r="N103" s="264" t="str">
        <f>IF($A103="","",IF(COUNTIFS($A$6:$A$105,$A103,$M$6:$M$105,"&lt;"&amp;$M103)=0,"最適案",""))</f>
      </c>
      <c r="O103" s="614"/>
    </row>
    <row r="104" ht="19" customHeight="true">
      <c r="A104" s="331"/>
      <c r="B104" s="262"/>
      <c r="C104" s="315"/>
      <c r="D104" s="331"/>
      <c r="E104" s="350"/>
      <c r="F104" s="366"/>
      <c r="G104" s="367"/>
      <c r="H104" s="367"/>
      <c r="I104" s="367"/>
      <c r="J104" s="367"/>
      <c r="K104" s="367"/>
      <c r="L104" s="368"/>
      <c r="M104" s="369" t="str">
        <f>IF($A104="","",SUM($F104:$L104))</f>
      </c>
      <c r="N104" s="264" t="str">
        <f>IF($A104="","",IF(COUNTIFS($A$6:$A$105,$A104,$M$6:$M$105,"&lt;"&amp;$M104)=0,"最適案",""))</f>
      </c>
      <c r="O104" s="614"/>
    </row>
    <row r="105" ht="19" customHeight="true">
      <c r="A105" s="332"/>
      <c r="B105" s="265"/>
      <c r="C105" s="317"/>
      <c r="D105" s="332"/>
      <c r="E105" s="351"/>
      <c r="F105" s="370"/>
      <c r="G105" s="371"/>
      <c r="H105" s="371"/>
      <c r="I105" s="371"/>
      <c r="J105" s="371"/>
      <c r="K105" s="371"/>
      <c r="L105" s="372"/>
      <c r="M105" s="373" t="str">
        <f>IF($A105="","",SUM($F105:$L105))</f>
      </c>
      <c r="N105" s="267" t="str">
        <f>IF($A105="","",IF(COUNTIFS($A$6:$A$105,$A105,$M$6:$M$105,"&lt;"&amp;$M105)=0,"最適案",""))</f>
      </c>
      <c r="O105" s="614"/>
    </row>
    <row r="106">
      <c r="A106" s="615"/>
      <c r="B106" s="615"/>
      <c r="C106" s="615"/>
      <c r="D106" s="615"/>
      <c r="E106" s="615"/>
      <c r="F106" s="615"/>
      <c r="G106" s="615"/>
      <c r="H106" s="615"/>
      <c r="I106" s="615"/>
      <c r="J106" s="615"/>
      <c r="K106" s="615"/>
      <c r="L106" s="615"/>
      <c r="M106" s="615"/>
      <c r="N106" s="615"/>
      <c r="O106" s="614"/>
    </row>
    <row r="107">
      <c r="A107" s="615"/>
      <c r="B107" s="615"/>
      <c r="C107" s="615"/>
      <c r="D107" s="615"/>
      <c r="E107" s="615"/>
      <c r="F107" s="615"/>
      <c r="G107" s="615"/>
      <c r="H107" s="615"/>
      <c r="I107" s="615"/>
      <c r="J107" s="615"/>
      <c r="K107" s="615"/>
      <c r="L107" s="615"/>
      <c r="M107" s="615"/>
      <c r="N107" s="615"/>
      <c r="O107" s="614"/>
    </row>
    <row r="108">
      <c r="A108" s="615"/>
      <c r="B108" s="615"/>
      <c r="C108" s="615"/>
      <c r="D108" s="615"/>
      <c r="E108" s="615"/>
      <c r="F108" s="615"/>
      <c r="G108" s="615"/>
      <c r="H108" s="615"/>
      <c r="I108" s="615"/>
      <c r="J108" s="615"/>
      <c r="K108" s="615"/>
      <c r="L108" s="615"/>
      <c r="M108" s="615"/>
      <c r="N108" s="615"/>
      <c r="O108" s="614"/>
    </row>
    <row r="109">
      <c r="A109" s="615"/>
      <c r="B109" s="615"/>
      <c r="C109" s="615"/>
      <c r="D109" s="615"/>
      <c r="E109" s="615"/>
      <c r="F109" s="615"/>
      <c r="G109" s="615"/>
      <c r="H109" s="615"/>
      <c r="I109" s="615"/>
      <c r="J109" s="615"/>
      <c r="K109" s="615"/>
      <c r="L109" s="615"/>
      <c r="M109" s="615"/>
      <c r="N109" s="615"/>
      <c r="O109" s="614"/>
    </row>
    <row r="110">
      <c r="A110" s="615"/>
      <c r="B110" s="615"/>
      <c r="C110" s="615"/>
      <c r="D110" s="615"/>
      <c r="E110" s="615"/>
      <c r="F110" s="615"/>
      <c r="G110" s="615"/>
      <c r="H110" s="615"/>
      <c r="I110" s="615"/>
      <c r="J110" s="615"/>
      <c r="K110" s="615"/>
      <c r="L110" s="615"/>
      <c r="M110" s="615"/>
      <c r="N110" s="615"/>
      <c r="O110" s="614"/>
    </row>
    <row r="111">
      <c r="A111" s="615"/>
      <c r="B111" s="615"/>
      <c r="C111" s="615"/>
      <c r="D111" s="615"/>
      <c r="E111" s="615"/>
      <c r="F111" s="615"/>
      <c r="G111" s="615"/>
      <c r="H111" s="615"/>
      <c r="I111" s="615"/>
      <c r="J111" s="615"/>
      <c r="K111" s="615"/>
      <c r="L111" s="615"/>
      <c r="M111" s="615"/>
      <c r="N111" s="615"/>
      <c r="O111" s="614"/>
    </row>
    <row r="112">
      <c r="A112" s="615"/>
      <c r="B112" s="615"/>
      <c r="C112" s="615"/>
      <c r="D112" s="615"/>
      <c r="E112" s="615"/>
      <c r="F112" s="615"/>
      <c r="G112" s="615"/>
      <c r="H112" s="615"/>
      <c r="I112" s="615"/>
      <c r="J112" s="615"/>
      <c r="K112" s="615"/>
      <c r="L112" s="615"/>
      <c r="M112" s="615"/>
      <c r="N112" s="615"/>
      <c r="O112" s="614"/>
    </row>
    <row r="113">
      <c r="A113" s="615"/>
      <c r="B113" s="615"/>
      <c r="C113" s="615"/>
      <c r="D113" s="615"/>
      <c r="E113" s="615"/>
      <c r="F113" s="615"/>
      <c r="G113" s="615"/>
      <c r="H113" s="615"/>
      <c r="I113" s="615"/>
      <c r="J113" s="615"/>
      <c r="K113" s="615"/>
      <c r="L113" s="615"/>
      <c r="M113" s="615"/>
      <c r="N113" s="615"/>
      <c r="O113" s="614"/>
    </row>
    <row r="114">
      <c r="A114" s="615"/>
      <c r="B114" s="615"/>
      <c r="C114" s="615"/>
      <c r="D114" s="615"/>
      <c r="E114" s="615"/>
      <c r="F114" s="615"/>
      <c r="G114" s="615"/>
      <c r="H114" s="615"/>
      <c r="I114" s="615"/>
      <c r="J114" s="615"/>
      <c r="K114" s="615"/>
      <c r="L114" s="615"/>
      <c r="M114" s="615"/>
      <c r="N114" s="615"/>
      <c r="O114" s="614"/>
    </row>
    <row r="115">
      <c r="A115" s="615"/>
      <c r="B115" s="615"/>
      <c r="C115" s="615"/>
      <c r="D115" s="615"/>
      <c r="E115" s="615"/>
      <c r="F115" s="615"/>
      <c r="G115" s="615"/>
      <c r="H115" s="615"/>
      <c r="I115" s="615"/>
      <c r="J115" s="615"/>
      <c r="K115" s="615"/>
      <c r="L115" s="615"/>
      <c r="M115" s="615"/>
      <c r="N115" s="615"/>
      <c r="O115" s="614"/>
    </row>
    <row r="116">
      <c r="A116" s="615"/>
      <c r="B116" s="615"/>
      <c r="C116" s="615"/>
      <c r="D116" s="615"/>
      <c r="E116" s="615"/>
      <c r="F116" s="615"/>
      <c r="G116" s="615"/>
      <c r="H116" s="615"/>
      <c r="I116" s="615"/>
      <c r="J116" s="615"/>
      <c r="K116" s="615"/>
      <c r="L116" s="615"/>
      <c r="M116" s="615"/>
      <c r="N116" s="615"/>
      <c r="O116" s="614"/>
    </row>
    <row r="117">
      <c r="A117" s="615"/>
      <c r="B117" s="615"/>
      <c r="C117" s="615"/>
      <c r="D117" s="615"/>
      <c r="E117" s="615"/>
      <c r="F117" s="615"/>
      <c r="G117" s="615"/>
      <c r="H117" s="615"/>
      <c r="I117" s="615"/>
      <c r="J117" s="615"/>
      <c r="K117" s="615"/>
      <c r="L117" s="615"/>
      <c r="M117" s="615"/>
      <c r="N117" s="615"/>
      <c r="O117" s="614"/>
    </row>
    <row r="118">
      <c r="A118" s="615"/>
      <c r="B118" s="615"/>
      <c r="C118" s="615"/>
      <c r="D118" s="615"/>
      <c r="E118" s="615"/>
      <c r="F118" s="615"/>
      <c r="G118" s="615"/>
      <c r="H118" s="615"/>
      <c r="I118" s="615"/>
      <c r="J118" s="615"/>
      <c r="K118" s="615"/>
      <c r="L118" s="615"/>
      <c r="M118" s="615"/>
      <c r="N118" s="615"/>
      <c r="O118" s="614"/>
    </row>
    <row r="119">
      <c r="A119" s="615"/>
      <c r="B119" s="615"/>
      <c r="C119" s="615"/>
      <c r="D119" s="615"/>
      <c r="E119" s="615"/>
      <c r="F119" s="615"/>
      <c r="G119" s="615"/>
      <c r="H119" s="615"/>
      <c r="I119" s="615"/>
      <c r="J119" s="615"/>
      <c r="K119" s="615"/>
      <c r="L119" s="615"/>
      <c r="M119" s="615"/>
      <c r="N119" s="615"/>
      <c r="O119" s="614"/>
    </row>
    <row r="120">
      <c r="A120" s="615"/>
      <c r="B120" s="615"/>
      <c r="C120" s="615"/>
      <c r="D120" s="615"/>
      <c r="E120" s="615"/>
      <c r="F120" s="615"/>
      <c r="G120" s="615"/>
      <c r="H120" s="615"/>
      <c r="I120" s="615"/>
      <c r="J120" s="615"/>
      <c r="K120" s="615"/>
      <c r="L120" s="615"/>
      <c r="M120" s="615"/>
      <c r="N120" s="615"/>
      <c r="O120" s="614"/>
    </row>
    <row r="121">
      <c r="A121" s="615"/>
      <c r="B121" s="615"/>
      <c r="C121" s="615"/>
      <c r="D121" s="615"/>
      <c r="E121" s="615"/>
      <c r="F121" s="615"/>
      <c r="G121" s="615"/>
      <c r="H121" s="615"/>
      <c r="I121" s="615"/>
      <c r="J121" s="615"/>
      <c r="K121" s="615"/>
      <c r="L121" s="615"/>
      <c r="M121" s="615"/>
      <c r="N121" s="615"/>
      <c r="O121" s="614"/>
    </row>
    <row r="122">
      <c r="A122" s="615"/>
      <c r="B122" s="615"/>
      <c r="C122" s="615"/>
      <c r="D122" s="615"/>
      <c r="E122" s="615"/>
      <c r="F122" s="615"/>
      <c r="G122" s="615"/>
      <c r="H122" s="615"/>
      <c r="I122" s="615"/>
      <c r="J122" s="615"/>
      <c r="K122" s="615"/>
      <c r="L122" s="615"/>
      <c r="M122" s="615"/>
      <c r="N122" s="615"/>
      <c r="O122" s="614"/>
    </row>
    <row r="123">
      <c r="A123" s="615"/>
      <c r="B123" s="615"/>
      <c r="C123" s="615"/>
      <c r="D123" s="615"/>
      <c r="E123" s="615"/>
      <c r="F123" s="615"/>
      <c r="G123" s="615"/>
      <c r="H123" s="615"/>
      <c r="I123" s="615"/>
      <c r="J123" s="615"/>
      <c r="K123" s="615"/>
      <c r="L123" s="615"/>
      <c r="M123" s="615"/>
      <c r="N123" s="615"/>
      <c r="O123" s="614"/>
    </row>
    <row r="124">
      <c r="A124" s="615"/>
      <c r="B124" s="615"/>
      <c r="C124" s="615"/>
      <c r="D124" s="615"/>
      <c r="E124" s="615"/>
      <c r="F124" s="615"/>
      <c r="G124" s="615"/>
      <c r="H124" s="615"/>
      <c r="I124" s="615"/>
      <c r="J124" s="615"/>
      <c r="K124" s="615"/>
      <c r="L124" s="615"/>
      <c r="M124" s="615"/>
      <c r="N124" s="615"/>
      <c r="O124" s="614"/>
    </row>
    <row r="125">
      <c r="A125" s="615"/>
      <c r="B125" s="615"/>
      <c r="C125" s="615"/>
      <c r="D125" s="615"/>
      <c r="E125" s="615"/>
      <c r="F125" s="615"/>
      <c r="G125" s="615"/>
      <c r="H125" s="615"/>
      <c r="I125" s="615"/>
      <c r="J125" s="615"/>
      <c r="K125" s="615"/>
      <c r="L125" s="615"/>
      <c r="M125" s="615"/>
      <c r="N125" s="615"/>
      <c r="O125" s="614"/>
    </row>
    <row r="126">
      <c r="A126" s="615"/>
      <c r="B126" s="615"/>
      <c r="C126" s="615"/>
      <c r="D126" s="615"/>
      <c r="E126" s="615"/>
      <c r="F126" s="615"/>
      <c r="G126" s="615"/>
      <c r="H126" s="615"/>
      <c r="I126" s="615"/>
      <c r="J126" s="615"/>
      <c r="K126" s="615"/>
      <c r="L126" s="615"/>
      <c r="M126" s="615"/>
      <c r="N126" s="615"/>
      <c r="O126" s="614"/>
    </row>
    <row r="127">
      <c r="A127" s="615"/>
      <c r="B127" s="615"/>
      <c r="C127" s="615"/>
      <c r="D127" s="615"/>
      <c r="E127" s="615"/>
      <c r="F127" s="615"/>
      <c r="G127" s="615"/>
      <c r="H127" s="615"/>
      <c r="I127" s="615"/>
      <c r="J127" s="615"/>
      <c r="K127" s="615"/>
      <c r="L127" s="615"/>
      <c r="M127" s="615"/>
      <c r="N127" s="615"/>
      <c r="O127" s="614"/>
    </row>
    <row r="128">
      <c r="A128" s="615"/>
      <c r="B128" s="615"/>
      <c r="C128" s="615"/>
      <c r="D128" s="615"/>
      <c r="E128" s="615"/>
      <c r="F128" s="615"/>
      <c r="G128" s="615"/>
      <c r="H128" s="615"/>
      <c r="I128" s="615"/>
      <c r="J128" s="615"/>
      <c r="K128" s="615"/>
      <c r="L128" s="615"/>
      <c r="M128" s="615"/>
      <c r="N128" s="615"/>
      <c r="O128" s="614"/>
    </row>
    <row r="129">
      <c r="A129" s="615"/>
      <c r="B129" s="615"/>
      <c r="C129" s="615"/>
      <c r="D129" s="615"/>
      <c r="E129" s="615"/>
      <c r="F129" s="615"/>
      <c r="G129" s="615"/>
      <c r="H129" s="615"/>
      <c r="I129" s="615"/>
      <c r="J129" s="615"/>
      <c r="K129" s="615"/>
      <c r="L129" s="615"/>
      <c r="M129" s="615"/>
      <c r="N129" s="615"/>
      <c r="O129" s="614"/>
    </row>
    <row r="130">
      <c r="A130" s="615"/>
      <c r="B130" s="615"/>
      <c r="C130" s="615"/>
      <c r="D130" s="615"/>
      <c r="E130" s="615"/>
      <c r="F130" s="615"/>
      <c r="G130" s="615"/>
      <c r="H130" s="615"/>
      <c r="I130" s="615"/>
      <c r="J130" s="615"/>
      <c r="K130" s="615"/>
      <c r="L130" s="615"/>
      <c r="M130" s="615"/>
      <c r="N130" s="615"/>
      <c r="O130" s="614"/>
    </row>
    <row r="131">
      <c r="A131" s="614"/>
      <c r="B131" s="614"/>
      <c r="C131" s="614"/>
      <c r="D131" s="614"/>
      <c r="E131" s="614"/>
      <c r="F131" s="614"/>
      <c r="G131" s="614"/>
      <c r="H131" s="614"/>
      <c r="I131" s="614"/>
      <c r="J131" s="614"/>
      <c r="K131" s="614"/>
      <c r="L131" s="614"/>
      <c r="M131" s="614"/>
      <c r="N131" s="614"/>
      <c r="O131" s="614"/>
    </row>
    <row r="132">
      <c r="A132" s="614"/>
      <c r="B132" s="614"/>
      <c r="C132" s="614"/>
      <c r="D132" s="614"/>
      <c r="E132" s="614"/>
      <c r="F132" s="614"/>
      <c r="G132" s="614"/>
      <c r="H132" s="614"/>
      <c r="I132" s="614"/>
      <c r="J132" s="614"/>
      <c r="K132" s="614"/>
      <c r="L132" s="614"/>
      <c r="M132" s="614"/>
      <c r="N132" s="614"/>
      <c r="O132" s="614"/>
    </row>
    <row r="133">
      <c r="A133" s="614"/>
      <c r="B133" s="614"/>
      <c r="C133" s="614"/>
      <c r="D133" s="614"/>
      <c r="E133" s="614"/>
      <c r="F133" s="614"/>
      <c r="G133" s="614"/>
      <c r="H133" s="614"/>
      <c r="I133" s="614"/>
      <c r="J133" s="614"/>
      <c r="K133" s="614"/>
      <c r="L133" s="614"/>
      <c r="M133" s="614"/>
      <c r="N133" s="614"/>
      <c r="O133" s="614"/>
    </row>
    <row r="134">
      <c r="A134" s="614"/>
      <c r="B134" s="614"/>
      <c r="C134" s="614"/>
      <c r="D134" s="614"/>
      <c r="E134" s="614"/>
      <c r="F134" s="614"/>
      <c r="G134" s="614"/>
      <c r="H134" s="614"/>
      <c r="I134" s="614"/>
      <c r="J134" s="614"/>
      <c r="K134" s="614"/>
      <c r="L134" s="614"/>
      <c r="M134" s="614"/>
      <c r="N134" s="614"/>
      <c r="O134" s="614"/>
    </row>
    <row r="135">
      <c r="A135" s="614"/>
      <c r="B135" s="614"/>
      <c r="C135" s="614"/>
      <c r="D135" s="614"/>
      <c r="E135" s="614"/>
      <c r="F135" s="614"/>
      <c r="G135" s="614"/>
      <c r="H135" s="614"/>
      <c r="I135" s="614"/>
      <c r="J135" s="614"/>
      <c r="K135" s="614"/>
      <c r="L135" s="614"/>
      <c r="M135" s="614"/>
      <c r="N135" s="614"/>
      <c r="O135" s="614"/>
    </row>
    <row r="136">
      <c r="A136" s="614"/>
      <c r="B136" s="614"/>
      <c r="C136" s="614"/>
      <c r="D136" s="614"/>
      <c r="E136" s="614"/>
      <c r="F136" s="614"/>
      <c r="G136" s="614"/>
      <c r="H136" s="614"/>
      <c r="I136" s="614"/>
      <c r="J136" s="614"/>
      <c r="K136" s="614"/>
      <c r="L136" s="614"/>
      <c r="M136" s="614"/>
      <c r="N136" s="614"/>
      <c r="O136" s="614"/>
    </row>
    <row r="137">
      <c r="A137" s="614"/>
      <c r="B137" s="614"/>
      <c r="C137" s="614"/>
      <c r="D137" s="614"/>
      <c r="E137" s="614"/>
      <c r="F137" s="614"/>
      <c r="G137" s="614"/>
      <c r="H137" s="614"/>
      <c r="I137" s="614"/>
      <c r="J137" s="614"/>
      <c r="K137" s="614"/>
      <c r="L137" s="614"/>
      <c r="M137" s="614"/>
      <c r="N137" s="614"/>
      <c r="O137" s="614"/>
    </row>
    <row r="138">
      <c r="A138" s="614"/>
      <c r="B138" s="614"/>
      <c r="C138" s="614"/>
      <c r="D138" s="614"/>
      <c r="E138" s="614"/>
      <c r="F138" s="614"/>
      <c r="G138" s="614"/>
      <c r="H138" s="614"/>
      <c r="I138" s="614"/>
      <c r="J138" s="614"/>
      <c r="K138" s="614"/>
      <c r="L138" s="614"/>
      <c r="M138" s="614"/>
      <c r="N138" s="614"/>
      <c r="O138" s="614"/>
    </row>
    <row r="139">
      <c r="A139" s="614"/>
      <c r="B139" s="614"/>
      <c r="C139" s="614"/>
      <c r="D139" s="614"/>
      <c r="E139" s="614"/>
      <c r="F139" s="614"/>
      <c r="G139" s="614"/>
      <c r="H139" s="614"/>
      <c r="I139" s="614"/>
      <c r="J139" s="614"/>
      <c r="K139" s="614"/>
      <c r="L139" s="614"/>
      <c r="M139" s="614"/>
      <c r="N139" s="614"/>
      <c r="O139" s="614"/>
    </row>
    <row r="140">
      <c r="A140" s="614"/>
      <c r="B140" s="614"/>
      <c r="C140" s="614"/>
      <c r="D140" s="614"/>
      <c r="E140" s="614"/>
      <c r="F140" s="614"/>
      <c r="G140" s="614"/>
      <c r="H140" s="614"/>
      <c r="I140" s="614"/>
      <c r="J140" s="614"/>
      <c r="K140" s="614"/>
      <c r="L140" s="614"/>
      <c r="M140" s="614"/>
      <c r="N140" s="614"/>
      <c r="O140" s="614"/>
    </row>
    <row r="141">
      <c r="A141" s="614"/>
      <c r="B141" s="614"/>
      <c r="C141" s="614"/>
      <c r="D141" s="614"/>
      <c r="E141" s="614"/>
      <c r="F141" s="614"/>
      <c r="G141" s="614"/>
      <c r="H141" s="614"/>
      <c r="I141" s="614"/>
      <c r="J141" s="614"/>
      <c r="K141" s="614"/>
      <c r="L141" s="614"/>
      <c r="M141" s="614"/>
      <c r="N141" s="614"/>
      <c r="O141" s="614"/>
    </row>
    <row r="142">
      <c r="A142" s="614"/>
      <c r="B142" s="614"/>
      <c r="C142" s="614"/>
      <c r="D142" s="614"/>
      <c r="E142" s="614"/>
      <c r="F142" s="614"/>
      <c r="G142" s="614"/>
      <c r="H142" s="614"/>
      <c r="I142" s="614"/>
      <c r="J142" s="614"/>
      <c r="K142" s="614"/>
      <c r="L142" s="614"/>
      <c r="M142" s="614"/>
      <c r="N142" s="614"/>
      <c r="O142" s="614"/>
    </row>
    <row r="143">
      <c r="A143" s="614"/>
      <c r="B143" s="614"/>
      <c r="C143" s="614"/>
      <c r="D143" s="614"/>
      <c r="E143" s="614"/>
      <c r="F143" s="614"/>
      <c r="G143" s="614"/>
      <c r="H143" s="614"/>
      <c r="I143" s="614"/>
      <c r="J143" s="614"/>
      <c r="K143" s="614"/>
      <c r="L143" s="614"/>
      <c r="M143" s="614"/>
      <c r="N143" s="614"/>
      <c r="O143" s="614"/>
    </row>
    <row r="144">
      <c r="A144" s="614"/>
      <c r="B144" s="614"/>
      <c r="C144" s="614"/>
      <c r="D144" s="614"/>
      <c r="E144" s="614"/>
      <c r="F144" s="614"/>
      <c r="G144" s="614"/>
      <c r="H144" s="614"/>
      <c r="I144" s="614"/>
      <c r="J144" s="614"/>
      <c r="K144" s="614"/>
      <c r="L144" s="614"/>
      <c r="M144" s="614"/>
      <c r="N144" s="614"/>
      <c r="O144" s="614"/>
    </row>
    <row r="145">
      <c r="A145" s="614"/>
      <c r="B145" s="614"/>
      <c r="C145" s="614"/>
      <c r="D145" s="614"/>
      <c r="E145" s="614"/>
      <c r="F145" s="614"/>
      <c r="G145" s="614"/>
      <c r="H145" s="614"/>
      <c r="I145" s="614"/>
      <c r="J145" s="614"/>
      <c r="K145" s="614"/>
      <c r="L145" s="614"/>
      <c r="M145" s="614"/>
      <c r="N145" s="614"/>
      <c r="O145" s="614"/>
    </row>
    <row r="146">
      <c r="A146" s="614"/>
      <c r="B146" s="614"/>
      <c r="C146" s="614"/>
      <c r="D146" s="614"/>
      <c r="E146" s="614"/>
      <c r="F146" s="614"/>
      <c r="G146" s="614"/>
      <c r="H146" s="614"/>
      <c r="I146" s="614"/>
      <c r="J146" s="614"/>
      <c r="K146" s="614"/>
      <c r="L146" s="614"/>
      <c r="M146" s="614"/>
      <c r="N146" s="614"/>
      <c r="O146" s="614"/>
    </row>
    <row r="147">
      <c r="A147" s="614"/>
      <c r="B147" s="614"/>
      <c r="C147" s="614"/>
      <c r="D147" s="614"/>
      <c r="E147" s="614"/>
      <c r="F147" s="614"/>
      <c r="G147" s="614"/>
      <c r="H147" s="614"/>
      <c r="I147" s="614"/>
      <c r="J147" s="614"/>
      <c r="K147" s="614"/>
      <c r="L147" s="614"/>
      <c r="M147" s="614"/>
      <c r="N147" s="614"/>
      <c r="O147" s="614"/>
    </row>
    <row r="148">
      <c r="A148" s="614"/>
      <c r="B148" s="614"/>
      <c r="C148" s="614"/>
      <c r="D148" s="614"/>
      <c r="E148" s="614"/>
      <c r="F148" s="614"/>
      <c r="G148" s="614"/>
      <c r="H148" s="614"/>
      <c r="I148" s="614"/>
      <c r="J148" s="614"/>
      <c r="K148" s="614"/>
      <c r="L148" s="614"/>
      <c r="M148" s="614"/>
      <c r="N148" s="614"/>
      <c r="O148" s="614"/>
    </row>
    <row r="149">
      <c r="A149" s="614"/>
      <c r="B149" s="614"/>
      <c r="C149" s="614"/>
      <c r="D149" s="614"/>
      <c r="E149" s="614"/>
      <c r="F149" s="614"/>
      <c r="G149" s="614"/>
      <c r="H149" s="614"/>
      <c r="I149" s="614"/>
      <c r="J149" s="614"/>
      <c r="K149" s="614"/>
      <c r="L149" s="614"/>
      <c r="M149" s="614"/>
      <c r="N149" s="614"/>
      <c r="O149" s="614"/>
    </row>
    <row r="150">
      <c r="A150" s="614"/>
      <c r="B150" s="614"/>
      <c r="C150" s="614"/>
      <c r="D150" s="614"/>
      <c r="E150" s="614"/>
      <c r="F150" s="614"/>
      <c r="G150" s="614"/>
      <c r="H150" s="614"/>
      <c r="I150" s="614"/>
      <c r="J150" s="614"/>
      <c r="K150" s="614"/>
      <c r="L150" s="614"/>
      <c r="M150" s="614"/>
      <c r="N150" s="614"/>
      <c r="O150" s="614"/>
    </row>
    <row r="151">
      <c r="A151" s="614"/>
      <c r="B151" s="614"/>
      <c r="C151" s="614"/>
      <c r="D151" s="614"/>
      <c r="E151" s="614"/>
      <c r="F151" s="614"/>
      <c r="G151" s="614"/>
      <c r="H151" s="614"/>
      <c r="I151" s="614"/>
      <c r="J151" s="614"/>
      <c r="K151" s="614"/>
      <c r="L151" s="614"/>
      <c r="M151" s="614"/>
      <c r="N151" s="614"/>
      <c r="O151" s="614"/>
    </row>
    <row r="152">
      <c r="A152" s="614"/>
      <c r="B152" s="614"/>
      <c r="C152" s="614"/>
      <c r="D152" s="614"/>
      <c r="E152" s="614"/>
      <c r="F152" s="614"/>
      <c r="G152" s="614"/>
      <c r="H152" s="614"/>
      <c r="I152" s="614"/>
      <c r="J152" s="614"/>
      <c r="K152" s="614"/>
      <c r="L152" s="614"/>
      <c r="M152" s="614"/>
      <c r="N152" s="614"/>
      <c r="O152" s="614"/>
    </row>
    <row r="153">
      <c r="A153" s="614"/>
      <c r="B153" s="614"/>
      <c r="C153" s="614"/>
      <c r="D153" s="614"/>
      <c r="E153" s="614"/>
      <c r="F153" s="614"/>
      <c r="G153" s="614"/>
      <c r="H153" s="614"/>
      <c r="I153" s="614"/>
      <c r="J153" s="614"/>
      <c r="K153" s="614"/>
      <c r="L153" s="614"/>
      <c r="M153" s="614"/>
      <c r="N153" s="614"/>
      <c r="O153" s="614"/>
    </row>
    <row r="154">
      <c r="A154" s="614"/>
      <c r="B154" s="614"/>
      <c r="C154" s="614"/>
      <c r="D154" s="614"/>
      <c r="E154" s="614"/>
      <c r="F154" s="614"/>
      <c r="G154" s="614"/>
      <c r="H154" s="614"/>
      <c r="I154" s="614"/>
      <c r="J154" s="614"/>
      <c r="K154" s="614"/>
      <c r="L154" s="614"/>
      <c r="M154" s="614"/>
      <c r="N154" s="614"/>
      <c r="O154" s="614"/>
    </row>
    <row r="155">
      <c r="A155" s="614"/>
      <c r="B155" s="614"/>
      <c r="C155" s="614"/>
      <c r="D155" s="614"/>
      <c r="E155" s="614"/>
      <c r="F155" s="614"/>
      <c r="G155" s="614"/>
      <c r="H155" s="614"/>
      <c r="I155" s="614"/>
      <c r="J155" s="614"/>
      <c r="K155" s="614"/>
      <c r="L155" s="614"/>
      <c r="M155" s="614"/>
      <c r="N155" s="614"/>
      <c r="O155" s="614"/>
    </row>
    <row r="156">
      <c r="A156" s="614"/>
      <c r="B156" s="614"/>
      <c r="C156" s="614"/>
      <c r="D156" s="614"/>
      <c r="E156" s="614"/>
      <c r="F156" s="614"/>
      <c r="G156" s="614"/>
      <c r="H156" s="614"/>
      <c r="I156" s="614"/>
      <c r="J156" s="614"/>
      <c r="K156" s="614"/>
      <c r="L156" s="614"/>
      <c r="M156" s="614"/>
      <c r="N156" s="614"/>
      <c r="O156" s="614"/>
    </row>
    <row r="157">
      <c r="A157" s="614"/>
      <c r="B157" s="614"/>
      <c r="C157" s="614"/>
      <c r="D157" s="614"/>
      <c r="E157" s="614"/>
      <c r="F157" s="614"/>
      <c r="G157" s="614"/>
      <c r="H157" s="614"/>
      <c r="I157" s="614"/>
      <c r="J157" s="614"/>
      <c r="K157" s="614"/>
      <c r="L157" s="614"/>
      <c r="M157" s="614"/>
      <c r="N157" s="614"/>
      <c r="O157" s="614"/>
    </row>
    <row r="158">
      <c r="A158" s="614"/>
      <c r="B158" s="614"/>
      <c r="C158" s="614"/>
      <c r="D158" s="614"/>
      <c r="E158" s="614"/>
      <c r="F158" s="614"/>
      <c r="G158" s="614"/>
      <c r="H158" s="614"/>
      <c r="I158" s="614"/>
      <c r="J158" s="614"/>
      <c r="K158" s="614"/>
      <c r="L158" s="614"/>
      <c r="M158" s="614"/>
      <c r="N158" s="614"/>
      <c r="O158" s="614"/>
    </row>
    <row r="159">
      <c r="A159" s="614"/>
      <c r="B159" s="614"/>
      <c r="C159" s="614"/>
      <c r="D159" s="614"/>
      <c r="E159" s="614"/>
      <c r="F159" s="614"/>
      <c r="G159" s="614"/>
      <c r="H159" s="614"/>
      <c r="I159" s="614"/>
      <c r="J159" s="614"/>
      <c r="K159" s="614"/>
      <c r="L159" s="614"/>
      <c r="M159" s="614"/>
      <c r="N159" s="614"/>
      <c r="O159" s="614"/>
    </row>
    <row r="160">
      <c r="A160" s="614"/>
      <c r="B160" s="614"/>
      <c r="C160" s="614"/>
      <c r="D160" s="614"/>
      <c r="E160" s="614"/>
      <c r="F160" s="614"/>
      <c r="G160" s="614"/>
      <c r="H160" s="614"/>
      <c r="I160" s="614"/>
      <c r="J160" s="614"/>
      <c r="K160" s="614"/>
      <c r="L160" s="614"/>
      <c r="M160" s="614"/>
      <c r="N160" s="614"/>
      <c r="O160" s="614"/>
    </row>
    <row r="161">
      <c r="A161" s="614"/>
      <c r="B161" s="614"/>
      <c r="C161" s="614"/>
      <c r="D161" s="614"/>
      <c r="E161" s="614"/>
      <c r="F161" s="614"/>
      <c r="G161" s="614"/>
      <c r="H161" s="614"/>
      <c r="I161" s="614"/>
      <c r="J161" s="614"/>
      <c r="K161" s="614"/>
      <c r="L161" s="614"/>
      <c r="M161" s="614"/>
      <c r="N161" s="614"/>
      <c r="O161" s="614"/>
    </row>
    <row r="162">
      <c r="A162" s="614"/>
      <c r="B162" s="614"/>
      <c r="C162" s="614"/>
      <c r="D162" s="614"/>
      <c r="E162" s="614"/>
      <c r="F162" s="614"/>
      <c r="G162" s="614"/>
      <c r="H162" s="614"/>
      <c r="I162" s="614"/>
      <c r="J162" s="614"/>
      <c r="K162" s="614"/>
      <c r="L162" s="614"/>
      <c r="M162" s="614"/>
      <c r="N162" s="614"/>
      <c r="O162" s="614"/>
    </row>
    <row r="163">
      <c r="A163" s="614"/>
      <c r="B163" s="614"/>
      <c r="C163" s="614"/>
      <c r="D163" s="614"/>
      <c r="E163" s="614"/>
      <c r="F163" s="614"/>
      <c r="G163" s="614"/>
      <c r="H163" s="614"/>
      <c r="I163" s="614"/>
      <c r="J163" s="614"/>
      <c r="K163" s="614"/>
      <c r="L163" s="614"/>
      <c r="M163" s="614"/>
      <c r="N163" s="614"/>
      <c r="O163" s="614"/>
    </row>
    <row r="164">
      <c r="A164" s="614"/>
      <c r="B164" s="614"/>
      <c r="C164" s="614"/>
      <c r="D164" s="614"/>
      <c r="E164" s="614"/>
      <c r="F164" s="614"/>
      <c r="G164" s="614"/>
      <c r="H164" s="614"/>
      <c r="I164" s="614"/>
      <c r="J164" s="614"/>
      <c r="K164" s="614"/>
      <c r="L164" s="614"/>
      <c r="M164" s="614"/>
      <c r="N164" s="614"/>
      <c r="O164" s="614"/>
    </row>
    <row r="165">
      <c r="A165" s="614"/>
      <c r="B165" s="614"/>
      <c r="C165" s="614"/>
      <c r="D165" s="614"/>
      <c r="E165" s="614"/>
      <c r="F165" s="614"/>
      <c r="G165" s="614"/>
      <c r="H165" s="614"/>
      <c r="I165" s="614"/>
      <c r="J165" s="614"/>
      <c r="K165" s="614"/>
      <c r="L165" s="614"/>
      <c r="M165" s="614"/>
      <c r="N165" s="614"/>
      <c r="O165" s="614"/>
    </row>
    <row r="166">
      <c r="A166" s="614"/>
      <c r="B166" s="614"/>
      <c r="C166" s="614"/>
      <c r="D166" s="614"/>
      <c r="E166" s="614"/>
      <c r="F166" s="614"/>
      <c r="G166" s="614"/>
      <c r="H166" s="614"/>
      <c r="I166" s="614"/>
      <c r="J166" s="614"/>
      <c r="K166" s="614"/>
      <c r="L166" s="614"/>
      <c r="M166" s="614"/>
      <c r="N166" s="614"/>
      <c r="O166" s="614"/>
    </row>
    <row r="167">
      <c r="A167" s="614"/>
      <c r="B167" s="614"/>
      <c r="C167" s="614"/>
      <c r="D167" s="614"/>
      <c r="E167" s="614"/>
      <c r="F167" s="614"/>
      <c r="G167" s="614"/>
      <c r="H167" s="614"/>
      <c r="I167" s="614"/>
      <c r="J167" s="614"/>
      <c r="K167" s="614"/>
      <c r="L167" s="614"/>
      <c r="M167" s="614"/>
      <c r="N167" s="614"/>
      <c r="O167" s="614"/>
    </row>
    <row r="168">
      <c r="A168" s="614"/>
      <c r="B168" s="614"/>
      <c r="C168" s="614"/>
      <c r="D168" s="614"/>
      <c r="E168" s="614"/>
      <c r="F168" s="614"/>
      <c r="G168" s="614"/>
      <c r="H168" s="614"/>
      <c r="I168" s="614"/>
      <c r="J168" s="614"/>
      <c r="K168" s="614"/>
      <c r="L168" s="614"/>
      <c r="M168" s="614"/>
      <c r="N168" s="614"/>
      <c r="O168" s="614"/>
    </row>
    <row r="169">
      <c r="A169" s="614"/>
      <c r="B169" s="614"/>
      <c r="C169" s="614"/>
      <c r="D169" s="614"/>
      <c r="E169" s="614"/>
      <c r="F169" s="614"/>
      <c r="G169" s="614"/>
      <c r="H169" s="614"/>
      <c r="I169" s="614"/>
      <c r="J169" s="614"/>
      <c r="K169" s="614"/>
      <c r="L169" s="614"/>
      <c r="M169" s="614"/>
      <c r="N169" s="614"/>
      <c r="O169" s="614"/>
    </row>
    <row r="170">
      <c r="A170" s="614"/>
      <c r="B170" s="614"/>
      <c r="C170" s="614"/>
      <c r="D170" s="614"/>
      <c r="E170" s="614"/>
      <c r="F170" s="614"/>
      <c r="G170" s="614"/>
      <c r="H170" s="614"/>
      <c r="I170" s="614"/>
      <c r="J170" s="614"/>
      <c r="K170" s="614"/>
      <c r="L170" s="614"/>
      <c r="M170" s="614"/>
      <c r="N170" s="614"/>
      <c r="O170" s="614"/>
    </row>
    <row r="171">
      <c r="A171" s="614"/>
      <c r="B171" s="614"/>
      <c r="C171" s="614"/>
      <c r="D171" s="614"/>
      <c r="E171" s="614"/>
      <c r="F171" s="614"/>
      <c r="G171" s="614"/>
      <c r="H171" s="614"/>
      <c r="I171" s="614"/>
      <c r="J171" s="614"/>
      <c r="K171" s="614"/>
      <c r="L171" s="614"/>
      <c r="M171" s="614"/>
      <c r="N171" s="614"/>
      <c r="O171" s="614"/>
    </row>
    <row r="172">
      <c r="A172" s="614"/>
      <c r="B172" s="614"/>
      <c r="C172" s="614"/>
      <c r="D172" s="614"/>
      <c r="E172" s="614"/>
      <c r="F172" s="614"/>
      <c r="G172" s="614"/>
      <c r="H172" s="614"/>
      <c r="I172" s="614"/>
      <c r="J172" s="614"/>
      <c r="K172" s="614"/>
      <c r="L172" s="614"/>
      <c r="M172" s="614"/>
      <c r="N172" s="614"/>
      <c r="O172" s="614"/>
    </row>
    <row r="173">
      <c r="A173" s="614"/>
      <c r="B173" s="614"/>
      <c r="C173" s="614"/>
      <c r="D173" s="614"/>
      <c r="E173" s="614"/>
      <c r="F173" s="614"/>
      <c r="G173" s="614"/>
      <c r="H173" s="614"/>
      <c r="I173" s="614"/>
      <c r="J173" s="614"/>
      <c r="K173" s="614"/>
      <c r="L173" s="614"/>
      <c r="M173" s="614"/>
      <c r="N173" s="614"/>
      <c r="O173" s="614"/>
    </row>
    <row r="174">
      <c r="A174" s="614"/>
      <c r="B174" s="614"/>
      <c r="C174" s="614"/>
      <c r="D174" s="614"/>
      <c r="E174" s="614"/>
      <c r="F174" s="614"/>
      <c r="G174" s="614"/>
      <c r="H174" s="614"/>
      <c r="I174" s="614"/>
      <c r="J174" s="614"/>
      <c r="K174" s="614"/>
      <c r="L174" s="614"/>
      <c r="M174" s="614"/>
      <c r="N174" s="614"/>
      <c r="O174" s="614"/>
    </row>
    <row r="175">
      <c r="A175" s="614"/>
      <c r="B175" s="614"/>
      <c r="C175" s="614"/>
      <c r="D175" s="614"/>
      <c r="E175" s="614"/>
      <c r="F175" s="614"/>
      <c r="G175" s="614"/>
      <c r="H175" s="614"/>
      <c r="I175" s="614"/>
      <c r="J175" s="614"/>
      <c r="K175" s="614"/>
      <c r="L175" s="614"/>
      <c r="M175" s="614"/>
      <c r="N175" s="614"/>
      <c r="O175" s="614"/>
    </row>
    <row r="176">
      <c r="A176" s="614"/>
      <c r="B176" s="614"/>
      <c r="C176" s="614"/>
      <c r="D176" s="614"/>
      <c r="E176" s="614"/>
      <c r="F176" s="614"/>
      <c r="G176" s="614"/>
      <c r="H176" s="614"/>
      <c r="I176" s="614"/>
      <c r="J176" s="614"/>
      <c r="K176" s="614"/>
      <c r="L176" s="614"/>
      <c r="M176" s="614"/>
      <c r="N176" s="614"/>
      <c r="O176" s="614"/>
    </row>
    <row r="177">
      <c r="A177" s="614"/>
      <c r="B177" s="614"/>
      <c r="C177" s="614"/>
      <c r="D177" s="614"/>
      <c r="E177" s="614"/>
      <c r="F177" s="614"/>
      <c r="G177" s="614"/>
      <c r="H177" s="614"/>
      <c r="I177" s="614"/>
      <c r="J177" s="614"/>
      <c r="K177" s="614"/>
      <c r="L177" s="614"/>
      <c r="M177" s="614"/>
      <c r="N177" s="614"/>
      <c r="O177" s="614"/>
    </row>
    <row r="178">
      <c r="A178" s="614"/>
      <c r="B178" s="614"/>
      <c r="C178" s="614"/>
      <c r="D178" s="614"/>
      <c r="E178" s="614"/>
      <c r="F178" s="614"/>
      <c r="G178" s="614"/>
      <c r="H178" s="614"/>
      <c r="I178" s="614"/>
      <c r="J178" s="614"/>
      <c r="K178" s="614"/>
      <c r="L178" s="614"/>
      <c r="M178" s="614"/>
      <c r="N178" s="614"/>
      <c r="O178" s="614"/>
    </row>
    <row r="179">
      <c r="A179" s="614"/>
      <c r="B179" s="614"/>
      <c r="C179" s="614"/>
      <c r="D179" s="614"/>
      <c r="E179" s="614"/>
      <c r="F179" s="614"/>
      <c r="G179" s="614"/>
      <c r="H179" s="614"/>
      <c r="I179" s="614"/>
      <c r="J179" s="614"/>
      <c r="K179" s="614"/>
      <c r="L179" s="614"/>
      <c r="M179" s="614"/>
      <c r="N179" s="614"/>
      <c r="O179" s="614"/>
    </row>
    <row r="180">
      <c r="A180" s="614"/>
      <c r="B180" s="614"/>
      <c r="C180" s="614"/>
      <c r="D180" s="614"/>
      <c r="E180" s="614"/>
      <c r="F180" s="614"/>
      <c r="G180" s="614"/>
      <c r="H180" s="614"/>
      <c r="I180" s="614"/>
      <c r="J180" s="614"/>
      <c r="K180" s="614"/>
      <c r="L180" s="614"/>
      <c r="M180" s="614"/>
      <c r="N180" s="614"/>
      <c r="O180" s="614"/>
    </row>
    <row r="181">
      <c r="A181" s="614"/>
      <c r="B181" s="614"/>
      <c r="C181" s="614"/>
      <c r="D181" s="614"/>
      <c r="E181" s="614"/>
      <c r="F181" s="614"/>
      <c r="G181" s="614"/>
      <c r="H181" s="614"/>
      <c r="I181" s="614"/>
      <c r="J181" s="614"/>
      <c r="K181" s="614"/>
      <c r="L181" s="614"/>
      <c r="M181" s="614"/>
      <c r="N181" s="614"/>
      <c r="O181" s="614"/>
    </row>
    <row r="182">
      <c r="A182" s="614"/>
      <c r="B182" s="614"/>
      <c r="C182" s="614"/>
      <c r="D182" s="614"/>
      <c r="E182" s="614"/>
      <c r="F182" s="614"/>
      <c r="G182" s="614"/>
      <c r="H182" s="614"/>
      <c r="I182" s="614"/>
      <c r="J182" s="614"/>
      <c r="K182" s="614"/>
      <c r="L182" s="614"/>
      <c r="M182" s="614"/>
      <c r="N182" s="614"/>
      <c r="O182" s="614"/>
    </row>
    <row r="183">
      <c r="A183" s="614"/>
      <c r="B183" s="614"/>
      <c r="C183" s="614"/>
      <c r="D183" s="614"/>
      <c r="E183" s="614"/>
      <c r="F183" s="614"/>
      <c r="G183" s="614"/>
      <c r="H183" s="614"/>
      <c r="I183" s="614"/>
      <c r="J183" s="614"/>
      <c r="K183" s="614"/>
      <c r="L183" s="614"/>
      <c r="M183" s="614"/>
      <c r="N183" s="614"/>
      <c r="O183" s="614"/>
    </row>
    <row r="184">
      <c r="A184" s="614"/>
      <c r="B184" s="614"/>
      <c r="C184" s="614"/>
      <c r="D184" s="614"/>
      <c r="E184" s="614"/>
      <c r="F184" s="614"/>
      <c r="G184" s="614"/>
      <c r="H184" s="614"/>
      <c r="I184" s="614"/>
      <c r="J184" s="614"/>
      <c r="K184" s="614"/>
      <c r="L184" s="614"/>
      <c r="M184" s="614"/>
      <c r="N184" s="614"/>
      <c r="O184" s="614"/>
    </row>
    <row r="185">
      <c r="A185" s="614"/>
      <c r="B185" s="614"/>
      <c r="C185" s="614"/>
      <c r="D185" s="614"/>
      <c r="E185" s="614"/>
      <c r="F185" s="614"/>
      <c r="G185" s="614"/>
      <c r="H185" s="614"/>
      <c r="I185" s="614"/>
      <c r="J185" s="614"/>
      <c r="K185" s="614"/>
      <c r="L185" s="614"/>
      <c r="M185" s="614"/>
      <c r="N185" s="614"/>
      <c r="O185" s="614"/>
    </row>
    <row r="186">
      <c r="A186" s="614"/>
      <c r="B186" s="614"/>
      <c r="C186" s="614"/>
      <c r="D186" s="614"/>
      <c r="E186" s="614"/>
      <c r="F186" s="614"/>
      <c r="G186" s="614"/>
      <c r="H186" s="614"/>
      <c r="I186" s="614"/>
      <c r="J186" s="614"/>
      <c r="K186" s="614"/>
      <c r="L186" s="614"/>
      <c r="M186" s="614"/>
      <c r="N186" s="614"/>
      <c r="O186" s="614"/>
    </row>
    <row r="187">
      <c r="A187" s="614"/>
      <c r="B187" s="614"/>
      <c r="C187" s="614"/>
      <c r="D187" s="614"/>
      <c r="E187" s="614"/>
      <c r="F187" s="614"/>
      <c r="G187" s="614"/>
      <c r="H187" s="614"/>
      <c r="I187" s="614"/>
      <c r="J187" s="614"/>
      <c r="K187" s="614"/>
      <c r="L187" s="614"/>
      <c r="M187" s="614"/>
      <c r="N187" s="614"/>
      <c r="O187" s="614"/>
    </row>
    <row r="188">
      <c r="A188" s="614"/>
      <c r="B188" s="614"/>
      <c r="C188" s="614"/>
      <c r="D188" s="614"/>
      <c r="E188" s="614"/>
      <c r="F188" s="614"/>
      <c r="G188" s="614"/>
      <c r="H188" s="614"/>
      <c r="I188" s="614"/>
      <c r="J188" s="614"/>
      <c r="K188" s="614"/>
      <c r="L188" s="614"/>
      <c r="M188" s="614"/>
      <c r="N188" s="614"/>
      <c r="O188" s="614"/>
    </row>
    <row r="189">
      <c r="A189" s="614"/>
      <c r="B189" s="614"/>
      <c r="C189" s="614"/>
      <c r="D189" s="614"/>
      <c r="E189" s="614"/>
      <c r="F189" s="614"/>
      <c r="G189" s="614"/>
      <c r="H189" s="614"/>
      <c r="I189" s="614"/>
      <c r="J189" s="614"/>
      <c r="K189" s="614"/>
      <c r="L189" s="614"/>
      <c r="M189" s="614"/>
      <c r="N189" s="614"/>
      <c r="O189" s="614"/>
    </row>
    <row r="190">
      <c r="A190" s="614"/>
      <c r="B190" s="614"/>
      <c r="C190" s="614"/>
      <c r="D190" s="614"/>
      <c r="E190" s="614"/>
      <c r="F190" s="614"/>
      <c r="G190" s="614"/>
      <c r="H190" s="614"/>
      <c r="I190" s="614"/>
      <c r="J190" s="614"/>
      <c r="K190" s="614"/>
      <c r="L190" s="614"/>
      <c r="M190" s="614"/>
      <c r="N190" s="614"/>
      <c r="O190" s="614"/>
    </row>
    <row r="191">
      <c r="A191" s="614"/>
      <c r="B191" s="614"/>
      <c r="C191" s="614"/>
      <c r="D191" s="614"/>
      <c r="E191" s="614"/>
      <c r="F191" s="614"/>
      <c r="G191" s="614"/>
      <c r="H191" s="614"/>
      <c r="I191" s="614"/>
      <c r="J191" s="614"/>
      <c r="K191" s="614"/>
      <c r="L191" s="614"/>
      <c r="M191" s="614"/>
      <c r="N191" s="614"/>
      <c r="O191" s="614"/>
    </row>
    <row r="192">
      <c r="A192" s="614"/>
      <c r="B192" s="614"/>
      <c r="C192" s="614"/>
      <c r="D192" s="614"/>
      <c r="E192" s="614"/>
      <c r="F192" s="614"/>
      <c r="G192" s="614"/>
      <c r="H192" s="614"/>
      <c r="I192" s="614"/>
      <c r="J192" s="614"/>
      <c r="K192" s="614"/>
      <c r="L192" s="614"/>
      <c r="M192" s="614"/>
      <c r="N192" s="614"/>
      <c r="O192" s="614"/>
    </row>
    <row r="193">
      <c r="A193" s="614"/>
      <c r="B193" s="614"/>
      <c r="C193" s="614"/>
      <c r="D193" s="614"/>
      <c r="E193" s="614"/>
      <c r="F193" s="614"/>
      <c r="G193" s="614"/>
      <c r="H193" s="614"/>
      <c r="I193" s="614"/>
      <c r="J193" s="614"/>
      <c r="K193" s="614"/>
      <c r="L193" s="614"/>
      <c r="M193" s="614"/>
      <c r="N193" s="614"/>
      <c r="O193" s="614"/>
    </row>
    <row r="194">
      <c r="A194" s="614"/>
      <c r="B194" s="614"/>
      <c r="C194" s="614"/>
      <c r="D194" s="614"/>
      <c r="E194" s="614"/>
      <c r="F194" s="614"/>
      <c r="G194" s="614"/>
      <c r="H194" s="614"/>
      <c r="I194" s="614"/>
      <c r="J194" s="614"/>
      <c r="K194" s="614"/>
      <c r="L194" s="614"/>
      <c r="M194" s="614"/>
      <c r="N194" s="614"/>
      <c r="O194" s="614"/>
    </row>
    <row r="195">
      <c r="A195" s="614"/>
      <c r="B195" s="614"/>
      <c r="C195" s="614"/>
      <c r="D195" s="614"/>
      <c r="E195" s="614"/>
      <c r="F195" s="614"/>
      <c r="G195" s="614"/>
      <c r="H195" s="614"/>
      <c r="I195" s="614"/>
      <c r="J195" s="614"/>
      <c r="K195" s="614"/>
      <c r="L195" s="614"/>
      <c r="M195" s="614"/>
      <c r="N195" s="614"/>
      <c r="O195" s="614"/>
    </row>
    <row r="196">
      <c r="A196" s="614"/>
      <c r="B196" s="614"/>
      <c r="C196" s="614"/>
      <c r="D196" s="614"/>
      <c r="E196" s="614"/>
      <c r="F196" s="614"/>
      <c r="G196" s="614"/>
      <c r="H196" s="614"/>
      <c r="I196" s="614"/>
      <c r="J196" s="614"/>
      <c r="K196" s="614"/>
      <c r="L196" s="614"/>
      <c r="M196" s="614"/>
      <c r="N196" s="614"/>
      <c r="O196" s="614"/>
    </row>
    <row r="197">
      <c r="A197" s="614"/>
      <c r="B197" s="614"/>
      <c r="C197" s="614"/>
      <c r="D197" s="614"/>
      <c r="E197" s="614"/>
      <c r="F197" s="614"/>
      <c r="G197" s="614"/>
      <c r="H197" s="614"/>
      <c r="I197" s="614"/>
      <c r="J197" s="614"/>
      <c r="K197" s="614"/>
      <c r="L197" s="614"/>
      <c r="M197" s="614"/>
      <c r="N197" s="614"/>
      <c r="O197" s="614"/>
    </row>
    <row r="198">
      <c r="A198" s="614"/>
      <c r="B198" s="614"/>
      <c r="C198" s="614"/>
      <c r="D198" s="614"/>
      <c r="E198" s="614"/>
      <c r="F198" s="614"/>
      <c r="G198" s="614"/>
      <c r="H198" s="614"/>
      <c r="I198" s="614"/>
      <c r="J198" s="614"/>
      <c r="K198" s="614"/>
      <c r="L198" s="614"/>
      <c r="M198" s="614"/>
      <c r="N198" s="614"/>
      <c r="O198" s="614"/>
    </row>
    <row r="199">
      <c r="A199" s="614"/>
      <c r="B199" s="614"/>
      <c r="C199" s="614"/>
      <c r="D199" s="614"/>
      <c r="E199" s="614"/>
      <c r="F199" s="614"/>
      <c r="G199" s="614"/>
      <c r="H199" s="614"/>
      <c r="I199" s="614"/>
      <c r="J199" s="614"/>
      <c r="K199" s="614"/>
      <c r="L199" s="614"/>
      <c r="M199" s="614"/>
      <c r="N199" s="614"/>
      <c r="O199" s="614"/>
    </row>
    <row r="200">
      <c r="A200" s="614"/>
      <c r="B200" s="614"/>
      <c r="C200" s="614"/>
      <c r="D200" s="614"/>
      <c r="E200" s="614"/>
      <c r="F200" s="614"/>
      <c r="G200" s="614"/>
      <c r="H200" s="614"/>
      <c r="I200" s="614"/>
      <c r="J200" s="614"/>
      <c r="K200" s="614"/>
      <c r="L200" s="614"/>
      <c r="M200" s="614"/>
      <c r="N200" s="614"/>
      <c r="O200" s="614"/>
    </row>
  </sheetData>
  <mergeCells count="2">
    <mergeCell ref="A1:N1"/>
    <mergeCell ref="A2:N2"/>
  </mergeCells>
  <conditionalFormatting sqref="N6:N105">
    <cfRule type="expression" dxfId="0" priority="1">
      <formula>$N6="最適案"</formula>
    </cfRule>
  </conditionalFormatting>
  <conditionalFormatting sqref="M6:M105">
    <cfRule type="dataBar" priority="2">
      <dataBar>
        <cfvo type="min"/>
        <cfvo type="max"/>
        <color rgb="1B365D"/>
      </dataBar>
      <extLst>
        <x:ext xmlns:x14="http://schemas.microsoft.com/office/spreadsheetml/2009/9/main" uri="{B025F937-C7B1-47D3-B67F-A62EFF666E3E}">
          <x14:id>{920A1B35-9572-81F8-B2C5-D09C374E469A}</x14:id>
        </x:ext>
      </extLst>
    </cfRule>
  </conditionalFormatting>
  <ignoredErrors>
    <ignoredError sqref="A1:XFD1048576" evalError="true" twoDigitTextYear="true" numberStoredAsText="true" formula="true" formulaRange="true" unlockedFormula="true" emptyCellReference="true" listDataValidation="true" calculatedColumn="true"/>
  </ignoredErrors>
  <dataValidations count="1">
    <dataValidation allowBlank="false" sqref="E6:E105" type="list">
      <formula1>'Κύριες ρυθμίσεις (settings)'!$A$6:$A$9</formula1>
    </dataValidation>
  </dataValidations>
  <pageMargins left="0.7" right="0.7" top="0.75" bottom="0.75" header="0.3" footer="0.3"/>
  <tableParts count="1">
    <tablePart r:id="R4079500af8874ff9"/>
  </tableParts>
  <extLst>
    <x:ext xmlns:x14="http://schemas.microsoft.com/office/spreadsheetml/2009/9/main" xmlns:xm="http://schemas.microsoft.com/office/excel/2006/main" uri="{78C0D931-6437-407d-A8EE-F0AAD7539E65}">
      <x14:conditionalFormattings>
        <x14:conditionalFormatting>
          <x14:cfRule type="dataBar" priority="2" id="{920A1B35-9572-81F8-B2C5-D09C374E469A}">
            <x14:dataBar gradient="1">
              <x14:cfvo type="min"/>
              <x14:cfvo type="max"/>
              <x14:fillColor rgb="1B365D"/>
            </x14:dataBar>
          </x14:cfRule>
          <xm:sqref>M6:M105</xm:sqref>
        </x14:conditionalFormatting>
      </x14:conditionalFormattings>
    </x:ext>
  </extLst>
</worksheet>
</file>

<file path=xl/worksheets/sheet5.xml><?xml version="1.0" encoding="utf-8"?>
<worksheet xmlns:x="http://schemas.openxmlformats.org/spreadsheetml/2006/main" xmlns="http://schemas.openxmlformats.org/spreadsheetml/2006/main" xmlns:r="http://schemas.openxmlformats.org/officeDocument/2006/relationships" xmlns:mc="http://schemas.openxmlformats.org/markup-compatibility/2006">
  <sheetViews>
    <sheetView workbookViewId="0"/>
  </sheetViews>
  <sheetFormatPr defaultRowHeight="15"/>
  <cols>
    <col customWidth="true" max="2" min="1" width="16"/>
    <col customWidth="true" max="3" min="3" width="38"/>
    <col customWidth="true" max="4" min="4" width="4"/>
    <col customWidth="true" max="5" min="5" width="20"/>
    <col customWidth="true" max="6" min="6" width="16"/>
    <col customWidth="true" max="7" min="7" width="12"/>
    <col customWidth="true" max="8" min="8" width="34"/>
  </cols>
  <sheetData>
    <row r="1" ht="32" customHeight="true">
      <c r="A1" s="22" t="s">
        <v>164</v>
      </c>
      <c r="B1" s="22"/>
      <c r="C1" s="22"/>
      <c r="D1" s="22"/>
      <c r="E1" s="22"/>
      <c r="F1" s="22"/>
      <c r="G1" s="22"/>
      <c r="H1" s="22"/>
      <c r="I1" s="614"/>
      <c r="J1" s="614"/>
      <c r="K1" s="614"/>
      <c r="L1" s="614"/>
      <c r="M1" s="614"/>
      <c r="N1" s="614"/>
      <c r="O1" s="614"/>
    </row>
    <row r="2" ht="24" customHeight="true">
      <c r="A2" s="16" t="s">
        <v>165</v>
      </c>
      <c r="B2" s="16"/>
      <c r="C2" s="16"/>
      <c r="D2" s="16"/>
      <c r="E2" s="16"/>
      <c r="F2" s="16"/>
      <c r="G2" s="16"/>
      <c r="H2" s="16"/>
      <c r="I2" s="614"/>
      <c r="J2" s="614"/>
      <c r="K2" s="614"/>
      <c r="L2" s="614"/>
      <c r="M2" s="614"/>
      <c r="N2" s="614"/>
      <c r="O2" s="614"/>
    </row>
    <row r="3">
      <c r="A3" s="615"/>
      <c r="B3" s="615"/>
      <c r="C3" s="615"/>
      <c r="D3" s="615"/>
      <c r="E3" s="615"/>
      <c r="F3" s="615"/>
      <c r="G3" s="615"/>
      <c r="H3" s="615"/>
      <c r="I3" s="614"/>
      <c r="J3" s="614"/>
      <c r="K3" s="614"/>
      <c r="L3" s="614"/>
      <c r="M3" s="614"/>
      <c r="N3" s="614"/>
      <c r="O3" s="614"/>
    </row>
    <row r="4" ht="24" customHeight="true">
      <c r="A4" s="37" t="s">
        <v>166</v>
      </c>
      <c r="B4" s="38" t="s">
        <v>166</v>
      </c>
      <c r="C4" s="39" t="s">
        <v>166</v>
      </c>
      <c r="D4" s="615"/>
      <c r="E4" s="37" t="s">
        <v>167</v>
      </c>
      <c r="F4" s="38" t="str">
        <v>手続費用のデフォルト単価</v>
      </c>
      <c r="G4" s="38" t="str">
        <v>手続費用のデフォルト単価</v>
      </c>
      <c r="H4" s="39" t="str">
        <v>手続費用のデフォルト単価</v>
      </c>
      <c r="I4" s="614"/>
      <c r="J4" s="614"/>
      <c r="K4" s="614"/>
      <c r="L4" s="614"/>
      <c r="M4" s="614"/>
      <c r="N4" s="614"/>
      <c r="O4" s="614"/>
    </row>
    <row r="5">
      <c r="A5" s="65" t="s">
        <v>35</v>
      </c>
      <c r="B5" s="66" t="s">
        <v>168</v>
      </c>
      <c r="C5" s="67" t="s">
        <v>38</v>
      </c>
      <c r="D5" s="615"/>
      <c r="E5" s="65" t="s">
        <v>169</v>
      </c>
      <c r="F5" s="66" t="s">
        <v>170</v>
      </c>
      <c r="G5" s="66" t="s">
        <v>171</v>
      </c>
      <c r="H5" s="67" t="s">
        <v>38</v>
      </c>
      <c r="I5" s="614"/>
      <c r="J5" s="614"/>
      <c r="K5" s="614"/>
      <c r="L5" s="614"/>
      <c r="M5" s="614"/>
      <c r="N5" s="614"/>
      <c r="O5" s="614"/>
    </row>
    <row r="6">
      <c r="A6" s="100" t="s">
        <v>39</v>
      </c>
      <c r="B6" s="136" t="n">
        <v>167</v>
      </c>
      <c r="C6" s="102" t="s">
        <v>172</v>
      </c>
      <c r="D6" s="615"/>
      <c r="E6" s="100" t="s">
        <v>100</v>
      </c>
      <c r="F6" s="142" t="s">
        <v>173</v>
      </c>
      <c r="G6" s="101" t="s">
        <v>174</v>
      </c>
      <c r="H6" s="102" t="s">
        <v>175</v>
      </c>
      <c r="I6" s="614"/>
      <c r="J6" s="614"/>
      <c r="K6" s="614"/>
      <c r="L6" s="614"/>
      <c r="M6" s="614"/>
      <c r="N6" s="614"/>
      <c r="O6" s="614"/>
    </row>
    <row r="7">
      <c r="A7" s="103" t="s">
        <v>40</v>
      </c>
      <c r="B7" s="137" t="n">
        <v>1000</v>
      </c>
      <c r="C7" s="105" t="s">
        <v>176</v>
      </c>
      <c r="D7" s="615"/>
      <c r="E7" s="103" t="s">
        <v>101</v>
      </c>
      <c r="F7" s="143" t="s">
        <v>152</v>
      </c>
      <c r="G7" s="104" t="s">
        <v>174</v>
      </c>
      <c r="H7" s="105" t="s">
        <v>177</v>
      </c>
      <c r="I7" s="614"/>
      <c r="J7" s="614"/>
      <c r="K7" s="614"/>
      <c r="L7" s="614"/>
      <c r="M7" s="614"/>
      <c r="N7" s="614"/>
      <c r="O7" s="614"/>
    </row>
    <row r="8">
      <c r="A8" s="103" t="s">
        <v>42</v>
      </c>
      <c r="B8" s="137" t="n">
        <v>333</v>
      </c>
      <c r="C8" s="105" t="s">
        <v>178</v>
      </c>
      <c r="D8" s="615"/>
      <c r="E8" s="103" t="s">
        <v>102</v>
      </c>
      <c r="F8" s="143" t="s">
        <v>179</v>
      </c>
      <c r="G8" s="104" t="s">
        <v>174</v>
      </c>
      <c r="H8" s="105" t="s">
        <v>180</v>
      </c>
      <c r="I8" s="614"/>
      <c r="J8" s="614"/>
      <c r="K8" s="614"/>
      <c r="L8" s="614"/>
      <c r="M8" s="614"/>
      <c r="N8" s="614"/>
      <c r="O8" s="614"/>
    </row>
    <row r="9">
      <c r="A9" s="106" t="s">
        <v>44</v>
      </c>
      <c r="B9" s="138" t="n">
        <v>280</v>
      </c>
      <c r="C9" s="108" t="s">
        <v>181</v>
      </c>
      <c r="D9" s="615"/>
      <c r="E9" s="103" t="s">
        <v>103</v>
      </c>
      <c r="F9" s="143" t="s">
        <v>113</v>
      </c>
      <c r="G9" s="104" t="s">
        <v>174</v>
      </c>
      <c r="H9" s="105" t="s">
        <v>182</v>
      </c>
      <c r="I9" s="614"/>
      <c r="J9" s="614"/>
      <c r="K9" s="614"/>
      <c r="L9" s="614"/>
      <c r="M9" s="614"/>
      <c r="N9" s="614"/>
      <c r="O9" s="614"/>
    </row>
    <row r="10">
      <c r="A10" s="615"/>
      <c r="B10" s="615"/>
      <c r="C10" s="615"/>
      <c r="D10" s="615"/>
      <c r="E10" s="103" t="s">
        <v>104</v>
      </c>
      <c r="F10" s="143" t="s">
        <v>119</v>
      </c>
      <c r="G10" s="104" t="s">
        <v>174</v>
      </c>
      <c r="H10" s="105" t="s">
        <v>183</v>
      </c>
      <c r="I10" s="614"/>
      <c r="J10" s="614"/>
      <c r="K10" s="614"/>
      <c r="L10" s="614"/>
      <c r="M10" s="614"/>
      <c r="N10" s="614"/>
      <c r="O10" s="614"/>
    </row>
    <row r="11">
      <c r="A11" s="615"/>
      <c r="B11" s="615"/>
      <c r="C11" s="615"/>
      <c r="D11" s="615"/>
      <c r="E11" s="103" t="s">
        <v>105</v>
      </c>
      <c r="F11" s="143" t="s">
        <v>184</v>
      </c>
      <c r="G11" s="104" t="s">
        <v>174</v>
      </c>
      <c r="H11" s="105" t="s">
        <v>185</v>
      </c>
      <c r="I11" s="614"/>
      <c r="J11" s="614"/>
      <c r="K11" s="614"/>
      <c r="L11" s="614"/>
      <c r="M11" s="614"/>
      <c r="N11" s="614"/>
      <c r="O11" s="614"/>
    </row>
    <row r="12">
      <c r="A12" s="150" t="s">
        <v>186</v>
      </c>
      <c r="B12" s="150"/>
      <c r="C12" s="150"/>
      <c r="D12" s="615"/>
      <c r="E12" s="106" t="s">
        <v>187</v>
      </c>
      <c r="F12" s="144" t="s">
        <v>113</v>
      </c>
      <c r="G12" s="107" t="s">
        <v>174</v>
      </c>
      <c r="H12" s="108" t="s">
        <v>188</v>
      </c>
      <c r="I12" s="614"/>
      <c r="J12" s="614"/>
      <c r="K12" s="614"/>
      <c r="L12" s="614"/>
      <c r="M12" s="614"/>
      <c r="N12" s="614"/>
      <c r="O12" s="614"/>
    </row>
    <row r="13">
      <c r="A13" s="65" t="s">
        <v>189</v>
      </c>
      <c r="B13" s="67" t="s">
        <v>190</v>
      </c>
      <c r="C13" s="615"/>
      <c r="D13" s="615"/>
      <c r="E13" s="615"/>
      <c r="F13" s="615"/>
      <c r="G13" s="615"/>
      <c r="H13" s="615"/>
      <c r="I13" s="614"/>
      <c r="J13" s="614"/>
      <c r="K13" s="614"/>
      <c r="L13" s="614"/>
      <c r="M13" s="614"/>
      <c r="N13" s="614"/>
      <c r="O13" s="614"/>
    </row>
    <row r="14">
      <c r="A14" s="159" t="s">
        <v>39</v>
      </c>
      <c r="B14" s="168" t="n">
        <f>VLOOKUP(A14,'Κύριες ρυθμίσεις (settings)'!$A$6:$B$9,2,FALSE)</f>
        <v>167</v>
      </c>
      <c r="C14" s="615"/>
      <c r="D14" s="615"/>
      <c r="E14" s="615"/>
      <c r="F14" s="615"/>
      <c r="G14" s="615"/>
      <c r="H14" s="615"/>
      <c r="I14" s="614"/>
      <c r="J14" s="614"/>
      <c r="K14" s="614"/>
      <c r="L14" s="614"/>
      <c r="M14" s="614"/>
      <c r="N14" s="614"/>
      <c r="O14" s="614"/>
    </row>
    <row r="15">
      <c r="A15" s="615"/>
      <c r="B15" s="615"/>
      <c r="C15" s="615"/>
      <c r="D15" s="615"/>
      <c r="E15" s="615"/>
      <c r="F15" s="615"/>
      <c r="G15" s="615"/>
      <c r="H15" s="615"/>
      <c r="I15" s="614"/>
      <c r="J15" s="614"/>
      <c r="K15" s="614"/>
      <c r="L15" s="614"/>
      <c r="M15" s="614"/>
      <c r="N15" s="614"/>
      <c r="O15" s="614"/>
    </row>
    <row r="16">
      <c r="A16" s="100" t="s">
        <v>191</v>
      </c>
      <c r="B16" s="101"/>
      <c r="C16" s="101"/>
      <c r="D16" s="101"/>
      <c r="E16" s="101"/>
      <c r="F16" s="101"/>
      <c r="G16" s="101"/>
      <c r="H16" s="102"/>
      <c r="I16" s="614"/>
      <c r="J16" s="614"/>
      <c r="K16" s="614"/>
      <c r="L16" s="614"/>
      <c r="M16" s="614"/>
      <c r="N16" s="614"/>
      <c r="O16" s="614"/>
    </row>
    <row r="17">
      <c r="A17" s="103"/>
      <c r="B17" s="104"/>
      <c r="C17" s="104"/>
      <c r="D17" s="104"/>
      <c r="E17" s="104"/>
      <c r="F17" s="104"/>
      <c r="G17" s="104"/>
      <c r="H17" s="105"/>
      <c r="I17" s="614"/>
      <c r="J17" s="614"/>
      <c r="K17" s="614"/>
      <c r="L17" s="614"/>
      <c r="M17" s="614"/>
      <c r="N17" s="614"/>
      <c r="O17" s="614"/>
    </row>
    <row r="18">
      <c r="A18" s="103"/>
      <c r="B18" s="104"/>
      <c r="C18" s="104"/>
      <c r="D18" s="104"/>
      <c r="E18" s="104"/>
      <c r="F18" s="104"/>
      <c r="G18" s="104"/>
      <c r="H18" s="105"/>
      <c r="I18" s="614"/>
      <c r="J18" s="614"/>
      <c r="K18" s="614"/>
      <c r="L18" s="614"/>
      <c r="M18" s="614"/>
      <c r="N18" s="614"/>
      <c r="O18" s="614"/>
    </row>
    <row r="19">
      <c r="A19" s="106"/>
      <c r="B19" s="107"/>
      <c r="C19" s="107"/>
      <c r="D19" s="107"/>
      <c r="E19" s="107"/>
      <c r="F19" s="107"/>
      <c r="G19" s="107"/>
      <c r="H19" s="108"/>
      <c r="I19" s="614"/>
      <c r="J19" s="614"/>
      <c r="K19" s="614"/>
      <c r="L19" s="614"/>
      <c r="M19" s="614"/>
      <c r="N19" s="614"/>
      <c r="O19" s="614"/>
    </row>
    <row r="20">
      <c r="A20" s="615"/>
      <c r="B20" s="615"/>
      <c r="C20" s="615"/>
      <c r="D20" s="615"/>
      <c r="E20" s="615"/>
      <c r="F20" s="615"/>
      <c r="G20" s="615"/>
      <c r="H20" s="615"/>
      <c r="I20" s="614"/>
      <c r="J20" s="614"/>
      <c r="K20" s="614"/>
      <c r="L20" s="614"/>
      <c r="M20" s="614"/>
      <c r="N20" s="614"/>
      <c r="O20" s="614"/>
    </row>
    <row r="21">
      <c r="A21" s="615"/>
      <c r="B21" s="615"/>
      <c r="C21" s="615"/>
      <c r="D21" s="615"/>
      <c r="E21" s="615"/>
      <c r="F21" s="615"/>
      <c r="G21" s="615"/>
      <c r="H21" s="615"/>
      <c r="I21" s="614"/>
      <c r="J21" s="614"/>
      <c r="K21" s="614"/>
      <c r="L21" s="614"/>
      <c r="M21" s="614"/>
      <c r="N21" s="614"/>
      <c r="O21" s="614"/>
    </row>
    <row r="22">
      <c r="A22" s="615"/>
      <c r="B22" s="615"/>
      <c r="C22" s="615"/>
      <c r="D22" s="615"/>
      <c r="E22" s="615"/>
      <c r="F22" s="615"/>
      <c r="G22" s="615"/>
      <c r="H22" s="615"/>
      <c r="I22" s="614"/>
      <c r="J22" s="614"/>
      <c r="K22" s="614"/>
      <c r="L22" s="614"/>
      <c r="M22" s="614"/>
      <c r="N22" s="614"/>
      <c r="O22" s="614"/>
    </row>
    <row r="23">
      <c r="A23" s="615"/>
      <c r="B23" s="615"/>
      <c r="C23" s="615"/>
      <c r="D23" s="615"/>
      <c r="E23" s="615"/>
      <c r="F23" s="615"/>
      <c r="G23" s="615"/>
      <c r="H23" s="615"/>
      <c r="I23" s="614"/>
      <c r="J23" s="614"/>
      <c r="K23" s="614"/>
      <c r="L23" s="614"/>
      <c r="M23" s="614"/>
      <c r="N23" s="614"/>
      <c r="O23" s="614"/>
    </row>
    <row r="24">
      <c r="A24" s="615"/>
      <c r="B24" s="615"/>
      <c r="C24" s="615"/>
      <c r="D24" s="615"/>
      <c r="E24" s="615"/>
      <c r="F24" s="615"/>
      <c r="G24" s="615"/>
      <c r="H24" s="615"/>
      <c r="I24" s="614"/>
      <c r="J24" s="614"/>
      <c r="K24" s="614"/>
      <c r="L24" s="614"/>
      <c r="M24" s="614"/>
      <c r="N24" s="614"/>
      <c r="O24" s="614"/>
    </row>
    <row r="25">
      <c r="A25" s="615"/>
      <c r="B25" s="615"/>
      <c r="C25" s="615"/>
      <c r="D25" s="615"/>
      <c r="E25" s="615"/>
      <c r="F25" s="615"/>
      <c r="G25" s="615"/>
      <c r="H25" s="615"/>
      <c r="I25" s="614"/>
      <c r="J25" s="614"/>
      <c r="K25" s="614"/>
      <c r="L25" s="614"/>
      <c r="M25" s="614"/>
      <c r="N25" s="614"/>
      <c r="O25" s="614"/>
    </row>
    <row r="26">
      <c r="A26" s="615"/>
      <c r="B26" s="615"/>
      <c r="C26" s="615"/>
      <c r="D26" s="615"/>
      <c r="E26" s="615"/>
      <c r="F26" s="615"/>
      <c r="G26" s="615"/>
      <c r="H26" s="615"/>
      <c r="I26" s="614"/>
      <c r="J26" s="614"/>
      <c r="K26" s="614"/>
      <c r="L26" s="614"/>
      <c r="M26" s="614"/>
      <c r="N26" s="614"/>
      <c r="O26" s="614"/>
    </row>
    <row r="27">
      <c r="A27" s="615"/>
      <c r="B27" s="615"/>
      <c r="C27" s="615"/>
      <c r="D27" s="615"/>
      <c r="E27" s="615"/>
      <c r="F27" s="615"/>
      <c r="G27" s="615"/>
      <c r="H27" s="615"/>
      <c r="I27" s="614"/>
      <c r="J27" s="614"/>
      <c r="K27" s="614"/>
      <c r="L27" s="614"/>
      <c r="M27" s="614"/>
      <c r="N27" s="614"/>
      <c r="O27" s="614"/>
    </row>
    <row r="28">
      <c r="A28" s="615"/>
      <c r="B28" s="615"/>
      <c r="C28" s="615"/>
      <c r="D28" s="615"/>
      <c r="E28" s="615"/>
      <c r="F28" s="615"/>
      <c r="G28" s="615"/>
      <c r="H28" s="615"/>
      <c r="I28" s="614"/>
      <c r="J28" s="614"/>
      <c r="K28" s="614"/>
      <c r="L28" s="614"/>
      <c r="M28" s="614"/>
      <c r="N28" s="614"/>
      <c r="O28" s="614"/>
    </row>
    <row r="29">
      <c r="A29" s="615"/>
      <c r="B29" s="615"/>
      <c r="C29" s="615"/>
      <c r="D29" s="615"/>
      <c r="E29" s="615"/>
      <c r="F29" s="615"/>
      <c r="G29" s="615"/>
      <c r="H29" s="615"/>
      <c r="I29" s="614"/>
      <c r="J29" s="614"/>
      <c r="K29" s="614"/>
      <c r="L29" s="614"/>
      <c r="M29" s="614"/>
      <c r="N29" s="614"/>
      <c r="O29" s="614"/>
    </row>
    <row r="30">
      <c r="A30" s="615"/>
      <c r="B30" s="615"/>
      <c r="C30" s="615"/>
      <c r="D30" s="615"/>
      <c r="E30" s="615"/>
      <c r="F30" s="615"/>
      <c r="G30" s="615"/>
      <c r="H30" s="615"/>
      <c r="I30" s="614"/>
      <c r="J30" s="614"/>
      <c r="K30" s="614"/>
      <c r="L30" s="614"/>
      <c r="M30" s="614"/>
      <c r="N30" s="614"/>
      <c r="O30" s="614"/>
    </row>
    <row r="31">
      <c r="A31" s="615"/>
      <c r="B31" s="615"/>
      <c r="C31" s="615"/>
      <c r="D31" s="615"/>
      <c r="E31" s="615"/>
      <c r="F31" s="615"/>
      <c r="G31" s="615"/>
      <c r="H31" s="615"/>
      <c r="I31" s="614"/>
      <c r="J31" s="614"/>
      <c r="K31" s="614"/>
      <c r="L31" s="614"/>
      <c r="M31" s="614"/>
      <c r="N31" s="614"/>
      <c r="O31" s="614"/>
    </row>
    <row r="32">
      <c r="A32" s="615"/>
      <c r="B32" s="615"/>
      <c r="C32" s="615"/>
      <c r="D32" s="615"/>
      <c r="E32" s="615"/>
      <c r="F32" s="615"/>
      <c r="G32" s="615"/>
      <c r="H32" s="615"/>
      <c r="I32" s="614"/>
      <c r="J32" s="614"/>
      <c r="K32" s="614"/>
      <c r="L32" s="614"/>
      <c r="M32" s="614"/>
      <c r="N32" s="614"/>
      <c r="O32" s="614"/>
    </row>
    <row r="33">
      <c r="A33" s="615"/>
      <c r="B33" s="615"/>
      <c r="C33" s="615"/>
      <c r="D33" s="615"/>
      <c r="E33" s="615"/>
      <c r="F33" s="615"/>
      <c r="G33" s="615"/>
      <c r="H33" s="615"/>
      <c r="I33" s="614"/>
      <c r="J33" s="614"/>
      <c r="K33" s="614"/>
      <c r="L33" s="614"/>
      <c r="M33" s="614"/>
      <c r="N33" s="614"/>
      <c r="O33" s="614"/>
    </row>
    <row r="34">
      <c r="A34" s="615"/>
      <c r="B34" s="615"/>
      <c r="C34" s="615"/>
      <c r="D34" s="615"/>
      <c r="E34" s="615"/>
      <c r="F34" s="615"/>
      <c r="G34" s="615"/>
      <c r="H34" s="615"/>
      <c r="I34" s="614"/>
      <c r="J34" s="614"/>
      <c r="K34" s="614"/>
      <c r="L34" s="614"/>
      <c r="M34" s="614"/>
      <c r="N34" s="614"/>
      <c r="O34" s="614"/>
    </row>
    <row r="35">
      <c r="A35" s="615"/>
      <c r="B35" s="615"/>
      <c r="C35" s="615"/>
      <c r="D35" s="615"/>
      <c r="E35" s="615"/>
      <c r="F35" s="615"/>
      <c r="G35" s="615"/>
      <c r="H35" s="615"/>
      <c r="I35" s="614"/>
      <c r="J35" s="614"/>
      <c r="K35" s="614"/>
      <c r="L35" s="614"/>
      <c r="M35" s="614"/>
      <c r="N35" s="614"/>
      <c r="O35" s="614"/>
    </row>
    <row r="36">
      <c r="A36" s="615"/>
      <c r="B36" s="615"/>
      <c r="C36" s="615"/>
      <c r="D36" s="615"/>
      <c r="E36" s="615"/>
      <c r="F36" s="615"/>
      <c r="G36" s="615"/>
      <c r="H36" s="615"/>
      <c r="I36" s="614"/>
      <c r="J36" s="614"/>
      <c r="K36" s="614"/>
      <c r="L36" s="614"/>
      <c r="M36" s="614"/>
      <c r="N36" s="614"/>
      <c r="O36" s="614"/>
    </row>
    <row r="37">
      <c r="A37" s="615"/>
      <c r="B37" s="615"/>
      <c r="C37" s="615"/>
      <c r="D37" s="615"/>
      <c r="E37" s="615"/>
      <c r="F37" s="615"/>
      <c r="G37" s="615"/>
      <c r="H37" s="615"/>
      <c r="I37" s="614"/>
      <c r="J37" s="614"/>
      <c r="K37" s="614"/>
      <c r="L37" s="614"/>
      <c r="M37" s="614"/>
      <c r="N37" s="614"/>
      <c r="O37" s="614"/>
    </row>
    <row r="38">
      <c r="A38" s="615"/>
      <c r="B38" s="615"/>
      <c r="C38" s="615"/>
      <c r="D38" s="615"/>
      <c r="E38" s="615"/>
      <c r="F38" s="615"/>
      <c r="G38" s="615"/>
      <c r="H38" s="615"/>
      <c r="I38" s="614"/>
      <c r="J38" s="614"/>
      <c r="K38" s="614"/>
      <c r="L38" s="614"/>
      <c r="M38" s="614"/>
      <c r="N38" s="614"/>
      <c r="O38" s="614"/>
    </row>
    <row r="39">
      <c r="A39" s="615"/>
      <c r="B39" s="615"/>
      <c r="C39" s="615"/>
      <c r="D39" s="615"/>
      <c r="E39" s="615"/>
      <c r="F39" s="615"/>
      <c r="G39" s="615"/>
      <c r="H39" s="615"/>
      <c r="I39" s="614"/>
      <c r="J39" s="614"/>
      <c r="K39" s="614"/>
      <c r="L39" s="614"/>
      <c r="M39" s="614"/>
      <c r="N39" s="614"/>
      <c r="O39" s="614"/>
    </row>
    <row r="40">
      <c r="A40" s="615"/>
      <c r="B40" s="615"/>
      <c r="C40" s="615"/>
      <c r="D40" s="615"/>
      <c r="E40" s="615"/>
      <c r="F40" s="615"/>
      <c r="G40" s="615"/>
      <c r="H40" s="615"/>
      <c r="I40" s="614"/>
      <c r="J40" s="614"/>
      <c r="K40" s="614"/>
      <c r="L40" s="614"/>
      <c r="M40" s="614"/>
      <c r="N40" s="614"/>
      <c r="O40" s="614"/>
    </row>
    <row r="41">
      <c r="A41" s="615"/>
      <c r="B41" s="615"/>
      <c r="C41" s="615"/>
      <c r="D41" s="615"/>
      <c r="E41" s="615"/>
      <c r="F41" s="615"/>
      <c r="G41" s="615"/>
      <c r="H41" s="615"/>
      <c r="I41" s="614"/>
      <c r="J41" s="614"/>
      <c r="K41" s="614"/>
      <c r="L41" s="614"/>
      <c r="M41" s="614"/>
      <c r="N41" s="614"/>
      <c r="O41" s="614"/>
    </row>
    <row r="42">
      <c r="A42" s="615"/>
      <c r="B42" s="615"/>
      <c r="C42" s="615"/>
      <c r="D42" s="615"/>
      <c r="E42" s="615"/>
      <c r="F42" s="615"/>
      <c r="G42" s="615"/>
      <c r="H42" s="615"/>
      <c r="I42" s="614"/>
      <c r="J42" s="614"/>
      <c r="K42" s="614"/>
      <c r="L42" s="614"/>
      <c r="M42" s="614"/>
      <c r="N42" s="614"/>
      <c r="O42" s="614"/>
    </row>
    <row r="43">
      <c r="A43" s="615"/>
      <c r="B43" s="615"/>
      <c r="C43" s="615"/>
      <c r="D43" s="615"/>
      <c r="E43" s="615"/>
      <c r="F43" s="615"/>
      <c r="G43" s="615"/>
      <c r="H43" s="615"/>
      <c r="I43" s="614"/>
      <c r="J43" s="614"/>
      <c r="K43" s="614"/>
      <c r="L43" s="614"/>
      <c r="M43" s="614"/>
      <c r="N43" s="614"/>
      <c r="O43" s="614"/>
    </row>
    <row r="44">
      <c r="A44" s="615"/>
      <c r="B44" s="615"/>
      <c r="C44" s="615"/>
      <c r="D44" s="615"/>
      <c r="E44" s="615"/>
      <c r="F44" s="615"/>
      <c r="G44" s="615"/>
      <c r="H44" s="615"/>
      <c r="I44" s="614"/>
      <c r="J44" s="614"/>
      <c r="K44" s="614"/>
      <c r="L44" s="614"/>
      <c r="M44" s="614"/>
      <c r="N44" s="614"/>
      <c r="O44" s="614"/>
    </row>
    <row r="45">
      <c r="A45" s="615"/>
      <c r="B45" s="615"/>
      <c r="C45" s="615"/>
      <c r="D45" s="615"/>
      <c r="E45" s="615"/>
      <c r="F45" s="615"/>
      <c r="G45" s="615"/>
      <c r="H45" s="615"/>
      <c r="I45" s="614"/>
      <c r="J45" s="614"/>
      <c r="K45" s="614"/>
      <c r="L45" s="614"/>
      <c r="M45" s="614"/>
      <c r="N45" s="614"/>
      <c r="O45" s="614"/>
    </row>
    <row r="46">
      <c r="A46" s="615"/>
      <c r="B46" s="615"/>
      <c r="C46" s="615"/>
      <c r="D46" s="615"/>
      <c r="E46" s="615"/>
      <c r="F46" s="615"/>
      <c r="G46" s="615"/>
      <c r="H46" s="615"/>
      <c r="I46" s="614"/>
      <c r="J46" s="614"/>
      <c r="K46" s="614"/>
      <c r="L46" s="614"/>
      <c r="M46" s="614"/>
      <c r="N46" s="614"/>
      <c r="O46" s="614"/>
    </row>
    <row r="47">
      <c r="A47" s="615"/>
      <c r="B47" s="615"/>
      <c r="C47" s="615"/>
      <c r="D47" s="615"/>
      <c r="E47" s="615"/>
      <c r="F47" s="615"/>
      <c r="G47" s="615"/>
      <c r="H47" s="615"/>
      <c r="I47" s="614"/>
      <c r="J47" s="614"/>
      <c r="K47" s="614"/>
      <c r="L47" s="614"/>
      <c r="M47" s="614"/>
      <c r="N47" s="614"/>
      <c r="O47" s="614"/>
    </row>
    <row r="48">
      <c r="A48" s="615"/>
      <c r="B48" s="615"/>
      <c r="C48" s="615"/>
      <c r="D48" s="615"/>
      <c r="E48" s="615"/>
      <c r="F48" s="615"/>
      <c r="G48" s="615"/>
      <c r="H48" s="615"/>
      <c r="I48" s="614"/>
      <c r="J48" s="614"/>
      <c r="K48" s="614"/>
      <c r="L48" s="614"/>
      <c r="M48" s="614"/>
      <c r="N48" s="614"/>
      <c r="O48" s="614"/>
    </row>
    <row r="49">
      <c r="A49" s="615"/>
      <c r="B49" s="615"/>
      <c r="C49" s="615"/>
      <c r="D49" s="615"/>
      <c r="E49" s="615"/>
      <c r="F49" s="615"/>
      <c r="G49" s="615"/>
      <c r="H49" s="615"/>
      <c r="I49" s="614"/>
      <c r="J49" s="614"/>
      <c r="K49" s="614"/>
      <c r="L49" s="614"/>
      <c r="M49" s="614"/>
      <c r="N49" s="614"/>
      <c r="O49" s="614"/>
    </row>
    <row r="50">
      <c r="A50" s="615"/>
      <c r="B50" s="615"/>
      <c r="C50" s="615"/>
      <c r="D50" s="615"/>
      <c r="E50" s="615"/>
      <c r="F50" s="615"/>
      <c r="G50" s="615"/>
      <c r="H50" s="615"/>
      <c r="I50" s="614"/>
      <c r="J50" s="614"/>
      <c r="K50" s="614"/>
      <c r="L50" s="614"/>
      <c r="M50" s="614"/>
      <c r="N50" s="614"/>
      <c r="O50" s="614"/>
    </row>
    <row r="51">
      <c r="A51" s="615"/>
      <c r="B51" s="615"/>
      <c r="C51" s="615"/>
      <c r="D51" s="615"/>
      <c r="E51" s="615"/>
      <c r="F51" s="615"/>
      <c r="G51" s="615"/>
      <c r="H51" s="615"/>
      <c r="I51" s="614"/>
      <c r="J51" s="614"/>
      <c r="K51" s="614"/>
      <c r="L51" s="614"/>
      <c r="M51" s="614"/>
      <c r="N51" s="614"/>
      <c r="O51" s="614"/>
    </row>
    <row r="52">
      <c r="A52" s="615"/>
      <c r="B52" s="615"/>
      <c r="C52" s="615"/>
      <c r="D52" s="615"/>
      <c r="E52" s="615"/>
      <c r="F52" s="615"/>
      <c r="G52" s="615"/>
      <c r="H52" s="615"/>
      <c r="I52" s="614"/>
      <c r="J52" s="614"/>
      <c r="K52" s="614"/>
      <c r="L52" s="614"/>
      <c r="M52" s="614"/>
      <c r="N52" s="614"/>
      <c r="O52" s="614"/>
    </row>
    <row r="53">
      <c r="A53" s="615"/>
      <c r="B53" s="615"/>
      <c r="C53" s="615"/>
      <c r="D53" s="615"/>
      <c r="E53" s="615"/>
      <c r="F53" s="615"/>
      <c r="G53" s="615"/>
      <c r="H53" s="615"/>
      <c r="I53" s="614"/>
      <c r="J53" s="614"/>
      <c r="K53" s="614"/>
      <c r="L53" s="614"/>
      <c r="M53" s="614"/>
      <c r="N53" s="614"/>
      <c r="O53" s="614"/>
    </row>
    <row r="54">
      <c r="A54" s="615"/>
      <c r="B54" s="615"/>
      <c r="C54" s="615"/>
      <c r="D54" s="615"/>
      <c r="E54" s="615"/>
      <c r="F54" s="615"/>
      <c r="G54" s="615"/>
      <c r="H54" s="615"/>
      <c r="I54" s="614"/>
      <c r="J54" s="614"/>
      <c r="K54" s="614"/>
      <c r="L54" s="614"/>
      <c r="M54" s="614"/>
      <c r="N54" s="614"/>
      <c r="O54" s="614"/>
    </row>
    <row r="55">
      <c r="A55" s="615"/>
      <c r="B55" s="615"/>
      <c r="C55" s="615"/>
      <c r="D55" s="615"/>
      <c r="E55" s="615"/>
      <c r="F55" s="615"/>
      <c r="G55" s="615"/>
      <c r="H55" s="615"/>
      <c r="I55" s="614"/>
      <c r="J55" s="614"/>
      <c r="K55" s="614"/>
      <c r="L55" s="614"/>
      <c r="M55" s="614"/>
      <c r="N55" s="614"/>
      <c r="O55" s="614"/>
    </row>
    <row r="56">
      <c r="A56" s="615"/>
      <c r="B56" s="615"/>
      <c r="C56" s="615"/>
      <c r="D56" s="615"/>
      <c r="E56" s="615"/>
      <c r="F56" s="615"/>
      <c r="G56" s="615"/>
      <c r="H56" s="615"/>
      <c r="I56" s="614"/>
      <c r="J56" s="614"/>
      <c r="K56" s="614"/>
      <c r="L56" s="614"/>
      <c r="M56" s="614"/>
      <c r="N56" s="614"/>
      <c r="O56" s="614"/>
    </row>
    <row r="57">
      <c r="A57" s="615"/>
      <c r="B57" s="615"/>
      <c r="C57" s="615"/>
      <c r="D57" s="615"/>
      <c r="E57" s="615"/>
      <c r="F57" s="615"/>
      <c r="G57" s="615"/>
      <c r="H57" s="615"/>
      <c r="I57" s="614"/>
      <c r="J57" s="614"/>
      <c r="K57" s="614"/>
      <c r="L57" s="614"/>
      <c r="M57" s="614"/>
      <c r="N57" s="614"/>
      <c r="O57" s="614"/>
    </row>
    <row r="58">
      <c r="A58" s="615"/>
      <c r="B58" s="615"/>
      <c r="C58" s="615"/>
      <c r="D58" s="615"/>
      <c r="E58" s="615"/>
      <c r="F58" s="615"/>
      <c r="G58" s="615"/>
      <c r="H58" s="615"/>
      <c r="I58" s="614"/>
      <c r="J58" s="614"/>
      <c r="K58" s="614"/>
      <c r="L58" s="614"/>
      <c r="M58" s="614"/>
      <c r="N58" s="614"/>
      <c r="O58" s="614"/>
    </row>
    <row r="59">
      <c r="A59" s="615"/>
      <c r="B59" s="615"/>
      <c r="C59" s="615"/>
      <c r="D59" s="615"/>
      <c r="E59" s="615"/>
      <c r="F59" s="615"/>
      <c r="G59" s="615"/>
      <c r="H59" s="615"/>
      <c r="I59" s="614"/>
      <c r="J59" s="614"/>
      <c r="K59" s="614"/>
      <c r="L59" s="614"/>
      <c r="M59" s="614"/>
      <c r="N59" s="614"/>
      <c r="O59" s="614"/>
    </row>
    <row r="60">
      <c r="A60" s="615"/>
      <c r="B60" s="615"/>
      <c r="C60" s="615"/>
      <c r="D60" s="615"/>
      <c r="E60" s="615"/>
      <c r="F60" s="615"/>
      <c r="G60" s="615"/>
      <c r="H60" s="615"/>
      <c r="I60" s="614"/>
      <c r="J60" s="614"/>
      <c r="K60" s="614"/>
      <c r="L60" s="614"/>
      <c r="M60" s="614"/>
      <c r="N60" s="614"/>
      <c r="O60" s="614"/>
    </row>
    <row r="61">
      <c r="A61" s="615"/>
      <c r="B61" s="615"/>
      <c r="C61" s="615"/>
      <c r="D61" s="615"/>
      <c r="E61" s="615"/>
      <c r="F61" s="615"/>
      <c r="G61" s="615"/>
      <c r="H61" s="615"/>
      <c r="I61" s="614"/>
      <c r="J61" s="614"/>
      <c r="K61" s="614"/>
      <c r="L61" s="614"/>
      <c r="M61" s="614"/>
      <c r="N61" s="614"/>
      <c r="O61" s="614"/>
    </row>
    <row r="62">
      <c r="A62" s="615"/>
      <c r="B62" s="615"/>
      <c r="C62" s="615"/>
      <c r="D62" s="615"/>
      <c r="E62" s="615"/>
      <c r="F62" s="615"/>
      <c r="G62" s="615"/>
      <c r="H62" s="615"/>
      <c r="I62" s="614"/>
      <c r="J62" s="614"/>
      <c r="K62" s="614"/>
      <c r="L62" s="614"/>
      <c r="M62" s="614"/>
      <c r="N62" s="614"/>
      <c r="O62" s="614"/>
    </row>
    <row r="63">
      <c r="A63" s="615"/>
      <c r="B63" s="615"/>
      <c r="C63" s="615"/>
      <c r="D63" s="615"/>
      <c r="E63" s="615"/>
      <c r="F63" s="615"/>
      <c r="G63" s="615"/>
      <c r="H63" s="615"/>
      <c r="I63" s="614"/>
      <c r="J63" s="614"/>
      <c r="K63" s="614"/>
      <c r="L63" s="614"/>
      <c r="M63" s="614"/>
      <c r="N63" s="614"/>
      <c r="O63" s="614"/>
    </row>
    <row r="64">
      <c r="A64" s="615"/>
      <c r="B64" s="615"/>
      <c r="C64" s="615"/>
      <c r="D64" s="615"/>
      <c r="E64" s="615"/>
      <c r="F64" s="615"/>
      <c r="G64" s="615"/>
      <c r="H64" s="615"/>
      <c r="I64" s="614"/>
      <c r="J64" s="614"/>
      <c r="K64" s="614"/>
      <c r="L64" s="614"/>
      <c r="M64" s="614"/>
      <c r="N64" s="614"/>
      <c r="O64" s="614"/>
    </row>
    <row r="65">
      <c r="A65" s="615"/>
      <c r="B65" s="615"/>
      <c r="C65" s="615"/>
      <c r="D65" s="615"/>
      <c r="E65" s="615"/>
      <c r="F65" s="615"/>
      <c r="G65" s="615"/>
      <c r="H65" s="615"/>
      <c r="I65" s="614"/>
      <c r="J65" s="614"/>
      <c r="K65" s="614"/>
      <c r="L65" s="614"/>
      <c r="M65" s="614"/>
      <c r="N65" s="614"/>
      <c r="O65" s="614"/>
    </row>
    <row r="66">
      <c r="A66" s="615"/>
      <c r="B66" s="615"/>
      <c r="C66" s="615"/>
      <c r="D66" s="615"/>
      <c r="E66" s="615"/>
      <c r="F66" s="615"/>
      <c r="G66" s="615"/>
      <c r="H66" s="615"/>
      <c r="I66" s="614"/>
      <c r="J66" s="614"/>
      <c r="K66" s="614"/>
      <c r="L66" s="614"/>
      <c r="M66" s="614"/>
      <c r="N66" s="614"/>
      <c r="O66" s="614"/>
    </row>
    <row r="67">
      <c r="A67" s="615"/>
      <c r="B67" s="615"/>
      <c r="C67" s="615"/>
      <c r="D67" s="615"/>
      <c r="E67" s="615"/>
      <c r="F67" s="615"/>
      <c r="G67" s="615"/>
      <c r="H67" s="615"/>
      <c r="I67" s="614"/>
      <c r="J67" s="614"/>
      <c r="K67" s="614"/>
      <c r="L67" s="614"/>
      <c r="M67" s="614"/>
      <c r="N67" s="614"/>
      <c r="O67" s="614"/>
    </row>
    <row r="68">
      <c r="A68" s="615"/>
      <c r="B68" s="615"/>
      <c r="C68" s="615"/>
      <c r="D68" s="615"/>
      <c r="E68" s="615"/>
      <c r="F68" s="615"/>
      <c r="G68" s="615"/>
      <c r="H68" s="615"/>
      <c r="I68" s="614"/>
      <c r="J68" s="614"/>
      <c r="K68" s="614"/>
      <c r="L68" s="614"/>
      <c r="M68" s="614"/>
      <c r="N68" s="614"/>
      <c r="O68" s="614"/>
    </row>
    <row r="69">
      <c r="A69" s="615"/>
      <c r="B69" s="615"/>
      <c r="C69" s="615"/>
      <c r="D69" s="615"/>
      <c r="E69" s="615"/>
      <c r="F69" s="615"/>
      <c r="G69" s="615"/>
      <c r="H69" s="615"/>
      <c r="I69" s="614"/>
      <c r="J69" s="614"/>
      <c r="K69" s="614"/>
      <c r="L69" s="614"/>
      <c r="M69" s="614"/>
      <c r="N69" s="614"/>
      <c r="O69" s="614"/>
    </row>
    <row r="70">
      <c r="A70" s="615"/>
      <c r="B70" s="615"/>
      <c r="C70" s="615"/>
      <c r="D70" s="615"/>
      <c r="E70" s="615"/>
      <c r="F70" s="615"/>
      <c r="G70" s="615"/>
      <c r="H70" s="615"/>
      <c r="I70" s="614"/>
      <c r="J70" s="614"/>
      <c r="K70" s="614"/>
      <c r="L70" s="614"/>
      <c r="M70" s="614"/>
      <c r="N70" s="614"/>
      <c r="O70" s="614"/>
    </row>
    <row r="71">
      <c r="A71" s="615"/>
      <c r="B71" s="615"/>
      <c r="C71" s="615"/>
      <c r="D71" s="615"/>
      <c r="E71" s="615"/>
      <c r="F71" s="615"/>
      <c r="G71" s="615"/>
      <c r="H71" s="615"/>
      <c r="I71" s="614"/>
      <c r="J71" s="614"/>
      <c r="K71" s="614"/>
      <c r="L71" s="614"/>
      <c r="M71" s="614"/>
      <c r="N71" s="614"/>
      <c r="O71" s="614"/>
    </row>
    <row r="72">
      <c r="A72" s="615"/>
      <c r="B72" s="615"/>
      <c r="C72" s="615"/>
      <c r="D72" s="615"/>
      <c r="E72" s="615"/>
      <c r="F72" s="615"/>
      <c r="G72" s="615"/>
      <c r="H72" s="615"/>
      <c r="I72" s="614"/>
      <c r="J72" s="614"/>
      <c r="K72" s="614"/>
      <c r="L72" s="614"/>
      <c r="M72" s="614"/>
      <c r="N72" s="614"/>
      <c r="O72" s="614"/>
    </row>
    <row r="73">
      <c r="A73" s="615"/>
      <c r="B73" s="615"/>
      <c r="C73" s="615"/>
      <c r="D73" s="615"/>
      <c r="E73" s="615"/>
      <c r="F73" s="615"/>
      <c r="G73" s="615"/>
      <c r="H73" s="615"/>
      <c r="I73" s="614"/>
      <c r="J73" s="614"/>
      <c r="K73" s="614"/>
      <c r="L73" s="614"/>
      <c r="M73" s="614"/>
      <c r="N73" s="614"/>
      <c r="O73" s="614"/>
    </row>
    <row r="74">
      <c r="A74" s="615"/>
      <c r="B74" s="615"/>
      <c r="C74" s="615"/>
      <c r="D74" s="615"/>
      <c r="E74" s="615"/>
      <c r="F74" s="615"/>
      <c r="G74" s="615"/>
      <c r="H74" s="615"/>
      <c r="I74" s="614"/>
      <c r="J74" s="614"/>
      <c r="K74" s="614"/>
      <c r="L74" s="614"/>
      <c r="M74" s="614"/>
      <c r="N74" s="614"/>
      <c r="O74" s="614"/>
    </row>
    <row r="75">
      <c r="A75" s="615"/>
      <c r="B75" s="615"/>
      <c r="C75" s="615"/>
      <c r="D75" s="615"/>
      <c r="E75" s="615"/>
      <c r="F75" s="615"/>
      <c r="G75" s="615"/>
      <c r="H75" s="615"/>
      <c r="I75" s="614"/>
      <c r="J75" s="614"/>
      <c r="K75" s="614"/>
      <c r="L75" s="614"/>
      <c r="M75" s="614"/>
      <c r="N75" s="614"/>
      <c r="O75" s="614"/>
    </row>
    <row r="76">
      <c r="A76" s="615"/>
      <c r="B76" s="615"/>
      <c r="C76" s="615"/>
      <c r="D76" s="615"/>
      <c r="E76" s="615"/>
      <c r="F76" s="615"/>
      <c r="G76" s="615"/>
      <c r="H76" s="615"/>
      <c r="I76" s="614"/>
      <c r="J76" s="614"/>
      <c r="K76" s="614"/>
      <c r="L76" s="614"/>
      <c r="M76" s="614"/>
      <c r="N76" s="614"/>
      <c r="O76" s="614"/>
    </row>
    <row r="77">
      <c r="A77" s="615"/>
      <c r="B77" s="615"/>
      <c r="C77" s="615"/>
      <c r="D77" s="615"/>
      <c r="E77" s="615"/>
      <c r="F77" s="615"/>
      <c r="G77" s="615"/>
      <c r="H77" s="615"/>
      <c r="I77" s="614"/>
      <c r="J77" s="614"/>
      <c r="K77" s="614"/>
      <c r="L77" s="614"/>
      <c r="M77" s="614"/>
      <c r="N77" s="614"/>
      <c r="O77" s="614"/>
    </row>
    <row r="78">
      <c r="A78" s="615"/>
      <c r="B78" s="615"/>
      <c r="C78" s="615"/>
      <c r="D78" s="615"/>
      <c r="E78" s="615"/>
      <c r="F78" s="615"/>
      <c r="G78" s="615"/>
      <c r="H78" s="615"/>
      <c r="I78" s="614"/>
      <c r="J78" s="614"/>
      <c r="K78" s="614"/>
      <c r="L78" s="614"/>
      <c r="M78" s="614"/>
      <c r="N78" s="614"/>
      <c r="O78" s="614"/>
    </row>
    <row r="79">
      <c r="A79" s="615"/>
      <c r="B79" s="615"/>
      <c r="C79" s="615"/>
      <c r="D79" s="615"/>
      <c r="E79" s="615"/>
      <c r="F79" s="615"/>
      <c r="G79" s="615"/>
      <c r="H79" s="615"/>
      <c r="I79" s="614"/>
      <c r="J79" s="614"/>
      <c r="K79" s="614"/>
      <c r="L79" s="614"/>
      <c r="M79" s="614"/>
      <c r="N79" s="614"/>
      <c r="O79" s="614"/>
    </row>
    <row r="80">
      <c r="A80" s="615"/>
      <c r="B80" s="615"/>
      <c r="C80" s="615"/>
      <c r="D80" s="615"/>
      <c r="E80" s="615"/>
      <c r="F80" s="615"/>
      <c r="G80" s="615"/>
      <c r="H80" s="615"/>
      <c r="I80" s="614"/>
      <c r="J80" s="614"/>
      <c r="K80" s="614"/>
      <c r="L80" s="614"/>
      <c r="M80" s="614"/>
      <c r="N80" s="614"/>
      <c r="O80" s="614"/>
    </row>
    <row r="81">
      <c r="A81" s="614"/>
      <c r="B81" s="614"/>
      <c r="C81" s="614"/>
      <c r="D81" s="614"/>
      <c r="E81" s="614"/>
      <c r="F81" s="614"/>
      <c r="G81" s="614"/>
      <c r="H81" s="614"/>
      <c r="I81" s="614"/>
      <c r="J81" s="614"/>
      <c r="K81" s="614"/>
      <c r="L81" s="614"/>
      <c r="M81" s="614"/>
      <c r="N81" s="614"/>
      <c r="O81" s="614"/>
    </row>
    <row r="82">
      <c r="A82" s="614"/>
      <c r="B82" s="614"/>
      <c r="C82" s="614"/>
      <c r="D82" s="614"/>
      <c r="E82" s="614"/>
      <c r="F82" s="614"/>
      <c r="G82" s="614"/>
      <c r="H82" s="614"/>
      <c r="I82" s="614"/>
      <c r="J82" s="614"/>
      <c r="K82" s="614"/>
      <c r="L82" s="614"/>
      <c r="M82" s="614"/>
      <c r="N82" s="614"/>
      <c r="O82" s="614"/>
    </row>
    <row r="83">
      <c r="A83" s="614"/>
      <c r="B83" s="614"/>
      <c r="C83" s="614"/>
      <c r="D83" s="614"/>
      <c r="E83" s="614"/>
      <c r="F83" s="614"/>
      <c r="G83" s="614"/>
      <c r="H83" s="614"/>
      <c r="I83" s="614"/>
      <c r="J83" s="614"/>
      <c r="K83" s="614"/>
      <c r="L83" s="614"/>
      <c r="M83" s="614"/>
      <c r="N83" s="614"/>
      <c r="O83" s="614"/>
    </row>
    <row r="84">
      <c r="A84" s="614"/>
      <c r="B84" s="614"/>
      <c r="C84" s="614"/>
      <c r="D84" s="614"/>
      <c r="E84" s="614"/>
      <c r="F84" s="614"/>
      <c r="G84" s="614"/>
      <c r="H84" s="614"/>
      <c r="I84" s="614"/>
      <c r="J84" s="614"/>
      <c r="K84" s="614"/>
      <c r="L84" s="614"/>
      <c r="M84" s="614"/>
      <c r="N84" s="614"/>
      <c r="O84" s="614"/>
    </row>
    <row r="85">
      <c r="A85" s="614"/>
      <c r="B85" s="614"/>
      <c r="C85" s="614"/>
      <c r="D85" s="614"/>
      <c r="E85" s="614"/>
      <c r="F85" s="614"/>
      <c r="G85" s="614"/>
      <c r="H85" s="614"/>
      <c r="I85" s="614"/>
      <c r="J85" s="614"/>
      <c r="K85" s="614"/>
      <c r="L85" s="614"/>
      <c r="M85" s="614"/>
      <c r="N85" s="614"/>
      <c r="O85" s="614"/>
    </row>
    <row r="86">
      <c r="A86" s="614"/>
      <c r="B86" s="614"/>
      <c r="C86" s="614"/>
      <c r="D86" s="614"/>
      <c r="E86" s="614"/>
      <c r="F86" s="614"/>
      <c r="G86" s="614"/>
      <c r="H86" s="614"/>
      <c r="I86" s="614"/>
      <c r="J86" s="614"/>
      <c r="K86" s="614"/>
      <c r="L86" s="614"/>
      <c r="M86" s="614"/>
      <c r="N86" s="614"/>
      <c r="O86" s="614"/>
    </row>
    <row r="87">
      <c r="A87" s="614"/>
      <c r="B87" s="614"/>
      <c r="C87" s="614"/>
      <c r="D87" s="614"/>
      <c r="E87" s="614"/>
      <c r="F87" s="614"/>
      <c r="G87" s="614"/>
      <c r="H87" s="614"/>
      <c r="I87" s="614"/>
      <c r="J87" s="614"/>
      <c r="K87" s="614"/>
      <c r="L87" s="614"/>
      <c r="M87" s="614"/>
      <c r="N87" s="614"/>
      <c r="O87" s="614"/>
    </row>
    <row r="88">
      <c r="A88" s="614"/>
      <c r="B88" s="614"/>
      <c r="C88" s="614"/>
      <c r="D88" s="614"/>
      <c r="E88" s="614"/>
      <c r="F88" s="614"/>
      <c r="G88" s="614"/>
      <c r="H88" s="614"/>
      <c r="I88" s="614"/>
      <c r="J88" s="614"/>
      <c r="K88" s="614"/>
      <c r="L88" s="614"/>
      <c r="M88" s="614"/>
      <c r="N88" s="614"/>
      <c r="O88" s="614"/>
    </row>
    <row r="89">
      <c r="A89" s="614"/>
      <c r="B89" s="614"/>
      <c r="C89" s="614"/>
      <c r="D89" s="614"/>
      <c r="E89" s="614"/>
      <c r="F89" s="614"/>
      <c r="G89" s="614"/>
      <c r="H89" s="614"/>
      <c r="I89" s="614"/>
      <c r="J89" s="614"/>
      <c r="K89" s="614"/>
      <c r="L89" s="614"/>
      <c r="M89" s="614"/>
      <c r="N89" s="614"/>
      <c r="O89" s="614"/>
    </row>
    <row r="90">
      <c r="A90" s="614"/>
      <c r="B90" s="614"/>
      <c r="C90" s="614"/>
      <c r="D90" s="614"/>
      <c r="E90" s="614"/>
      <c r="F90" s="614"/>
      <c r="G90" s="614"/>
      <c r="H90" s="614"/>
      <c r="I90" s="614"/>
      <c r="J90" s="614"/>
      <c r="K90" s="614"/>
      <c r="L90" s="614"/>
      <c r="M90" s="614"/>
      <c r="N90" s="614"/>
      <c r="O90" s="614"/>
    </row>
    <row r="91">
      <c r="A91" s="614"/>
      <c r="B91" s="614"/>
      <c r="C91" s="614"/>
      <c r="D91" s="614"/>
      <c r="E91" s="614"/>
      <c r="F91" s="614"/>
      <c r="G91" s="614"/>
      <c r="H91" s="614"/>
      <c r="I91" s="614"/>
      <c r="J91" s="614"/>
      <c r="K91" s="614"/>
      <c r="L91" s="614"/>
      <c r="M91" s="614"/>
      <c r="N91" s="614"/>
      <c r="O91" s="614"/>
    </row>
    <row r="92">
      <c r="A92" s="614"/>
      <c r="B92" s="614"/>
      <c r="C92" s="614"/>
      <c r="D92" s="614"/>
      <c r="E92" s="614"/>
      <c r="F92" s="614"/>
      <c r="G92" s="614"/>
      <c r="H92" s="614"/>
      <c r="I92" s="614"/>
      <c r="J92" s="614"/>
      <c r="K92" s="614"/>
      <c r="L92" s="614"/>
      <c r="M92" s="614"/>
      <c r="N92" s="614"/>
      <c r="O92" s="614"/>
    </row>
    <row r="93">
      <c r="A93" s="614"/>
      <c r="B93" s="614"/>
      <c r="C93" s="614"/>
      <c r="D93" s="614"/>
      <c r="E93" s="614"/>
      <c r="F93" s="614"/>
      <c r="G93" s="614"/>
      <c r="H93" s="614"/>
      <c r="I93" s="614"/>
      <c r="J93" s="614"/>
      <c r="K93" s="614"/>
      <c r="L93" s="614"/>
      <c r="M93" s="614"/>
      <c r="N93" s="614"/>
      <c r="O93" s="614"/>
    </row>
    <row r="94">
      <c r="A94" s="614"/>
      <c r="B94" s="614"/>
      <c r="C94" s="614"/>
      <c r="D94" s="614"/>
      <c r="E94" s="614"/>
      <c r="F94" s="614"/>
      <c r="G94" s="614"/>
      <c r="H94" s="614"/>
      <c r="I94" s="614"/>
      <c r="J94" s="614"/>
      <c r="K94" s="614"/>
      <c r="L94" s="614"/>
      <c r="M94" s="614"/>
      <c r="N94" s="614"/>
      <c r="O94" s="614"/>
    </row>
    <row r="95">
      <c r="A95" s="614"/>
      <c r="B95" s="614"/>
      <c r="C95" s="614"/>
      <c r="D95" s="614"/>
      <c r="E95" s="614"/>
      <c r="F95" s="614"/>
      <c r="G95" s="614"/>
      <c r="H95" s="614"/>
      <c r="I95" s="614"/>
      <c r="J95" s="614"/>
      <c r="K95" s="614"/>
      <c r="L95" s="614"/>
      <c r="M95" s="614"/>
      <c r="N95" s="614"/>
      <c r="O95" s="614"/>
    </row>
    <row r="96">
      <c r="A96" s="614"/>
      <c r="B96" s="614"/>
      <c r="C96" s="614"/>
      <c r="D96" s="614"/>
      <c r="E96" s="614"/>
      <c r="F96" s="614"/>
      <c r="G96" s="614"/>
      <c r="H96" s="614"/>
      <c r="I96" s="614"/>
      <c r="J96" s="614"/>
      <c r="K96" s="614"/>
      <c r="L96" s="614"/>
      <c r="M96" s="614"/>
      <c r="N96" s="614"/>
      <c r="O96" s="614"/>
    </row>
    <row r="97">
      <c r="A97" s="614"/>
      <c r="B97" s="614"/>
      <c r="C97" s="614"/>
      <c r="D97" s="614"/>
      <c r="E97" s="614"/>
      <c r="F97" s="614"/>
      <c r="G97" s="614"/>
      <c r="H97" s="614"/>
      <c r="I97" s="614"/>
      <c r="J97" s="614"/>
      <c r="K97" s="614"/>
      <c r="L97" s="614"/>
      <c r="M97" s="614"/>
      <c r="N97" s="614"/>
      <c r="O97" s="614"/>
    </row>
    <row r="98">
      <c r="A98" s="614"/>
      <c r="B98" s="614"/>
      <c r="C98" s="614"/>
      <c r="D98" s="614"/>
      <c r="E98" s="614"/>
      <c r="F98" s="614"/>
      <c r="G98" s="614"/>
      <c r="H98" s="614"/>
      <c r="I98" s="614"/>
      <c r="J98" s="614"/>
      <c r="K98" s="614"/>
      <c r="L98" s="614"/>
      <c r="M98" s="614"/>
      <c r="N98" s="614"/>
      <c r="O98" s="614"/>
    </row>
    <row r="99">
      <c r="A99" s="614"/>
      <c r="B99" s="614"/>
      <c r="C99" s="614"/>
      <c r="D99" s="614"/>
      <c r="E99" s="614"/>
      <c r="F99" s="614"/>
      <c r="G99" s="614"/>
      <c r="H99" s="614"/>
      <c r="I99" s="614"/>
      <c r="J99" s="614"/>
      <c r="K99" s="614"/>
      <c r="L99" s="614"/>
      <c r="M99" s="614"/>
      <c r="N99" s="614"/>
      <c r="O99" s="614"/>
    </row>
    <row r="100">
      <c r="A100" s="614"/>
      <c r="B100" s="614"/>
      <c r="C100" s="614"/>
      <c r="D100" s="614"/>
      <c r="E100" s="614"/>
      <c r="F100" s="614"/>
      <c r="G100" s="614"/>
      <c r="H100" s="614"/>
      <c r="I100" s="614"/>
      <c r="J100" s="614"/>
      <c r="K100" s="614"/>
      <c r="L100" s="614"/>
      <c r="M100" s="614"/>
      <c r="N100" s="614"/>
      <c r="O100" s="614"/>
    </row>
    <row r="101">
      <c r="A101" s="614"/>
      <c r="B101" s="614"/>
      <c r="C101" s="614"/>
      <c r="D101" s="614"/>
      <c r="E101" s="614"/>
      <c r="F101" s="614"/>
      <c r="G101" s="614"/>
      <c r="H101" s="614"/>
      <c r="I101" s="614"/>
      <c r="J101" s="614"/>
      <c r="K101" s="614"/>
      <c r="L101" s="614"/>
      <c r="M101" s="614"/>
      <c r="N101" s="614"/>
      <c r="O101" s="614"/>
    </row>
    <row r="102">
      <c r="A102" s="614"/>
      <c r="B102" s="614"/>
      <c r="C102" s="614"/>
      <c r="D102" s="614"/>
      <c r="E102" s="614"/>
      <c r="F102" s="614"/>
      <c r="G102" s="614"/>
      <c r="H102" s="614"/>
      <c r="I102" s="614"/>
      <c r="J102" s="614"/>
      <c r="K102" s="614"/>
      <c r="L102" s="614"/>
      <c r="M102" s="614"/>
      <c r="N102" s="614"/>
      <c r="O102" s="614"/>
    </row>
    <row r="103">
      <c r="A103" s="614"/>
      <c r="B103" s="614"/>
      <c r="C103" s="614"/>
      <c r="D103" s="614"/>
      <c r="E103" s="614"/>
      <c r="F103" s="614"/>
      <c r="G103" s="614"/>
      <c r="H103" s="614"/>
      <c r="I103" s="614"/>
      <c r="J103" s="614"/>
      <c r="K103" s="614"/>
      <c r="L103" s="614"/>
      <c r="M103" s="614"/>
      <c r="N103" s="614"/>
      <c r="O103" s="614"/>
    </row>
    <row r="104">
      <c r="A104" s="614"/>
      <c r="B104" s="614"/>
      <c r="C104" s="614"/>
      <c r="D104" s="614"/>
      <c r="E104" s="614"/>
      <c r="F104" s="614"/>
      <c r="G104" s="614"/>
      <c r="H104" s="614"/>
      <c r="I104" s="614"/>
      <c r="J104" s="614"/>
      <c r="K104" s="614"/>
      <c r="L104" s="614"/>
      <c r="M104" s="614"/>
      <c r="N104" s="614"/>
      <c r="O104" s="614"/>
    </row>
    <row r="105">
      <c r="A105" s="614"/>
      <c r="B105" s="614"/>
      <c r="C105" s="614"/>
      <c r="D105" s="614"/>
      <c r="E105" s="614"/>
      <c r="F105" s="614"/>
      <c r="G105" s="614"/>
      <c r="H105" s="614"/>
      <c r="I105" s="614"/>
      <c r="J105" s="614"/>
      <c r="K105" s="614"/>
      <c r="L105" s="614"/>
      <c r="M105" s="614"/>
      <c r="N105" s="614"/>
      <c r="O105" s="614"/>
    </row>
    <row r="106">
      <c r="A106" s="614"/>
      <c r="B106" s="614"/>
      <c r="C106" s="614"/>
      <c r="D106" s="614"/>
      <c r="E106" s="614"/>
      <c r="F106" s="614"/>
      <c r="G106" s="614"/>
      <c r="H106" s="614"/>
      <c r="I106" s="614"/>
      <c r="J106" s="614"/>
      <c r="K106" s="614"/>
      <c r="L106" s="614"/>
      <c r="M106" s="614"/>
      <c r="N106" s="614"/>
      <c r="O106" s="614"/>
    </row>
    <row r="107">
      <c r="A107" s="614"/>
      <c r="B107" s="614"/>
      <c r="C107" s="614"/>
      <c r="D107" s="614"/>
      <c r="E107" s="614"/>
      <c r="F107" s="614"/>
      <c r="G107" s="614"/>
      <c r="H107" s="614"/>
      <c r="I107" s="614"/>
      <c r="J107" s="614"/>
      <c r="K107" s="614"/>
      <c r="L107" s="614"/>
      <c r="M107" s="614"/>
      <c r="N107" s="614"/>
      <c r="O107" s="614"/>
    </row>
    <row r="108">
      <c r="A108" s="614"/>
      <c r="B108" s="614"/>
      <c r="C108" s="614"/>
      <c r="D108" s="614"/>
      <c r="E108" s="614"/>
      <c r="F108" s="614"/>
      <c r="G108" s="614"/>
      <c r="H108" s="614"/>
      <c r="I108" s="614"/>
      <c r="J108" s="614"/>
      <c r="K108" s="614"/>
      <c r="L108" s="614"/>
      <c r="M108" s="614"/>
      <c r="N108" s="614"/>
      <c r="O108" s="614"/>
    </row>
    <row r="109">
      <c r="A109" s="614"/>
      <c r="B109" s="614"/>
      <c r="C109" s="614"/>
      <c r="D109" s="614"/>
      <c r="E109" s="614"/>
      <c r="F109" s="614"/>
      <c r="G109" s="614"/>
      <c r="H109" s="614"/>
      <c r="I109" s="614"/>
      <c r="J109" s="614"/>
      <c r="K109" s="614"/>
      <c r="L109" s="614"/>
      <c r="M109" s="614"/>
      <c r="N109" s="614"/>
      <c r="O109" s="614"/>
    </row>
    <row r="110">
      <c r="A110" s="614"/>
      <c r="B110" s="614"/>
      <c r="C110" s="614"/>
      <c r="D110" s="614"/>
      <c r="E110" s="614"/>
      <c r="F110" s="614"/>
      <c r="G110" s="614"/>
      <c r="H110" s="614"/>
      <c r="I110" s="614"/>
      <c r="J110" s="614"/>
      <c r="K110" s="614"/>
      <c r="L110" s="614"/>
      <c r="M110" s="614"/>
      <c r="N110" s="614"/>
      <c r="O110" s="614"/>
    </row>
    <row r="111">
      <c r="A111" s="614"/>
      <c r="B111" s="614"/>
      <c r="C111" s="614"/>
      <c r="D111" s="614"/>
      <c r="E111" s="614"/>
      <c r="F111" s="614"/>
      <c r="G111" s="614"/>
      <c r="H111" s="614"/>
      <c r="I111" s="614"/>
      <c r="J111" s="614"/>
      <c r="K111" s="614"/>
      <c r="L111" s="614"/>
      <c r="M111" s="614"/>
      <c r="N111" s="614"/>
      <c r="O111" s="614"/>
    </row>
    <row r="112">
      <c r="A112" s="614"/>
      <c r="B112" s="614"/>
      <c r="C112" s="614"/>
      <c r="D112" s="614"/>
      <c r="E112" s="614"/>
      <c r="F112" s="614"/>
      <c r="G112" s="614"/>
      <c r="H112" s="614"/>
      <c r="I112" s="614"/>
      <c r="J112" s="614"/>
      <c r="K112" s="614"/>
      <c r="L112" s="614"/>
      <c r="M112" s="614"/>
      <c r="N112" s="614"/>
      <c r="O112" s="614"/>
    </row>
    <row r="113">
      <c r="A113" s="614"/>
      <c r="B113" s="614"/>
      <c r="C113" s="614"/>
      <c r="D113" s="614"/>
      <c r="E113" s="614"/>
      <c r="F113" s="614"/>
      <c r="G113" s="614"/>
      <c r="H113" s="614"/>
      <c r="I113" s="614"/>
      <c r="J113" s="614"/>
      <c r="K113" s="614"/>
      <c r="L113" s="614"/>
      <c r="M113" s="614"/>
      <c r="N113" s="614"/>
      <c r="O113" s="614"/>
    </row>
    <row r="114">
      <c r="A114" s="614"/>
      <c r="B114" s="614"/>
      <c r="C114" s="614"/>
      <c r="D114" s="614"/>
      <c r="E114" s="614"/>
      <c r="F114" s="614"/>
      <c r="G114" s="614"/>
      <c r="H114" s="614"/>
      <c r="I114" s="614"/>
      <c r="J114" s="614"/>
      <c r="K114" s="614"/>
      <c r="L114" s="614"/>
      <c r="M114" s="614"/>
      <c r="N114" s="614"/>
      <c r="O114" s="614"/>
    </row>
    <row r="115">
      <c r="A115" s="614"/>
      <c r="B115" s="614"/>
      <c r="C115" s="614"/>
      <c r="D115" s="614"/>
      <c r="E115" s="614"/>
      <c r="F115" s="614"/>
      <c r="G115" s="614"/>
      <c r="H115" s="614"/>
      <c r="I115" s="614"/>
      <c r="J115" s="614"/>
      <c r="K115" s="614"/>
      <c r="L115" s="614"/>
      <c r="M115" s="614"/>
      <c r="N115" s="614"/>
      <c r="O115" s="614"/>
    </row>
    <row r="116">
      <c r="A116" s="614"/>
      <c r="B116" s="614"/>
      <c r="C116" s="614"/>
      <c r="D116" s="614"/>
      <c r="E116" s="614"/>
      <c r="F116" s="614"/>
      <c r="G116" s="614"/>
      <c r="H116" s="614"/>
      <c r="I116" s="614"/>
      <c r="J116" s="614"/>
      <c r="K116" s="614"/>
      <c r="L116" s="614"/>
      <c r="M116" s="614"/>
      <c r="N116" s="614"/>
      <c r="O116" s="614"/>
    </row>
    <row r="117">
      <c r="A117" s="614"/>
      <c r="B117" s="614"/>
      <c r="C117" s="614"/>
      <c r="D117" s="614"/>
      <c r="E117" s="614"/>
      <c r="F117" s="614"/>
      <c r="G117" s="614"/>
      <c r="H117" s="614"/>
      <c r="I117" s="614"/>
      <c r="J117" s="614"/>
      <c r="K117" s="614"/>
      <c r="L117" s="614"/>
      <c r="M117" s="614"/>
      <c r="N117" s="614"/>
      <c r="O117" s="614"/>
    </row>
    <row r="118">
      <c r="A118" s="614"/>
      <c r="B118" s="614"/>
      <c r="C118" s="614"/>
      <c r="D118" s="614"/>
      <c r="E118" s="614"/>
      <c r="F118" s="614"/>
      <c r="G118" s="614"/>
      <c r="H118" s="614"/>
      <c r="I118" s="614"/>
      <c r="J118" s="614"/>
      <c r="K118" s="614"/>
      <c r="L118" s="614"/>
      <c r="M118" s="614"/>
      <c r="N118" s="614"/>
      <c r="O118" s="614"/>
    </row>
    <row r="119">
      <c r="A119" s="614"/>
      <c r="B119" s="614"/>
      <c r="C119" s="614"/>
      <c r="D119" s="614"/>
      <c r="E119" s="614"/>
      <c r="F119" s="614"/>
      <c r="G119" s="614"/>
      <c r="H119" s="614"/>
      <c r="I119" s="614"/>
      <c r="J119" s="614"/>
      <c r="K119" s="614"/>
      <c r="L119" s="614"/>
      <c r="M119" s="614"/>
      <c r="N119" s="614"/>
      <c r="O119" s="614"/>
    </row>
    <row r="120">
      <c r="A120" s="614"/>
      <c r="B120" s="614"/>
      <c r="C120" s="614"/>
      <c r="D120" s="614"/>
      <c r="E120" s="614"/>
      <c r="F120" s="614"/>
      <c r="G120" s="614"/>
      <c r="H120" s="614"/>
      <c r="I120" s="614"/>
      <c r="J120" s="614"/>
      <c r="K120" s="614"/>
      <c r="L120" s="614"/>
      <c r="M120" s="614"/>
      <c r="N120" s="614"/>
      <c r="O120" s="614"/>
    </row>
    <row r="121">
      <c r="A121" s="614"/>
      <c r="B121" s="614"/>
      <c r="C121" s="614"/>
      <c r="D121" s="614"/>
      <c r="E121" s="614"/>
      <c r="F121" s="614"/>
      <c r="G121" s="614"/>
      <c r="H121" s="614"/>
      <c r="I121" s="614"/>
      <c r="J121" s="614"/>
      <c r="K121" s="614"/>
      <c r="L121" s="614"/>
      <c r="M121" s="614"/>
      <c r="N121" s="614"/>
      <c r="O121" s="614"/>
    </row>
    <row r="122">
      <c r="A122" s="614"/>
      <c r="B122" s="614"/>
      <c r="C122" s="614"/>
      <c r="D122" s="614"/>
      <c r="E122" s="614"/>
      <c r="F122" s="614"/>
      <c r="G122" s="614"/>
      <c r="H122" s="614"/>
      <c r="I122" s="614"/>
      <c r="J122" s="614"/>
      <c r="K122" s="614"/>
      <c r="L122" s="614"/>
      <c r="M122" s="614"/>
      <c r="N122" s="614"/>
      <c r="O122" s="614"/>
    </row>
    <row r="123">
      <c r="A123" s="614"/>
      <c r="B123" s="614"/>
      <c r="C123" s="614"/>
      <c r="D123" s="614"/>
      <c r="E123" s="614"/>
      <c r="F123" s="614"/>
      <c r="G123" s="614"/>
      <c r="H123" s="614"/>
      <c r="I123" s="614"/>
      <c r="J123" s="614"/>
      <c r="K123" s="614"/>
      <c r="L123" s="614"/>
      <c r="M123" s="614"/>
      <c r="N123" s="614"/>
      <c r="O123" s="614"/>
    </row>
    <row r="124">
      <c r="A124" s="614"/>
      <c r="B124" s="614"/>
      <c r="C124" s="614"/>
      <c r="D124" s="614"/>
      <c r="E124" s="614"/>
      <c r="F124" s="614"/>
      <c r="G124" s="614"/>
      <c r="H124" s="614"/>
      <c r="I124" s="614"/>
      <c r="J124" s="614"/>
      <c r="K124" s="614"/>
      <c r="L124" s="614"/>
      <c r="M124" s="614"/>
      <c r="N124" s="614"/>
      <c r="O124" s="614"/>
    </row>
    <row r="125">
      <c r="A125" s="614"/>
      <c r="B125" s="614"/>
      <c r="C125" s="614"/>
      <c r="D125" s="614"/>
      <c r="E125" s="614"/>
      <c r="F125" s="614"/>
      <c r="G125" s="614"/>
      <c r="H125" s="614"/>
      <c r="I125" s="614"/>
      <c r="J125" s="614"/>
      <c r="K125" s="614"/>
      <c r="L125" s="614"/>
      <c r="M125" s="614"/>
      <c r="N125" s="614"/>
      <c r="O125" s="614"/>
    </row>
    <row r="126">
      <c r="A126" s="614"/>
      <c r="B126" s="614"/>
      <c r="C126" s="614"/>
      <c r="D126" s="614"/>
      <c r="E126" s="614"/>
      <c r="F126" s="614"/>
      <c r="G126" s="614"/>
      <c r="H126" s="614"/>
      <c r="I126" s="614"/>
      <c r="J126" s="614"/>
      <c r="K126" s="614"/>
      <c r="L126" s="614"/>
      <c r="M126" s="614"/>
      <c r="N126" s="614"/>
      <c r="O126" s="614"/>
    </row>
    <row r="127">
      <c r="A127" s="614"/>
      <c r="B127" s="614"/>
      <c r="C127" s="614"/>
      <c r="D127" s="614"/>
      <c r="E127" s="614"/>
      <c r="F127" s="614"/>
      <c r="G127" s="614"/>
      <c r="H127" s="614"/>
      <c r="I127" s="614"/>
      <c r="J127" s="614"/>
      <c r="K127" s="614"/>
      <c r="L127" s="614"/>
      <c r="M127" s="614"/>
      <c r="N127" s="614"/>
      <c r="O127" s="614"/>
    </row>
    <row r="128">
      <c r="A128" s="614"/>
      <c r="B128" s="614"/>
      <c r="C128" s="614"/>
      <c r="D128" s="614"/>
      <c r="E128" s="614"/>
      <c r="F128" s="614"/>
      <c r="G128" s="614"/>
      <c r="H128" s="614"/>
      <c r="I128" s="614"/>
      <c r="J128" s="614"/>
      <c r="K128" s="614"/>
      <c r="L128" s="614"/>
      <c r="M128" s="614"/>
      <c r="N128" s="614"/>
      <c r="O128" s="614"/>
    </row>
    <row r="129">
      <c r="A129" s="614"/>
      <c r="B129" s="614"/>
      <c r="C129" s="614"/>
      <c r="D129" s="614"/>
      <c r="E129" s="614"/>
      <c r="F129" s="614"/>
      <c r="G129" s="614"/>
      <c r="H129" s="614"/>
      <c r="I129" s="614"/>
      <c r="J129" s="614"/>
      <c r="K129" s="614"/>
      <c r="L129" s="614"/>
      <c r="M129" s="614"/>
      <c r="N129" s="614"/>
      <c r="O129" s="614"/>
    </row>
    <row r="130">
      <c r="A130" s="614"/>
      <c r="B130" s="614"/>
      <c r="C130" s="614"/>
      <c r="D130" s="614"/>
      <c r="E130" s="614"/>
      <c r="F130" s="614"/>
      <c r="G130" s="614"/>
      <c r="H130" s="614"/>
      <c r="I130" s="614"/>
      <c r="J130" s="614"/>
      <c r="K130" s="614"/>
      <c r="L130" s="614"/>
      <c r="M130" s="614"/>
      <c r="N130" s="614"/>
      <c r="O130" s="614"/>
    </row>
    <row r="131">
      <c r="A131" s="614"/>
      <c r="B131" s="614"/>
      <c r="C131" s="614"/>
      <c r="D131" s="614"/>
      <c r="E131" s="614"/>
      <c r="F131" s="614"/>
      <c r="G131" s="614"/>
      <c r="H131" s="614"/>
      <c r="I131" s="614"/>
      <c r="J131" s="614"/>
      <c r="K131" s="614"/>
      <c r="L131" s="614"/>
      <c r="M131" s="614"/>
      <c r="N131" s="614"/>
      <c r="O131" s="614"/>
    </row>
    <row r="132">
      <c r="A132" s="614"/>
      <c r="B132" s="614"/>
      <c r="C132" s="614"/>
      <c r="D132" s="614"/>
      <c r="E132" s="614"/>
      <c r="F132" s="614"/>
      <c r="G132" s="614"/>
      <c r="H132" s="614"/>
      <c r="I132" s="614"/>
      <c r="J132" s="614"/>
      <c r="K132" s="614"/>
      <c r="L132" s="614"/>
      <c r="M132" s="614"/>
      <c r="N132" s="614"/>
      <c r="O132" s="614"/>
    </row>
    <row r="133">
      <c r="A133" s="614"/>
      <c r="B133" s="614"/>
      <c r="C133" s="614"/>
      <c r="D133" s="614"/>
      <c r="E133" s="614"/>
      <c r="F133" s="614"/>
      <c r="G133" s="614"/>
      <c r="H133" s="614"/>
      <c r="I133" s="614"/>
      <c r="J133" s="614"/>
      <c r="K133" s="614"/>
      <c r="L133" s="614"/>
      <c r="M133" s="614"/>
      <c r="N133" s="614"/>
      <c r="O133" s="614"/>
    </row>
    <row r="134">
      <c r="A134" s="614"/>
      <c r="B134" s="614"/>
      <c r="C134" s="614"/>
      <c r="D134" s="614"/>
      <c r="E134" s="614"/>
      <c r="F134" s="614"/>
      <c r="G134" s="614"/>
      <c r="H134" s="614"/>
      <c r="I134" s="614"/>
      <c r="J134" s="614"/>
      <c r="K134" s="614"/>
      <c r="L134" s="614"/>
      <c r="M134" s="614"/>
      <c r="N134" s="614"/>
      <c r="O134" s="614"/>
    </row>
    <row r="135">
      <c r="A135" s="614"/>
      <c r="B135" s="614"/>
      <c r="C135" s="614"/>
      <c r="D135" s="614"/>
      <c r="E135" s="614"/>
      <c r="F135" s="614"/>
      <c r="G135" s="614"/>
      <c r="H135" s="614"/>
      <c r="I135" s="614"/>
      <c r="J135" s="614"/>
      <c r="K135" s="614"/>
      <c r="L135" s="614"/>
      <c r="M135" s="614"/>
      <c r="N135" s="614"/>
      <c r="O135" s="614"/>
    </row>
    <row r="136">
      <c r="A136" s="614"/>
      <c r="B136" s="614"/>
      <c r="C136" s="614"/>
      <c r="D136" s="614"/>
      <c r="E136" s="614"/>
      <c r="F136" s="614"/>
      <c r="G136" s="614"/>
      <c r="H136" s="614"/>
      <c r="I136" s="614"/>
      <c r="J136" s="614"/>
      <c r="K136" s="614"/>
      <c r="L136" s="614"/>
      <c r="M136" s="614"/>
      <c r="N136" s="614"/>
      <c r="O136" s="614"/>
    </row>
    <row r="137">
      <c r="A137" s="614"/>
      <c r="B137" s="614"/>
      <c r="C137" s="614"/>
      <c r="D137" s="614"/>
      <c r="E137" s="614"/>
      <c r="F137" s="614"/>
      <c r="G137" s="614"/>
      <c r="H137" s="614"/>
      <c r="I137" s="614"/>
      <c r="J137" s="614"/>
      <c r="K137" s="614"/>
      <c r="L137" s="614"/>
      <c r="M137" s="614"/>
      <c r="N137" s="614"/>
      <c r="O137" s="614"/>
    </row>
    <row r="138">
      <c r="A138" s="614"/>
      <c r="B138" s="614"/>
      <c r="C138" s="614"/>
      <c r="D138" s="614"/>
      <c r="E138" s="614"/>
      <c r="F138" s="614"/>
      <c r="G138" s="614"/>
      <c r="H138" s="614"/>
      <c r="I138" s="614"/>
      <c r="J138" s="614"/>
      <c r="K138" s="614"/>
      <c r="L138" s="614"/>
      <c r="M138" s="614"/>
      <c r="N138" s="614"/>
      <c r="O138" s="614"/>
    </row>
    <row r="139">
      <c r="A139" s="614"/>
      <c r="B139" s="614"/>
      <c r="C139" s="614"/>
      <c r="D139" s="614"/>
      <c r="E139" s="614"/>
      <c r="F139" s="614"/>
      <c r="G139" s="614"/>
      <c r="H139" s="614"/>
      <c r="I139" s="614"/>
      <c r="J139" s="614"/>
      <c r="K139" s="614"/>
      <c r="L139" s="614"/>
      <c r="M139" s="614"/>
      <c r="N139" s="614"/>
      <c r="O139" s="614"/>
    </row>
    <row r="140">
      <c r="A140" s="614"/>
      <c r="B140" s="614"/>
      <c r="C140" s="614"/>
      <c r="D140" s="614"/>
      <c r="E140" s="614"/>
      <c r="F140" s="614"/>
      <c r="G140" s="614"/>
      <c r="H140" s="614"/>
      <c r="I140" s="614"/>
      <c r="J140" s="614"/>
      <c r="K140" s="614"/>
      <c r="L140" s="614"/>
      <c r="M140" s="614"/>
      <c r="N140" s="614"/>
      <c r="O140" s="614"/>
    </row>
    <row r="141">
      <c r="A141" s="614"/>
      <c r="B141" s="614"/>
      <c r="C141" s="614"/>
      <c r="D141" s="614"/>
      <c r="E141" s="614"/>
      <c r="F141" s="614"/>
      <c r="G141" s="614"/>
      <c r="H141" s="614"/>
      <c r="I141" s="614"/>
      <c r="J141" s="614"/>
      <c r="K141" s="614"/>
      <c r="L141" s="614"/>
      <c r="M141" s="614"/>
      <c r="N141" s="614"/>
      <c r="O141" s="614"/>
    </row>
    <row r="142">
      <c r="A142" s="614"/>
      <c r="B142" s="614"/>
      <c r="C142" s="614"/>
      <c r="D142" s="614"/>
      <c r="E142" s="614"/>
      <c r="F142" s="614"/>
      <c r="G142" s="614"/>
      <c r="H142" s="614"/>
      <c r="I142" s="614"/>
      <c r="J142" s="614"/>
      <c r="K142" s="614"/>
      <c r="L142" s="614"/>
      <c r="M142" s="614"/>
      <c r="N142" s="614"/>
      <c r="O142" s="614"/>
    </row>
    <row r="143">
      <c r="A143" s="614"/>
      <c r="B143" s="614"/>
      <c r="C143" s="614"/>
      <c r="D143" s="614"/>
      <c r="E143" s="614"/>
      <c r="F143" s="614"/>
      <c r="G143" s="614"/>
      <c r="H143" s="614"/>
      <c r="I143" s="614"/>
      <c r="J143" s="614"/>
      <c r="K143" s="614"/>
      <c r="L143" s="614"/>
      <c r="M143" s="614"/>
      <c r="N143" s="614"/>
      <c r="O143" s="614"/>
    </row>
    <row r="144">
      <c r="A144" s="614"/>
      <c r="B144" s="614"/>
      <c r="C144" s="614"/>
      <c r="D144" s="614"/>
      <c r="E144" s="614"/>
      <c r="F144" s="614"/>
      <c r="G144" s="614"/>
      <c r="H144" s="614"/>
      <c r="I144" s="614"/>
      <c r="J144" s="614"/>
      <c r="K144" s="614"/>
      <c r="L144" s="614"/>
      <c r="M144" s="614"/>
      <c r="N144" s="614"/>
      <c r="O144" s="614"/>
    </row>
    <row r="145">
      <c r="A145" s="614"/>
      <c r="B145" s="614"/>
      <c r="C145" s="614"/>
      <c r="D145" s="614"/>
      <c r="E145" s="614"/>
      <c r="F145" s="614"/>
      <c r="G145" s="614"/>
      <c r="H145" s="614"/>
      <c r="I145" s="614"/>
      <c r="J145" s="614"/>
      <c r="K145" s="614"/>
      <c r="L145" s="614"/>
      <c r="M145" s="614"/>
      <c r="N145" s="614"/>
      <c r="O145" s="614"/>
    </row>
    <row r="146">
      <c r="A146" s="614"/>
      <c r="B146" s="614"/>
      <c r="C146" s="614"/>
      <c r="D146" s="614"/>
      <c r="E146" s="614"/>
      <c r="F146" s="614"/>
      <c r="G146" s="614"/>
      <c r="H146" s="614"/>
      <c r="I146" s="614"/>
      <c r="J146" s="614"/>
      <c r="K146" s="614"/>
      <c r="L146" s="614"/>
      <c r="M146" s="614"/>
      <c r="N146" s="614"/>
      <c r="O146" s="614"/>
    </row>
    <row r="147">
      <c r="A147" s="614"/>
      <c r="B147" s="614"/>
      <c r="C147" s="614"/>
      <c r="D147" s="614"/>
      <c r="E147" s="614"/>
      <c r="F147" s="614"/>
      <c r="G147" s="614"/>
      <c r="H147" s="614"/>
      <c r="I147" s="614"/>
      <c r="J147" s="614"/>
      <c r="K147" s="614"/>
      <c r="L147" s="614"/>
      <c r="M147" s="614"/>
      <c r="N147" s="614"/>
      <c r="O147" s="614"/>
    </row>
    <row r="148">
      <c r="A148" s="614"/>
      <c r="B148" s="614"/>
      <c r="C148" s="614"/>
      <c r="D148" s="614"/>
      <c r="E148" s="614"/>
      <c r="F148" s="614"/>
      <c r="G148" s="614"/>
      <c r="H148" s="614"/>
      <c r="I148" s="614"/>
      <c r="J148" s="614"/>
      <c r="K148" s="614"/>
      <c r="L148" s="614"/>
      <c r="M148" s="614"/>
      <c r="N148" s="614"/>
      <c r="O148" s="614"/>
    </row>
    <row r="149">
      <c r="A149" s="614"/>
      <c r="B149" s="614"/>
      <c r="C149" s="614"/>
      <c r="D149" s="614"/>
      <c r="E149" s="614"/>
      <c r="F149" s="614"/>
      <c r="G149" s="614"/>
      <c r="H149" s="614"/>
      <c r="I149" s="614"/>
      <c r="J149" s="614"/>
      <c r="K149" s="614"/>
      <c r="L149" s="614"/>
      <c r="M149" s="614"/>
      <c r="N149" s="614"/>
      <c r="O149" s="614"/>
    </row>
    <row r="150">
      <c r="A150" s="614"/>
      <c r="B150" s="614"/>
      <c r="C150" s="614"/>
      <c r="D150" s="614"/>
      <c r="E150" s="614"/>
      <c r="F150" s="614"/>
      <c r="G150" s="614"/>
      <c r="H150" s="614"/>
      <c r="I150" s="614"/>
      <c r="J150" s="614"/>
      <c r="K150" s="614"/>
      <c r="L150" s="614"/>
      <c r="M150" s="614"/>
      <c r="N150" s="614"/>
      <c r="O150" s="614"/>
    </row>
    <row r="151">
      <c r="A151" s="614"/>
      <c r="B151" s="614"/>
      <c r="C151" s="614"/>
      <c r="D151" s="614"/>
      <c r="E151" s="614"/>
      <c r="F151" s="614"/>
      <c r="G151" s="614"/>
      <c r="H151" s="614"/>
      <c r="I151" s="614"/>
      <c r="J151" s="614"/>
      <c r="K151" s="614"/>
      <c r="L151" s="614"/>
      <c r="M151" s="614"/>
      <c r="N151" s="614"/>
      <c r="O151" s="614"/>
    </row>
    <row r="152">
      <c r="A152" s="614"/>
      <c r="B152" s="614"/>
      <c r="C152" s="614"/>
      <c r="D152" s="614"/>
      <c r="E152" s="614"/>
      <c r="F152" s="614"/>
      <c r="G152" s="614"/>
      <c r="H152" s="614"/>
      <c r="I152" s="614"/>
      <c r="J152" s="614"/>
      <c r="K152" s="614"/>
      <c r="L152" s="614"/>
      <c r="M152" s="614"/>
      <c r="N152" s="614"/>
      <c r="O152" s="614"/>
    </row>
    <row r="153">
      <c r="A153" s="614"/>
      <c r="B153" s="614"/>
      <c r="C153" s="614"/>
      <c r="D153" s="614"/>
      <c r="E153" s="614"/>
      <c r="F153" s="614"/>
      <c r="G153" s="614"/>
      <c r="H153" s="614"/>
      <c r="I153" s="614"/>
      <c r="J153" s="614"/>
      <c r="K153" s="614"/>
      <c r="L153" s="614"/>
      <c r="M153" s="614"/>
      <c r="N153" s="614"/>
      <c r="O153" s="614"/>
    </row>
    <row r="154">
      <c r="A154" s="614"/>
      <c r="B154" s="614"/>
      <c r="C154" s="614"/>
      <c r="D154" s="614"/>
      <c r="E154" s="614"/>
      <c r="F154" s="614"/>
      <c r="G154" s="614"/>
      <c r="H154" s="614"/>
      <c r="I154" s="614"/>
      <c r="J154" s="614"/>
      <c r="K154" s="614"/>
      <c r="L154" s="614"/>
      <c r="M154" s="614"/>
      <c r="N154" s="614"/>
      <c r="O154" s="614"/>
    </row>
    <row r="155">
      <c r="A155" s="614"/>
      <c r="B155" s="614"/>
      <c r="C155" s="614"/>
      <c r="D155" s="614"/>
      <c r="E155" s="614"/>
      <c r="F155" s="614"/>
      <c r="G155" s="614"/>
      <c r="H155" s="614"/>
      <c r="I155" s="614"/>
      <c r="J155" s="614"/>
      <c r="K155" s="614"/>
      <c r="L155" s="614"/>
      <c r="M155" s="614"/>
      <c r="N155" s="614"/>
      <c r="O155" s="614"/>
    </row>
    <row r="156">
      <c r="A156" s="614"/>
      <c r="B156" s="614"/>
      <c r="C156" s="614"/>
      <c r="D156" s="614"/>
      <c r="E156" s="614"/>
      <c r="F156" s="614"/>
      <c r="G156" s="614"/>
      <c r="H156" s="614"/>
      <c r="I156" s="614"/>
      <c r="J156" s="614"/>
      <c r="K156" s="614"/>
      <c r="L156" s="614"/>
      <c r="M156" s="614"/>
      <c r="N156" s="614"/>
      <c r="O156" s="614"/>
    </row>
    <row r="157">
      <c r="A157" s="614"/>
      <c r="B157" s="614"/>
      <c r="C157" s="614"/>
      <c r="D157" s="614"/>
      <c r="E157" s="614"/>
      <c r="F157" s="614"/>
      <c r="G157" s="614"/>
      <c r="H157" s="614"/>
      <c r="I157" s="614"/>
      <c r="J157" s="614"/>
      <c r="K157" s="614"/>
      <c r="L157" s="614"/>
      <c r="M157" s="614"/>
      <c r="N157" s="614"/>
      <c r="O157" s="614"/>
    </row>
    <row r="158">
      <c r="A158" s="614"/>
      <c r="B158" s="614"/>
      <c r="C158" s="614"/>
      <c r="D158" s="614"/>
      <c r="E158" s="614"/>
      <c r="F158" s="614"/>
      <c r="G158" s="614"/>
      <c r="H158" s="614"/>
      <c r="I158" s="614"/>
      <c r="J158" s="614"/>
      <c r="K158" s="614"/>
      <c r="L158" s="614"/>
      <c r="M158" s="614"/>
      <c r="N158" s="614"/>
      <c r="O158" s="614"/>
    </row>
    <row r="159">
      <c r="A159" s="614"/>
      <c r="B159" s="614"/>
      <c r="C159" s="614"/>
      <c r="D159" s="614"/>
      <c r="E159" s="614"/>
      <c r="F159" s="614"/>
      <c r="G159" s="614"/>
      <c r="H159" s="614"/>
      <c r="I159" s="614"/>
      <c r="J159" s="614"/>
      <c r="K159" s="614"/>
      <c r="L159" s="614"/>
      <c r="M159" s="614"/>
      <c r="N159" s="614"/>
      <c r="O159" s="614"/>
    </row>
    <row r="160">
      <c r="A160" s="614"/>
      <c r="B160" s="614"/>
      <c r="C160" s="614"/>
      <c r="D160" s="614"/>
      <c r="E160" s="614"/>
      <c r="F160" s="614"/>
      <c r="G160" s="614"/>
      <c r="H160" s="614"/>
      <c r="I160" s="614"/>
      <c r="J160" s="614"/>
      <c r="K160" s="614"/>
      <c r="L160" s="614"/>
      <c r="M160" s="614"/>
      <c r="N160" s="614"/>
      <c r="O160" s="614"/>
    </row>
    <row r="161">
      <c r="A161" s="614"/>
      <c r="B161" s="614"/>
      <c r="C161" s="614"/>
      <c r="D161" s="614"/>
      <c r="E161" s="614"/>
      <c r="F161" s="614"/>
      <c r="G161" s="614"/>
      <c r="H161" s="614"/>
      <c r="I161" s="614"/>
      <c r="J161" s="614"/>
      <c r="K161" s="614"/>
      <c r="L161" s="614"/>
      <c r="M161" s="614"/>
      <c r="N161" s="614"/>
      <c r="O161" s="614"/>
    </row>
    <row r="162">
      <c r="A162" s="614"/>
      <c r="B162" s="614"/>
      <c r="C162" s="614"/>
      <c r="D162" s="614"/>
      <c r="E162" s="614"/>
      <c r="F162" s="614"/>
      <c r="G162" s="614"/>
      <c r="H162" s="614"/>
      <c r="I162" s="614"/>
      <c r="J162" s="614"/>
      <c r="K162" s="614"/>
      <c r="L162" s="614"/>
      <c r="M162" s="614"/>
      <c r="N162" s="614"/>
      <c r="O162" s="614"/>
    </row>
    <row r="163">
      <c r="A163" s="614"/>
      <c r="B163" s="614"/>
      <c r="C163" s="614"/>
      <c r="D163" s="614"/>
      <c r="E163" s="614"/>
      <c r="F163" s="614"/>
      <c r="G163" s="614"/>
      <c r="H163" s="614"/>
      <c r="I163" s="614"/>
      <c r="J163" s="614"/>
      <c r="K163" s="614"/>
      <c r="L163" s="614"/>
      <c r="M163" s="614"/>
      <c r="N163" s="614"/>
      <c r="O163" s="614"/>
    </row>
    <row r="164">
      <c r="A164" s="614"/>
      <c r="B164" s="614"/>
      <c r="C164" s="614"/>
      <c r="D164" s="614"/>
      <c r="E164" s="614"/>
      <c r="F164" s="614"/>
      <c r="G164" s="614"/>
      <c r="H164" s="614"/>
      <c r="I164" s="614"/>
      <c r="J164" s="614"/>
      <c r="K164" s="614"/>
      <c r="L164" s="614"/>
      <c r="M164" s="614"/>
      <c r="N164" s="614"/>
      <c r="O164" s="614"/>
    </row>
    <row r="165">
      <c r="A165" s="614"/>
      <c r="B165" s="614"/>
      <c r="C165" s="614"/>
      <c r="D165" s="614"/>
      <c r="E165" s="614"/>
      <c r="F165" s="614"/>
      <c r="G165" s="614"/>
      <c r="H165" s="614"/>
      <c r="I165" s="614"/>
      <c r="J165" s="614"/>
      <c r="K165" s="614"/>
      <c r="L165" s="614"/>
      <c r="M165" s="614"/>
      <c r="N165" s="614"/>
      <c r="O165" s="614"/>
    </row>
    <row r="166">
      <c r="A166" s="614"/>
      <c r="B166" s="614"/>
      <c r="C166" s="614"/>
      <c r="D166" s="614"/>
      <c r="E166" s="614"/>
      <c r="F166" s="614"/>
      <c r="G166" s="614"/>
      <c r="H166" s="614"/>
      <c r="I166" s="614"/>
      <c r="J166" s="614"/>
      <c r="K166" s="614"/>
      <c r="L166" s="614"/>
      <c r="M166" s="614"/>
      <c r="N166" s="614"/>
      <c r="O166" s="614"/>
    </row>
    <row r="167">
      <c r="A167" s="614"/>
      <c r="B167" s="614"/>
      <c r="C167" s="614"/>
      <c r="D167" s="614"/>
      <c r="E167" s="614"/>
      <c r="F167" s="614"/>
      <c r="G167" s="614"/>
      <c r="H167" s="614"/>
      <c r="I167" s="614"/>
      <c r="J167" s="614"/>
      <c r="K167" s="614"/>
      <c r="L167" s="614"/>
      <c r="M167" s="614"/>
      <c r="N167" s="614"/>
      <c r="O167" s="614"/>
    </row>
    <row r="168">
      <c r="A168" s="614"/>
      <c r="B168" s="614"/>
      <c r="C168" s="614"/>
      <c r="D168" s="614"/>
      <c r="E168" s="614"/>
      <c r="F168" s="614"/>
      <c r="G168" s="614"/>
      <c r="H168" s="614"/>
      <c r="I168" s="614"/>
      <c r="J168" s="614"/>
      <c r="K168" s="614"/>
      <c r="L168" s="614"/>
      <c r="M168" s="614"/>
      <c r="N168" s="614"/>
      <c r="O168" s="614"/>
    </row>
    <row r="169">
      <c r="A169" s="614"/>
      <c r="B169" s="614"/>
      <c r="C169" s="614"/>
      <c r="D169" s="614"/>
      <c r="E169" s="614"/>
      <c r="F169" s="614"/>
      <c r="G169" s="614"/>
      <c r="H169" s="614"/>
      <c r="I169" s="614"/>
      <c r="J169" s="614"/>
      <c r="K169" s="614"/>
      <c r="L169" s="614"/>
      <c r="M169" s="614"/>
      <c r="N169" s="614"/>
      <c r="O169" s="614"/>
    </row>
    <row r="170">
      <c r="A170" s="614"/>
      <c r="B170" s="614"/>
      <c r="C170" s="614"/>
      <c r="D170" s="614"/>
      <c r="E170" s="614"/>
      <c r="F170" s="614"/>
      <c r="G170" s="614"/>
      <c r="H170" s="614"/>
      <c r="I170" s="614"/>
      <c r="J170" s="614"/>
      <c r="K170" s="614"/>
      <c r="L170" s="614"/>
      <c r="M170" s="614"/>
      <c r="N170" s="614"/>
      <c r="O170" s="614"/>
    </row>
    <row r="171">
      <c r="A171" s="614"/>
      <c r="B171" s="614"/>
      <c r="C171" s="614"/>
      <c r="D171" s="614"/>
      <c r="E171" s="614"/>
      <c r="F171" s="614"/>
      <c r="G171" s="614"/>
      <c r="H171" s="614"/>
      <c r="I171" s="614"/>
      <c r="J171" s="614"/>
      <c r="K171" s="614"/>
      <c r="L171" s="614"/>
      <c r="M171" s="614"/>
      <c r="N171" s="614"/>
      <c r="O171" s="614"/>
    </row>
    <row r="172">
      <c r="A172" s="614"/>
      <c r="B172" s="614"/>
      <c r="C172" s="614"/>
      <c r="D172" s="614"/>
      <c r="E172" s="614"/>
      <c r="F172" s="614"/>
      <c r="G172" s="614"/>
      <c r="H172" s="614"/>
      <c r="I172" s="614"/>
      <c r="J172" s="614"/>
      <c r="K172" s="614"/>
      <c r="L172" s="614"/>
      <c r="M172" s="614"/>
      <c r="N172" s="614"/>
      <c r="O172" s="614"/>
    </row>
    <row r="173">
      <c r="A173" s="614"/>
      <c r="B173" s="614"/>
      <c r="C173" s="614"/>
      <c r="D173" s="614"/>
      <c r="E173" s="614"/>
      <c r="F173" s="614"/>
      <c r="G173" s="614"/>
      <c r="H173" s="614"/>
      <c r="I173" s="614"/>
      <c r="J173" s="614"/>
      <c r="K173" s="614"/>
      <c r="L173" s="614"/>
      <c r="M173" s="614"/>
      <c r="N173" s="614"/>
      <c r="O173" s="614"/>
    </row>
    <row r="174">
      <c r="A174" s="614"/>
      <c r="B174" s="614"/>
      <c r="C174" s="614"/>
      <c r="D174" s="614"/>
      <c r="E174" s="614"/>
      <c r="F174" s="614"/>
      <c r="G174" s="614"/>
      <c r="H174" s="614"/>
      <c r="I174" s="614"/>
      <c r="J174" s="614"/>
      <c r="K174" s="614"/>
      <c r="L174" s="614"/>
      <c r="M174" s="614"/>
      <c r="N174" s="614"/>
      <c r="O174" s="614"/>
    </row>
    <row r="175">
      <c r="A175" s="614"/>
      <c r="B175" s="614"/>
      <c r="C175" s="614"/>
      <c r="D175" s="614"/>
      <c r="E175" s="614"/>
      <c r="F175" s="614"/>
      <c r="G175" s="614"/>
      <c r="H175" s="614"/>
      <c r="I175" s="614"/>
      <c r="J175" s="614"/>
      <c r="K175" s="614"/>
      <c r="L175" s="614"/>
      <c r="M175" s="614"/>
      <c r="N175" s="614"/>
      <c r="O175" s="614"/>
    </row>
    <row r="176">
      <c r="A176" s="614"/>
      <c r="B176" s="614"/>
      <c r="C176" s="614"/>
      <c r="D176" s="614"/>
      <c r="E176" s="614"/>
      <c r="F176" s="614"/>
      <c r="G176" s="614"/>
      <c r="H176" s="614"/>
      <c r="I176" s="614"/>
      <c r="J176" s="614"/>
      <c r="K176" s="614"/>
      <c r="L176" s="614"/>
      <c r="M176" s="614"/>
      <c r="N176" s="614"/>
      <c r="O176" s="614"/>
    </row>
    <row r="177">
      <c r="A177" s="614"/>
      <c r="B177" s="614"/>
      <c r="C177" s="614"/>
      <c r="D177" s="614"/>
      <c r="E177" s="614"/>
      <c r="F177" s="614"/>
      <c r="G177" s="614"/>
      <c r="H177" s="614"/>
      <c r="I177" s="614"/>
      <c r="J177" s="614"/>
      <c r="K177" s="614"/>
      <c r="L177" s="614"/>
      <c r="M177" s="614"/>
      <c r="N177" s="614"/>
      <c r="O177" s="614"/>
    </row>
    <row r="178">
      <c r="A178" s="614"/>
      <c r="B178" s="614"/>
      <c r="C178" s="614"/>
      <c r="D178" s="614"/>
      <c r="E178" s="614"/>
      <c r="F178" s="614"/>
      <c r="G178" s="614"/>
      <c r="H178" s="614"/>
      <c r="I178" s="614"/>
      <c r="J178" s="614"/>
      <c r="K178" s="614"/>
      <c r="L178" s="614"/>
      <c r="M178" s="614"/>
      <c r="N178" s="614"/>
      <c r="O178" s="614"/>
    </row>
    <row r="179">
      <c r="A179" s="614"/>
      <c r="B179" s="614"/>
      <c r="C179" s="614"/>
      <c r="D179" s="614"/>
      <c r="E179" s="614"/>
      <c r="F179" s="614"/>
      <c r="G179" s="614"/>
      <c r="H179" s="614"/>
      <c r="I179" s="614"/>
      <c r="J179" s="614"/>
      <c r="K179" s="614"/>
      <c r="L179" s="614"/>
      <c r="M179" s="614"/>
      <c r="N179" s="614"/>
      <c r="O179" s="614"/>
    </row>
    <row r="180">
      <c r="A180" s="614"/>
      <c r="B180" s="614"/>
      <c r="C180" s="614"/>
      <c r="D180" s="614"/>
      <c r="E180" s="614"/>
      <c r="F180" s="614"/>
      <c r="G180" s="614"/>
      <c r="H180" s="614"/>
      <c r="I180" s="614"/>
      <c r="J180" s="614"/>
      <c r="K180" s="614"/>
      <c r="L180" s="614"/>
      <c r="M180" s="614"/>
      <c r="N180" s="614"/>
      <c r="O180" s="614"/>
    </row>
    <row r="181">
      <c r="A181" s="614"/>
      <c r="B181" s="614"/>
      <c r="C181" s="614"/>
      <c r="D181" s="614"/>
      <c r="E181" s="614"/>
      <c r="F181" s="614"/>
      <c r="G181" s="614"/>
      <c r="H181" s="614"/>
      <c r="I181" s="614"/>
      <c r="J181" s="614"/>
      <c r="K181" s="614"/>
      <c r="L181" s="614"/>
      <c r="M181" s="614"/>
      <c r="N181" s="614"/>
      <c r="O181" s="614"/>
    </row>
    <row r="182">
      <c r="A182" s="614"/>
      <c r="B182" s="614"/>
      <c r="C182" s="614"/>
      <c r="D182" s="614"/>
      <c r="E182" s="614"/>
      <c r="F182" s="614"/>
      <c r="G182" s="614"/>
      <c r="H182" s="614"/>
      <c r="I182" s="614"/>
      <c r="J182" s="614"/>
      <c r="K182" s="614"/>
      <c r="L182" s="614"/>
      <c r="M182" s="614"/>
      <c r="N182" s="614"/>
      <c r="O182" s="614"/>
    </row>
    <row r="183">
      <c r="A183" s="614"/>
      <c r="B183" s="614"/>
      <c r="C183" s="614"/>
      <c r="D183" s="614"/>
      <c r="E183" s="614"/>
      <c r="F183" s="614"/>
      <c r="G183" s="614"/>
      <c r="H183" s="614"/>
      <c r="I183" s="614"/>
      <c r="J183" s="614"/>
      <c r="K183" s="614"/>
      <c r="L183" s="614"/>
      <c r="M183" s="614"/>
      <c r="N183" s="614"/>
      <c r="O183" s="614"/>
    </row>
    <row r="184">
      <c r="A184" s="614"/>
      <c r="B184" s="614"/>
      <c r="C184" s="614"/>
      <c r="D184" s="614"/>
      <c r="E184" s="614"/>
      <c r="F184" s="614"/>
      <c r="G184" s="614"/>
      <c r="H184" s="614"/>
      <c r="I184" s="614"/>
      <c r="J184" s="614"/>
      <c r="K184" s="614"/>
      <c r="L184" s="614"/>
      <c r="M184" s="614"/>
      <c r="N184" s="614"/>
      <c r="O184" s="614"/>
    </row>
    <row r="185">
      <c r="A185" s="614"/>
      <c r="B185" s="614"/>
      <c r="C185" s="614"/>
      <c r="D185" s="614"/>
      <c r="E185" s="614"/>
      <c r="F185" s="614"/>
      <c r="G185" s="614"/>
      <c r="H185" s="614"/>
      <c r="I185" s="614"/>
      <c r="J185" s="614"/>
      <c r="K185" s="614"/>
      <c r="L185" s="614"/>
      <c r="M185" s="614"/>
      <c r="N185" s="614"/>
      <c r="O185" s="614"/>
    </row>
    <row r="186">
      <c r="A186" s="614"/>
      <c r="B186" s="614"/>
      <c r="C186" s="614"/>
      <c r="D186" s="614"/>
      <c r="E186" s="614"/>
      <c r="F186" s="614"/>
      <c r="G186" s="614"/>
      <c r="H186" s="614"/>
      <c r="I186" s="614"/>
      <c r="J186" s="614"/>
      <c r="K186" s="614"/>
      <c r="L186" s="614"/>
      <c r="M186" s="614"/>
      <c r="N186" s="614"/>
      <c r="O186" s="614"/>
    </row>
    <row r="187">
      <c r="A187" s="614"/>
      <c r="B187" s="614"/>
      <c r="C187" s="614"/>
      <c r="D187" s="614"/>
      <c r="E187" s="614"/>
      <c r="F187" s="614"/>
      <c r="G187" s="614"/>
      <c r="H187" s="614"/>
      <c r="I187" s="614"/>
      <c r="J187" s="614"/>
      <c r="K187" s="614"/>
      <c r="L187" s="614"/>
      <c r="M187" s="614"/>
      <c r="N187" s="614"/>
      <c r="O187" s="614"/>
    </row>
    <row r="188">
      <c r="A188" s="614"/>
      <c r="B188" s="614"/>
      <c r="C188" s="614"/>
      <c r="D188" s="614"/>
      <c r="E188" s="614"/>
      <c r="F188" s="614"/>
      <c r="G188" s="614"/>
      <c r="H188" s="614"/>
      <c r="I188" s="614"/>
      <c r="J188" s="614"/>
      <c r="K188" s="614"/>
      <c r="L188" s="614"/>
      <c r="M188" s="614"/>
      <c r="N188" s="614"/>
      <c r="O188" s="614"/>
    </row>
    <row r="189">
      <c r="A189" s="614"/>
      <c r="B189" s="614"/>
      <c r="C189" s="614"/>
      <c r="D189" s="614"/>
      <c r="E189" s="614"/>
      <c r="F189" s="614"/>
      <c r="G189" s="614"/>
      <c r="H189" s="614"/>
      <c r="I189" s="614"/>
      <c r="J189" s="614"/>
      <c r="K189" s="614"/>
      <c r="L189" s="614"/>
      <c r="M189" s="614"/>
      <c r="N189" s="614"/>
      <c r="O189" s="614"/>
    </row>
    <row r="190">
      <c r="A190" s="614"/>
      <c r="B190" s="614"/>
      <c r="C190" s="614"/>
      <c r="D190" s="614"/>
      <c r="E190" s="614"/>
      <c r="F190" s="614"/>
      <c r="G190" s="614"/>
      <c r="H190" s="614"/>
      <c r="I190" s="614"/>
      <c r="J190" s="614"/>
      <c r="K190" s="614"/>
      <c r="L190" s="614"/>
      <c r="M190" s="614"/>
      <c r="N190" s="614"/>
      <c r="O190" s="614"/>
    </row>
    <row r="191">
      <c r="A191" s="614"/>
      <c r="B191" s="614"/>
      <c r="C191" s="614"/>
      <c r="D191" s="614"/>
      <c r="E191" s="614"/>
      <c r="F191" s="614"/>
      <c r="G191" s="614"/>
      <c r="H191" s="614"/>
      <c r="I191" s="614"/>
      <c r="J191" s="614"/>
      <c r="K191" s="614"/>
      <c r="L191" s="614"/>
      <c r="M191" s="614"/>
      <c r="N191" s="614"/>
      <c r="O191" s="614"/>
    </row>
    <row r="192">
      <c r="A192" s="614"/>
      <c r="B192" s="614"/>
      <c r="C192" s="614"/>
      <c r="D192" s="614"/>
      <c r="E192" s="614"/>
      <c r="F192" s="614"/>
      <c r="G192" s="614"/>
      <c r="H192" s="614"/>
      <c r="I192" s="614"/>
      <c r="J192" s="614"/>
      <c r="K192" s="614"/>
      <c r="L192" s="614"/>
      <c r="M192" s="614"/>
      <c r="N192" s="614"/>
      <c r="O192" s="614"/>
    </row>
    <row r="193">
      <c r="A193" s="614"/>
      <c r="B193" s="614"/>
      <c r="C193" s="614"/>
      <c r="D193" s="614"/>
      <c r="E193" s="614"/>
      <c r="F193" s="614"/>
      <c r="G193" s="614"/>
      <c r="H193" s="614"/>
      <c r="I193" s="614"/>
      <c r="J193" s="614"/>
      <c r="K193" s="614"/>
      <c r="L193" s="614"/>
      <c r="M193" s="614"/>
      <c r="N193" s="614"/>
      <c r="O193" s="614"/>
    </row>
    <row r="194">
      <c r="A194" s="614"/>
      <c r="B194" s="614"/>
      <c r="C194" s="614"/>
      <c r="D194" s="614"/>
      <c r="E194" s="614"/>
      <c r="F194" s="614"/>
      <c r="G194" s="614"/>
      <c r="H194" s="614"/>
      <c r="I194" s="614"/>
      <c r="J194" s="614"/>
      <c r="K194" s="614"/>
      <c r="L194" s="614"/>
      <c r="M194" s="614"/>
      <c r="N194" s="614"/>
      <c r="O194" s="614"/>
    </row>
    <row r="195">
      <c r="A195" s="614"/>
      <c r="B195" s="614"/>
      <c r="C195" s="614"/>
      <c r="D195" s="614"/>
      <c r="E195" s="614"/>
      <c r="F195" s="614"/>
      <c r="G195" s="614"/>
      <c r="H195" s="614"/>
      <c r="I195" s="614"/>
      <c r="J195" s="614"/>
      <c r="K195" s="614"/>
      <c r="L195" s="614"/>
      <c r="M195" s="614"/>
      <c r="N195" s="614"/>
      <c r="O195" s="614"/>
    </row>
    <row r="196">
      <c r="A196" s="614"/>
      <c r="B196" s="614"/>
      <c r="C196" s="614"/>
      <c r="D196" s="614"/>
      <c r="E196" s="614"/>
      <c r="F196" s="614"/>
      <c r="G196" s="614"/>
      <c r="H196" s="614"/>
      <c r="I196" s="614"/>
      <c r="J196" s="614"/>
      <c r="K196" s="614"/>
      <c r="L196" s="614"/>
      <c r="M196" s="614"/>
      <c r="N196" s="614"/>
      <c r="O196" s="614"/>
    </row>
    <row r="197">
      <c r="A197" s="614"/>
      <c r="B197" s="614"/>
      <c r="C197" s="614"/>
      <c r="D197" s="614"/>
      <c r="E197" s="614"/>
      <c r="F197" s="614"/>
      <c r="G197" s="614"/>
      <c r="H197" s="614"/>
      <c r="I197" s="614"/>
      <c r="J197" s="614"/>
      <c r="K197" s="614"/>
      <c r="L197" s="614"/>
      <c r="M197" s="614"/>
      <c r="N197" s="614"/>
      <c r="O197" s="614"/>
    </row>
    <row r="198">
      <c r="A198" s="614"/>
      <c r="B198" s="614"/>
      <c r="C198" s="614"/>
      <c r="D198" s="614"/>
      <c r="E198" s="614"/>
      <c r="F198" s="614"/>
      <c r="G198" s="614"/>
      <c r="H198" s="614"/>
      <c r="I198" s="614"/>
      <c r="J198" s="614"/>
      <c r="K198" s="614"/>
      <c r="L198" s="614"/>
      <c r="M198" s="614"/>
      <c r="N198" s="614"/>
      <c r="O198" s="614"/>
    </row>
    <row r="199">
      <c r="A199" s="614"/>
      <c r="B199" s="614"/>
      <c r="C199" s="614"/>
      <c r="D199" s="614"/>
      <c r="E199" s="614"/>
      <c r="F199" s="614"/>
      <c r="G199" s="614"/>
      <c r="H199" s="614"/>
      <c r="I199" s="614"/>
      <c r="J199" s="614"/>
      <c r="K199" s="614"/>
      <c r="L199" s="614"/>
      <c r="M199" s="614"/>
      <c r="N199" s="614"/>
      <c r="O199" s="614"/>
    </row>
    <row r="200">
      <c r="A200" s="614"/>
      <c r="B200" s="614"/>
      <c r="C200" s="614"/>
      <c r="D200" s="614"/>
      <c r="E200" s="614"/>
      <c r="F200" s="614"/>
      <c r="G200" s="614"/>
      <c r="H200" s="614"/>
      <c r="I200" s="614"/>
      <c r="J200" s="614"/>
      <c r="K200" s="614"/>
      <c r="L200" s="614"/>
      <c r="M200" s="614"/>
      <c r="N200" s="614"/>
      <c r="O200" s="614"/>
    </row>
  </sheetData>
  <mergeCells count="5">
    <mergeCell ref="A1:H1"/>
    <mergeCell ref="A2:H2"/>
    <mergeCell ref="E4:H4"/>
    <mergeCell ref="A12:C12"/>
    <mergeCell ref="A16:H19"/>
  </mergeCells>
  <ignoredErrors>
    <ignoredError sqref="A1:XFD1048576" evalError="true" twoDigitTextYear="true" numberStoredAsText="true" formula="true" formulaRange="true" unlockedFormula="true" emptyCellReference="true" listDataValidation="true" calculatedColumn="true"/>
  </ignoredErrors>
  <pageMargins left="0.7" right="0.7" top="0.75" bottom="0.75" header="0.3" footer="0.3"/>
  <tableParts count="2">
    <tablePart r:id="R183edb44b19a4cd8"/>
    <tablePart r:id="Rbfdd8052104d4972"/>
  </tableParts>
</worksheet>
</file>

<file path=docProps/app.xml><?xml version="1.0" encoding="utf-8"?>
<Properties xmlns="http://schemas.openxmlformats.org/officeDocument/2006/extended-properties" xmlns:vt="http://schemas.openxmlformats.org/officeDocument/2006/docPropsVTypes">
  <Company>Finite Field</Company>
</Properties>
</file>

<file path=docProps/core.xml><?xml version="1.0" encoding="utf-8"?>
<coreProperties xmlns="http://schemas.openxmlformats.org/package/2006/metadata/core-properties" xmlns:dc="http://purl.org/dc/elements/1.1/" xmlns:dcterms="http://purl.org/dc/terms/" xmlns:dcmitype="http://purl.org/dc/dcmitype/" xmlns:xsi="http://www.w3.org/2001/XMLSchema-instance">
  <dc:title>Πρότυπο σύγκρισης συνολικού κόστους παράδοσης εφοδιαστικής αλυσίδας</dc:title>
  <dc:creator>Finite Field</dc:creator>
  <dc:description>Πρότυπο Excel για τη σύγκριση ναύλων και συνολικού κόστους παράδοσης στην εφοδιαστική αλυσίδα.</dc:description>
  <lastModifiedBy/>
  <category>Supply Chain</category>
</coreProperties>
</file>