
<file path=[Content_Types].xml><?xml version="1.0" encoding="utf-8"?>
<Types xmlns="http://schemas.openxmlformats.org/package/2006/content-types">
  <Default Extension="rels" ContentType="application/vnd.openxmlformats-package.relationships+xml"/>
  <Default Extension="xml" ContentType="application/xml"/>
  <Default Extension="svg" ContentType="image/svg"/>
  <Default Extension="tiff" ContentType="image/tiff"/>
  <Default Extension="wmf" ContentType="image/x-wmf"/>
  <Default Extension="emz" ContentType="image/x-emz"/>
  <Default Extension="wmz" ContentType="image/x-wmz"/>
  <Default Extension="jpeg" ContentType="image/jpeg"/>
  <Default Extension="gif" ContentType="image/gif"/>
  <Default Extension="emf" ContentType="image/x-emf"/>
  <Default Extension="bmp" ContentType="image/bmp"/>
  <Default Extension="png" ContentType="image/pn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<sst xmlns="http://schemas.openxmlformats.org/spreadsheetml/2006/main" count="63" uniqueCount="63">
  <si>
    <t>Sales and Operations Demand Forecast Alignment Template</t>
  </si>
  <si>
    <t>Adjust forecasts with seasonal factors, compare forecast versus actuals, and track error trends.</t>
  </si>
  <si>
    <t>Metric</t>
  </si>
  <si>
    <t>Value</t>
  </si>
  <si>
    <t>Note</t>
  </si>
  <si>
    <t>Period</t>
  </si>
  <si>
    <t>12 months</t>
  </si>
  <si>
    <t>Monthly tracking</t>
  </si>
  <si>
    <t>Factor</t>
  </si>
  <si>
    <t>Seasonal</t>
  </si>
  <si>
    <t>Automatic adjustment</t>
  </si>
  <si>
    <t>Error</t>
  </si>
  <si>
    <t>Percent</t>
  </si>
  <si>
    <t>Forecast variance</t>
  </si>
  <si>
    <t>Chart</t>
  </si>
  <si>
    <t>Line</t>
  </si>
  <si>
    <t>Trend tracking</t>
  </si>
  <si>
    <t>Demand forecast input example</t>
  </si>
  <si>
    <t>Month, team, seasonal factor, forecast, and actual sales are visible in one row.</t>
  </si>
  <si>
    <t>Input</t>
  </si>
  <si>
    <t>Month</t>
  </si>
  <si>
    <t>March 2026</t>
  </si>
  <si>
    <t>Team</t>
  </si>
  <si>
    <t>West Sales Team</t>
  </si>
  <si>
    <t>Seasonal factor</t>
  </si>
  <si>
    <t>1.12</t>
  </si>
  <si>
    <t>Adjusted forecast</t>
  </si>
  <si>
    <t>12,880</t>
  </si>
  <si>
    <t>Actual sales</t>
  </si>
  <si>
    <t>12,240</t>
  </si>
  <si>
    <t>Sales and Operations Demand Forecast Model</t>
  </si>
  <si>
    <t>Adjusted forecast = baseline forecast × seasonal factor, then actual sales are compared.</t>
  </si>
  <si>
    <t>Baseline forecast</t>
  </si>
  <si>
    <t>Variance</t>
  </si>
  <si>
    <t>Error rate</t>
  </si>
  <si>
    <t>Forecast accuracy</t>
  </si>
  <si>
    <t>January 2026</t>
  </si>
  <si>
    <t>February 2026</t>
  </si>
  <si>
    <t>Central Sales Team</t>
  </si>
  <si>
    <t>East Sales Team</t>
  </si>
  <si>
    <t>April 2026</t>
  </si>
  <si>
    <t>May 2026</t>
  </si>
  <si>
    <t>June 2026</t>
  </si>
  <si>
    <t>July 2026</t>
  </si>
  <si>
    <t>August 2026</t>
  </si>
  <si>
    <t>September 2026</t>
  </si>
  <si>
    <t>October 2026</t>
  </si>
  <si>
    <t>November 2026</t>
  </si>
  <si>
    <t>December 2026</t>
  </si>
  <si>
    <t>MAPE</t>
  </si>
  <si>
    <t>Forecast versus Actual Trend</t>
  </si>
  <si>
    <t>Guide</t>
  </si>
  <si>
    <t>Start by filling the input area, then review the calculated outputs and charts. Colored cells mark items that need attention. Adjusted forecast = baseline forecast × seasonal factor. Error rate = absolute difference between forecast and actual ÷ actual sales.</t>
  </si>
  <si>
    <t>Step</t>
  </si>
  <si>
    <t>Action</t>
  </si>
  <si>
    <t>1</t>
  </si>
  <si>
    <t>Enter baseline forecast - Give sales and supply-chain teams one shared starting number.</t>
  </si>
  <si>
    <t>2</t>
  </si>
  <si>
    <t>Apply seasonal factor - Bring holidays and seasonal peaks into the forecast.</t>
  </si>
  <si>
    <t>3</t>
  </si>
  <si>
    <t>Compare actual sales - When actuals arrive, variance rate is calculated.</t>
  </si>
  <si>
    <t>4</t>
  </si>
  <si>
    <t>Review accuracy - Use the error trend to see whether forecasting is improving.</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</si>
</sst>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Forecast versus Actual Trend</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lineChart>
        <grouping val="standard"/>
        <varyColors val="0"/>
        <ser>
          <idx val="0"/>
          <order val="0"/>
          <tx>
            <strRef>
              <f>'Chart'!$B$3</f>
            </strRef>
          </tx>
          <spPr>
            <a:ln cap="rnd" w="25400">
              <a:solidFill>
                <a:schemeClr val="accent1"/>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1"/>
              </a:solidFill>
              <a:ln w="9252">
                <a:solidFill>
                  <a:schemeClr val="accent1"/>
                </a:solidFill>
              </a:ln>
            </spPr>
          </marker>
          <invertIfNegative val="0"/>
          <cat>
            <strRef>
              <f>'Chart'!$A$4:$A$15</f>
            </strRef>
          </cat>
          <val>
            <numRef>
              <f>'Chart'!$B$4:$B$15</f>
            </numRef>
          </val>
          <smooth val="0"/>
        </ser>
        <ser>
          <idx val="1"/>
          <order val="1"/>
          <tx>
            <strRef>
              <f>'Chart'!$C$3</f>
            </strRef>
          </tx>
          <spPr>
            <a:ln cap="rnd" w="25400">
              <a:solidFill>
                <a:schemeClr val="accent2"/>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2"/>
              </a:solidFill>
              <a:ln w="9252">
                <a:solidFill>
                  <a:schemeClr val="accent2"/>
                </a:solidFill>
              </a:ln>
            </spPr>
          </marker>
          <invertIfNegative val="0"/>
          <cat>
            <strRef>
              <f>'Chart'!$A$4:$A$15</f>
            </strRef>
          </cat>
          <val>
            <numRef>
              <f>'Chart'!$C$4:$C$15</f>
            </numRef>
          </val>
          <smooth val="0"/>
        </ser>
        <dLbls>
          <showLegendKey val="0"/>
          <showVal val="0"/>
          <showCatName val="0"/>
          <showSerName val="0"/>
          <showPercent val="0"/>
          <showBubbleSize val="0"/>
          <showLeaderLines val="0"/>
        </dLbls>
        <axId val="100000000"/>
        <axId val="100000001"/>
      </line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row>
    <row r="2">
      <c r="A2" s="2" t="s">
        <v>31</v>
      </c>
      <c r="B2" s="2"/>
      <c r="C2" s="2"/>
      <c r="D2" s="2"/>
      <c r="E2" s="2"/>
      <c r="F2" s="2"/>
      <c r="G2" s="2"/>
      <c r="H2" s="2"/>
      <c r="I2" s="2"/>
    </row>
    <row r="3"/>
    <row r="4">
      <c r="A4" s="3" t="s">
        <v>20</v>
      </c>
      <c r="B4" s="3" t="s">
        <v>22</v>
      </c>
      <c r="C4" s="3" t="s">
        <v>32</v>
      </c>
      <c r="D4" s="3" t="s">
        <v>24</v>
      </c>
      <c r="E4" s="3" t="s">
        <v>26</v>
      </c>
      <c r="F4" s="3" t="s">
        <v>28</v>
      </c>
      <c r="G4" s="3" t="s">
        <v>33</v>
      </c>
      <c r="H4" s="3" t="s">
        <v>34</v>
      </c>
      <c r="I4" s="3" t="s">
        <v>35</v>
      </c>
      <c r="K4" s="3" t="s">
        <v>49</v>
      </c>
    </row>
    <row r="5">
      <c r="A5" s="6" t="s">
        <v>36</v>
      </c>
      <c r="B5" s="6" t="s">
        <v>23</v>
      </c>
      <c r="C5" s="4">
        <v>9800</v>
      </c>
      <c r="D5" s="4">
        <v>0.92</v>
      </c>
      <c r="E5" s="5" t="str">
        <f>C5*D5</f>
      </c>
      <c r="F5" s="5">
        <v>9100</v>
      </c>
      <c r="G5" s="5" t="str">
        <f>F5-E5</f>
      </c>
      <c r="H5" s="8" t="str">
        <f>IF(F5=0,"",ABS(G5)/F5)</f>
      </c>
      <c r="I5" s="8" t="str">
        <f>IF(H5="","",1-H5)</f>
      </c>
      <c r="K5" s="8" t="str">
        <f>AVERAGE(H5:H16)</f>
      </c>
    </row>
    <row r="6">
      <c r="A6" s="6" t="s">
        <v>37</v>
      </c>
      <c r="B6" s="6" t="s">
        <v>38</v>
      </c>
      <c r="C6" s="4">
        <v>10200</v>
      </c>
      <c r="D6" s="4">
        <v>0.96</v>
      </c>
      <c r="E6" s="5" t="str">
        <f>C6*D6</f>
      </c>
      <c r="F6" s="5">
        <v>9900</v>
      </c>
      <c r="G6" s="5" t="str">
        <f>F6-E6</f>
      </c>
      <c r="H6" s="8" t="str">
        <f>IF(F6=0,"",ABS(G6)/F6)</f>
      </c>
      <c r="I6" s="8" t="str">
        <f>IF(H6="","",1-H6)</f>
      </c>
    </row>
    <row r="7">
      <c r="A7" s="6" t="s">
        <v>21</v>
      </c>
      <c r="B7" s="6" t="s">
        <v>39</v>
      </c>
      <c r="C7" s="4">
        <v>11500</v>
      </c>
      <c r="D7" s="4">
        <v>1.12</v>
      </c>
      <c r="E7" s="5" t="str">
        <f>C7*D7</f>
      </c>
      <c r="F7" s="5">
        <v>12240</v>
      </c>
      <c r="G7" s="5" t="str">
        <f>F7-E7</f>
      </c>
      <c r="H7" s="8" t="str">
        <f>IF(F7=0,"",ABS(G7)/F7)</f>
      </c>
      <c r="I7" s="8" t="str">
        <f>IF(H7="","",1-H7)</f>
      </c>
    </row>
    <row r="8">
      <c r="A8" s="6" t="s">
        <v>40</v>
      </c>
      <c r="B8" s="6" t="s">
        <v>23</v>
      </c>
      <c r="C8" s="4">
        <v>11800</v>
      </c>
      <c r="D8" s="4">
        <v>1.08</v>
      </c>
      <c r="E8" s="5" t="str">
        <f>C8*D8</f>
      </c>
      <c r="F8" s="5">
        <v>12620</v>
      </c>
      <c r="G8" s="5" t="str">
        <f>F8-E8</f>
      </c>
      <c r="H8" s="8" t="str">
        <f>IF(F8=0,"",ABS(G8)/F8)</f>
      </c>
      <c r="I8" s="8" t="str">
        <f>IF(H8="","",1-H8)</f>
      </c>
    </row>
    <row r="9">
      <c r="A9" s="6" t="s">
        <v>41</v>
      </c>
      <c r="B9" s="6" t="s">
        <v>38</v>
      </c>
      <c r="C9" s="4">
        <v>12100</v>
      </c>
      <c r="D9" s="4">
        <v>1.03</v>
      </c>
      <c r="E9" s="5" t="str">
        <f>C9*D9</f>
      </c>
      <c r="F9" s="5">
        <v>11980</v>
      </c>
      <c r="G9" s="5" t="str">
        <f>F9-E9</f>
      </c>
      <c r="H9" s="8" t="str">
        <f>IF(F9=0,"",ABS(G9)/F9)</f>
      </c>
      <c r="I9" s="8" t="str">
        <f>IF(H9="","",1-H9)</f>
      </c>
    </row>
    <row r="10">
      <c r="A10" s="6" t="s">
        <v>42</v>
      </c>
      <c r="B10" s="6" t="s">
        <v>39</v>
      </c>
      <c r="C10" s="4">
        <v>12600</v>
      </c>
      <c r="D10" s="4">
        <v>0.98</v>
      </c>
      <c r="E10" s="5" t="str">
        <f>C10*D10</f>
      </c>
      <c r="F10" s="5">
        <v>12100</v>
      </c>
      <c r="G10" s="5" t="str">
        <f>F10-E10</f>
      </c>
      <c r="H10" s="8" t="str">
        <f>IF(F10=0,"",ABS(G10)/F10)</f>
      </c>
      <c r="I10" s="8" t="str">
        <f>IF(H10="","",1-H10)</f>
      </c>
    </row>
    <row r="11">
      <c r="A11" s="6" t="s">
        <v>43</v>
      </c>
      <c r="B11" s="6" t="s">
        <v>23</v>
      </c>
      <c r="C11" s="4">
        <v>13200</v>
      </c>
      <c r="D11" s="4">
        <v>1.05</v>
      </c>
      <c r="E11" s="5" t="str">
        <f>C11*D11</f>
      </c>
      <c r="F11" s="5">
        <v>13950</v>
      </c>
      <c r="G11" s="5" t="str">
        <f>F11-E11</f>
      </c>
      <c r="H11" s="8" t="str">
        <f>IF(F11=0,"",ABS(G11)/F11)</f>
      </c>
      <c r="I11" s="8" t="str">
        <f>IF(H11="","",1-H11)</f>
      </c>
    </row>
    <row r="12">
      <c r="A12" s="6" t="s">
        <v>44</v>
      </c>
      <c r="B12" s="6" t="s">
        <v>38</v>
      </c>
      <c r="C12" s="4">
        <v>13600</v>
      </c>
      <c r="D12" s="4">
        <v>1.1</v>
      </c>
      <c r="E12" s="5" t="str">
        <f>C12*D12</f>
      </c>
      <c r="F12" s="5">
        <v>14500</v>
      </c>
      <c r="G12" s="5" t="str">
        <f>F12-E12</f>
      </c>
      <c r="H12" s="8" t="str">
        <f>IF(F12=0,"",ABS(G12)/F12)</f>
      </c>
      <c r="I12" s="8" t="str">
        <f>IF(H12="","",1-H12)</f>
      </c>
    </row>
    <row r="13">
      <c r="A13" s="6" t="s">
        <v>45</v>
      </c>
      <c r="B13" s="6" t="s">
        <v>39</v>
      </c>
      <c r="C13" s="4">
        <v>12800</v>
      </c>
      <c r="D13" s="4">
        <v>0.97</v>
      </c>
      <c r="E13" s="5" t="str">
        <f>C13*D13</f>
      </c>
      <c r="F13" s="5">
        <v>12380</v>
      </c>
      <c r="G13" s="5" t="str">
        <f>F13-E13</f>
      </c>
      <c r="H13" s="8" t="str">
        <f>IF(F13=0,"",ABS(G13)/F13)</f>
      </c>
      <c r="I13" s="8" t="str">
        <f>IF(H13="","",1-H13)</f>
      </c>
    </row>
    <row r="14">
      <c r="A14" s="6" t="s">
        <v>46</v>
      </c>
      <c r="B14" s="6" t="s">
        <v>23</v>
      </c>
      <c r="C14" s="4">
        <v>13100</v>
      </c>
      <c r="D14" s="4">
        <v>1.02</v>
      </c>
      <c r="E14" s="5" t="str">
        <f>C14*D14</f>
      </c>
      <c r="F14" s="5">
        <v>13420</v>
      </c>
      <c r="G14" s="5" t="str">
        <f>F14-E14</f>
      </c>
      <c r="H14" s="8" t="str">
        <f>IF(F14=0,"",ABS(G14)/F14)</f>
      </c>
      <c r="I14" s="8" t="str">
        <f>IF(H14="","",1-H14)</f>
      </c>
    </row>
    <row r="15">
      <c r="A15" s="6" t="s">
        <v>47</v>
      </c>
      <c r="B15" s="6" t="s">
        <v>38</v>
      </c>
      <c r="C15" s="4">
        <v>14400</v>
      </c>
      <c r="D15" s="4">
        <v>1.15</v>
      </c>
      <c r="E15" s="5" t="str">
        <f>C15*D15</f>
      </c>
      <c r="F15" s="5">
        <v>15100</v>
      </c>
      <c r="G15" s="5" t="str">
        <f>F15-E15</f>
      </c>
      <c r="H15" s="8" t="str">
        <f>IF(F15=0,"",ABS(G15)/F15)</f>
      </c>
      <c r="I15" s="8" t="str">
        <f>IF(H15="","",1-H15)</f>
      </c>
    </row>
    <row r="16">
      <c r="A16" s="6" t="s">
        <v>48</v>
      </c>
      <c r="B16" s="6" t="s">
        <v>39</v>
      </c>
      <c r="C16" s="4">
        <v>15800</v>
      </c>
      <c r="D16" s="4">
        <v>1.22</v>
      </c>
      <c r="E16" s="5" t="str">
        <f>C16*D16</f>
      </c>
      <c r="F16" s="5">
        <v>16450</v>
      </c>
      <c r="G16" s="5" t="str">
        <f>F16-E16</f>
      </c>
      <c r="H16" s="8" t="str">
        <f>IF(F16=0,"",ABS(G16)/F16)</f>
      </c>
      <c r="I16" s="8" t="str">
        <f>IF(H16="","",1-H16)</f>
      </c>
    </row>
  </sheetData>
  <mergeCells count="2">
    <mergeCell ref="A1:I1"/>
    <mergeCell ref="A2:I2"/>
  </mergeCells>
  <conditionalFormatting sqref="A5:I16">
    <cfRule type="expression" dxfId="0" priority="1">
      <formula>=$H5&gt;0.15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50</v>
      </c>
      <c r="B1" s="1"/>
      <c r="C1" s="1"/>
      <c r="D1" s="1"/>
      <c r="E1" s="1"/>
      <c r="F1" s="1"/>
    </row>
    <row r="2"/>
    <row r="3">
      <c r="A3" s="3" t="s">
        <v>20</v>
      </c>
      <c r="B3" s="3" t="s">
        <v>26</v>
      </c>
      <c r="C3" s="3" t="s">
        <v>28</v>
      </c>
    </row>
    <row r="4">
      <c r="A4" t="str">
        <f>'Inputs &amp; Model'!A5</f>
      </c>
      <c r="B4" t="str">
        <f>'Inputs &amp; Model'!E5</f>
      </c>
      <c r="C4" t="str">
        <f>'Inputs &amp; Model'!F5</f>
      </c>
    </row>
    <row r="5">
      <c r="A5" t="str">
        <f>'Inputs &amp; Model'!A6</f>
      </c>
      <c r="B5" t="str">
        <f>'Inputs &amp; Model'!E6</f>
      </c>
      <c r="C5" t="str">
        <f>'Inputs &amp; Model'!F6</f>
      </c>
    </row>
    <row r="6">
      <c r="A6" t="str">
        <f>'Inputs &amp; Model'!A7</f>
      </c>
      <c r="B6" t="str">
        <f>'Inputs &amp; Model'!E7</f>
      </c>
      <c r="C6" t="str">
        <f>'Inputs &amp; Model'!F7</f>
      </c>
    </row>
    <row r="7">
      <c r="A7" t="str">
        <f>'Inputs &amp; Model'!A8</f>
      </c>
      <c r="B7" t="str">
        <f>'Inputs &amp; Model'!E8</f>
      </c>
      <c r="C7" t="str">
        <f>'Inputs &amp; Model'!F8</f>
      </c>
    </row>
    <row r="8">
      <c r="A8" t="str">
        <f>'Inputs &amp; Model'!A9</f>
      </c>
      <c r="B8" t="str">
        <f>'Inputs &amp; Model'!E9</f>
      </c>
      <c r="C8" t="str">
        <f>'Inputs &amp; Model'!F9</f>
      </c>
    </row>
    <row r="9">
      <c r="A9" t="str">
        <f>'Inputs &amp; Model'!A10</f>
      </c>
      <c r="B9" t="str">
        <f>'Inputs &amp; Model'!E10</f>
      </c>
      <c r="C9" t="str">
        <f>'Inputs &amp; Model'!F10</f>
      </c>
    </row>
    <row r="10">
      <c r="A10" t="str">
        <f>'Inputs &amp; Model'!A11</f>
      </c>
      <c r="B10" t="str">
        <f>'Inputs &amp; Model'!E11</f>
      </c>
      <c r="C10" t="str">
        <f>'Inputs &amp; Model'!F11</f>
      </c>
    </row>
    <row r="11">
      <c r="A11" t="str">
        <f>'Inputs &amp; Model'!A12</f>
      </c>
      <c r="B11" t="str">
        <f>'Inputs &amp; Model'!E12</f>
      </c>
      <c r="C11" t="str">
        <f>'Inputs &amp; Model'!F12</f>
      </c>
    </row>
    <row r="12">
      <c r="A12" t="str">
        <f>'Inputs &amp; Model'!A13</f>
      </c>
      <c r="B12" t="str">
        <f>'Inputs &amp; Model'!E13</f>
      </c>
      <c r="C12" t="str">
        <f>'Inputs &amp; Model'!F13</f>
      </c>
    </row>
    <row r="13">
      <c r="A13" t="str">
        <f>'Inputs &amp; Model'!A14</f>
      </c>
      <c r="B13" t="str">
        <f>'Inputs &amp; Model'!E14</f>
      </c>
      <c r="C13" t="str">
        <f>'Inputs &amp; Model'!F14</f>
      </c>
    </row>
    <row r="14">
      <c r="A14" t="str">
        <f>'Inputs &amp; Model'!A15</f>
      </c>
      <c r="B14" t="str">
        <f>'Inputs &amp; Model'!E15</f>
      </c>
      <c r="C14" t="str">
        <f>'Inputs &amp; Model'!F15</f>
      </c>
    </row>
    <row r="15">
      <c r="A15" t="str">
        <f>'Inputs &amp; Model'!A16</f>
      </c>
      <c r="B15" t="str">
        <f>'Inputs &amp; Model'!E16</f>
      </c>
      <c r="C15" t="str">
        <f>'Inputs &amp; Model'!F16</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51</v>
      </c>
      <c r="B1" s="1"/>
      <c r="C1" s="1"/>
      <c r="D1" s="1"/>
      <c r="E1" s="1"/>
      <c r="F1" s="1"/>
    </row>
    <row r="2">
      <c r="A2" s="2" t="s">
        <v>52</v>
      </c>
      <c r="B2" s="2"/>
      <c r="C2" s="2"/>
      <c r="D2" s="2"/>
      <c r="E2" s="2"/>
      <c r="F2" s="2"/>
    </row>
    <row r="3">
      <c r="A3" s="2"/>
      <c r="B3" s="2"/>
      <c r="C3" s="2"/>
      <c r="D3" s="2"/>
      <c r="E3" s="2"/>
      <c r="F3" s="2"/>
    </row>
    <row r="4"/>
    <row r="5">
      <c r="A5" s="3" t="s">
        <v>53</v>
      </c>
      <c r="B5" s="3" t="s">
        <v>54</v>
      </c>
    </row>
    <row r="6">
      <c r="A6" t="s">
        <v>55</v>
      </c>
      <c r="B6" t="s">
        <v>56</v>
      </c>
    </row>
    <row r="7">
      <c r="A7" t="s">
        <v>57</v>
      </c>
      <c r="B7" t="s">
        <v>58</v>
      </c>
    </row>
    <row r="8">
      <c r="A8" t="s">
        <v>59</v>
      </c>
      <c r="B8" t="s">
        <v>60</v>
      </c>
    </row>
    <row r="9">
      <c r="A9" t="s">
        <v>61</v>
      </c>
      <c r="B9" t="s">
        <v>62</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Sales and Operations Demand Forecast Alignment Template</dc:title>
  <dc:creator>Finite Field</dc:creator>
  <dc:description>Adjust forecasts with seasonal factors, compare forecast versus actuals, and track error trends.</dc:description>
  <lastModifiedBy/>
  <dcterms:created xsi:type="dcterms:W3CDTF">2006-09-16T00:00:00Z</dcterms:created>
  <dcterms:modified xsi:type="dcterms:W3CDTF">2006-09-16T00:00:00Z</dcterms:modified>
  <category>Supply Chain</category>
</coreProperties>
</file>