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Ülevaade" sheetId="1" r:id="rId1"/>
    <sheet name="Päevane" sheetId="2" r:id="rId4"/>
    <sheet name="Nädalane" sheetId="3" r:id="rId5"/>
    <sheet name="Kuine" sheetId="4" r:id="rId6"/>
    <sheet name="Juhend" sheetId="5" r:id="rId7"/>
  </sheets>
  <definedNames>
    <definedName name="daily_calculation_range">'Päevane'!$C$5:$C$27</definedName>
    <definedName name="daily_metric_range">'Päevane'!$A$5:$A$27</definedName>
    <definedName name="daily_note_range">'Päevane'!$D$5:$D$27</definedName>
    <definedName name="daily_value_range">'Päevane'!$B$5:$B$27</definedName>
    <definedName name="guide_action_range">'Juhend'!$B$5:$B$27</definedName>
    <definedName name="guide_step_range">'Juhend'!$A$5:$A$27</definedName>
    <definedName name="guide_why_range">'Juhend'!$C$5:$C$27</definedName>
    <definedName name="monthly_calculation_range">'Kuine'!$C$5:$C$27</definedName>
    <definedName name="monthly_metric_range">'Kuine'!$A$5:$A$27</definedName>
    <definedName name="monthly_note_range">'Kuine'!$D$5:$D$27</definedName>
    <definedName name="monthly_value_range">'Kuine'!$B$5:$B$27</definedName>
    <definedName name="overview_content_range">'Ülevaade'!$B$5:$B$27</definedName>
    <definedName name="overview_item_range">'Ülevaade'!$A$5:$A$27</definedName>
    <definedName name="overview_purpose_range">'Ülevaade'!$C$5:$C$27</definedName>
    <definedName name="weekly_calculation_range">'Nädalane'!$C$5:$C$27</definedName>
    <definedName name="weekly_item_range">'Nädalane'!$A$5:$A$27</definedName>
    <definedName name="weekly_note_range">'Nädalane'!$D$5:$D$27</definedName>
    <definedName name="weekly_value_range">'Nädalane'!$B$5:$B$27</definedName>
    <definedName localSheetId="0" name="_xlnm.Print_Titles">'Ülevaade'!$4:$4</definedName>
    <definedName localSheetId="1" name="_xlnm.Print_Titles">'Päevane'!$4:$4</definedName>
    <definedName localSheetId="2" name="_xlnm.Print_Titles">'Nädalane'!$4:$4</definedName>
    <definedName localSheetId="3" name="_xlnm.Print_Titles">'Kuine'!$4:$4</definedName>
    <definedName localSheetId="4" name="_xlnm.Print_Titles">'Juhend'!$4:$4</definedName>
  </definedNames>
  <calcPr calcId="0" fullCalcOnLoad="1" forceFullCalc="1"/>
</workbook>
</file>

<file path=xl/sharedStrings.xml><?xml version="1.0" encoding="utf-8"?>
<sst xmlns="http://schemas.openxmlformats.org/spreadsheetml/2006/main" count="50" uniqueCount="50">
  <si>
    <t>Operatsiooniandmete päevase, nädalase ja kuise aruande automatiseerimise mall</t>
  </si>
  <si>
    <t>Tasuta Exceli mall päevase, nädalase ja kuise aruande automatiseerimiseks. Hoia andmeelemendid, graafikud ja erandite hoiatused ühes töövihikus.</t>
  </si>
  <si>
    <t>Päevane</t>
  </si>
  <si>
    <t>Nädalane</t>
  </si>
  <si>
    <t>Kuine</t>
  </si>
  <si>
    <t>Juhend</t>
  </si>
  <si>
    <t>Element</t>
  </si>
  <si>
    <t>Sisu</t>
  </si>
  <si>
    <t>Eesmärk</t>
  </si>
  <si>
    <t>Fookus</t>
  </si>
  <si>
    <t>Mõõdikud, graafikud, erandid</t>
  </si>
  <si>
    <t>Hoia vorming järjepidevana</t>
  </si>
  <si>
    <t>Ulatus</t>
  </si>
  <si>
    <t>Päevane, nädalane, kuine</t>
  </si>
  <si>
    <t>Jaga kolme taseme vahel</t>
  </si>
  <si>
    <t>Operatsioonid</t>
  </si>
  <si>
    <t>Uueneb, kui numbrid muutuvad</t>
  </si>
  <si>
    <t>Vähenda käsitööd</t>
  </si>
  <si>
    <t>Mõõdik</t>
  </si>
  <si>
    <t>Väärtus</t>
  </si>
  <si>
    <t>Arvutus</t>
  </si>
  <si>
    <t>Märkus</t>
  </si>
  <si>
    <t>Uued kirjed</t>
  </si>
  <si>
    <t/>
  </si>
  <si>
    <t>Vastuvõtu arv</t>
  </si>
  <si>
    <t>Lõpetatud</t>
  </si>
  <si>
    <t>Töödeldud arv</t>
  </si>
  <si>
    <t>Lõpetamise määr</t>
  </si>
  <si>
    <t>Automaatne arvutus</t>
  </si>
  <si>
    <t>Eelmine nädal</t>
  </si>
  <si>
    <t>Lähteväärtus</t>
  </si>
  <si>
    <t>See nädal</t>
  </si>
  <si>
    <t>Kiirvaade</t>
  </si>
  <si>
    <t>Muutuse määr</t>
  </si>
  <si>
    <t>Plaani väärtus</t>
  </si>
  <si>
    <t>Tegelik</t>
  </si>
  <si>
    <t>Praegune kuu</t>
  </si>
  <si>
    <t>Vahe</t>
  </si>
  <si>
    <t>Samm</t>
  </si>
  <si>
    <t>Tegevus</t>
  </si>
  <si>
    <t>Miks</t>
  </si>
  <si>
    <t>Valmista ette</t>
  </si>
  <si>
    <t>Lukusta sisendveerud</t>
  </si>
  <si>
    <t>Vähenda ebakindlust</t>
  </si>
  <si>
    <t>Automatiseeri</t>
  </si>
  <si>
    <t>Muuda erinevused valemiteks</t>
  </si>
  <si>
    <t>Vähenda käsitsi arvutamist</t>
  </si>
  <si>
    <t>Kontrolli</t>
  </si>
  <si>
    <t>Hoia uuendamise aeg paigas</t>
  </si>
  <si>
    <t>Märka vigu kiiremini</t>
  </si>
</sst>
</file>

<file path=xl/styles.xml><?xml version="1.0" encoding="utf-8"?>
<styleSheet xmlns="http://schemas.openxmlformats.org/spreadsheetml/2006/main">
  <numFmts count="1">
    <numFmt numFmtId="164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C27">
  <autoFilter ref="A4:C27"/>
  <tableColumns count="3">
    <tableColumn id="1" name="Element"/>
    <tableColumn id="2" name="Sisu"/>
    <tableColumn id="3" name="Eesmärk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ily_table" displayName="daily_table" ref="A4:D27">
  <autoFilter ref="A4:D27"/>
  <tableColumns count="4">
    <tableColumn id="1" name="Mõõdik"/>
    <tableColumn id="2" name="Väärtus"/>
    <tableColumn id="3" name="Arvutus"/>
    <tableColumn id="4" name="Märk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eekly_table" displayName="weekly_table" ref="A4:D27">
  <autoFilter ref="A4:D27"/>
  <tableColumns count="4">
    <tableColumn id="1" name="Element"/>
    <tableColumn id="2" name="Väärtus"/>
    <tableColumn id="3" name="Arvutus"/>
    <tableColumn id="4" name="Märku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monthly_table" displayName="monthly_table" ref="A4:D27">
  <autoFilter ref="A4:D27"/>
  <tableColumns count="4">
    <tableColumn id="1" name="Mõõdik"/>
    <tableColumn id="2" name="Väärtus"/>
    <tableColumn id="3" name="Arvutus"/>
    <tableColumn id="4" name="Märk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C27">
  <autoFilter ref="A4:C27"/>
  <tableColumns count="3">
    <tableColumn id="1" name="Samm"/>
    <tableColumn id="2" name="Tegevus"/>
    <tableColumn id="3" name="Mik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6"/>
    <col customWidth="true" max="4" min="4" width="36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</row>
    <row r="5" ht="21" customHeight="true">
      <c r="A5" s="6" t="s">
        <v>22</v>
      </c>
      <c r="B5" s="12">
        <v>18</v>
      </c>
      <c r="C5" s="5" t="str">
        <f>IF(5=7,IF(B5=0,0,B6/B5),"")</f>
        <v>23</v>
      </c>
      <c r="D5" s="4" t="s">
        <v>24</v>
      </c>
    </row>
    <row r="6" ht="21" customHeight="true">
      <c r="A6" s="6" t="s">
        <v>25</v>
      </c>
      <c r="B6" s="12">
        <v>12</v>
      </c>
      <c r="C6" s="5" t="str">
        <f>IF(6=7,IF(B5=0,0,B6/B5),"")</f>
        <v>23</v>
      </c>
      <c r="D6" s="4" t="s">
        <v>26</v>
      </c>
    </row>
    <row r="7" ht="21" customHeight="true">
      <c r="A7" s="6" t="s">
        <v>27</v>
      </c>
      <c r="B7" s="12" t="s">
        <v>23</v>
      </c>
      <c r="C7" s="5" t="str">
        <f>IF(7=7,IF(B5=0,0,B6/B5),"")</f>
        <v>23</v>
      </c>
      <c r="D7" s="4" t="s">
        <v>28</v>
      </c>
    </row>
    <row r="8" ht="21" customHeight="true">
      <c r="C8" t="str">
        <f>IF(8=7,IF(B5=0,0,B6/B5),"")</f>
      </c>
    </row>
    <row r="9" ht="21" customHeight="true">
      <c r="C9" t="str">
        <f>IF(9=7,IF(B5=0,0,B6/B5),"")</f>
      </c>
    </row>
    <row r="10" ht="21" customHeight="true">
      <c r="C10" t="str">
        <f>IF(10=7,IF(B5=0,0,B6/B5),"")</f>
      </c>
    </row>
    <row r="11" ht="21" customHeight="true">
      <c r="C11" t="str">
        <f>IF(11=7,IF(B5=0,0,B6/B5),"")</f>
      </c>
    </row>
    <row r="12" ht="21" customHeight="true">
      <c r="C12" t="str">
        <f>IF(12=7,IF(B5=0,0,B6/B5),"")</f>
      </c>
    </row>
    <row r="13" ht="21" customHeight="true">
      <c r="C13" t="str">
        <f>IF(13=7,IF(B5=0,0,B6/B5),"")</f>
      </c>
    </row>
    <row r="14" ht="21" customHeight="true">
      <c r="C14" t="str">
        <f>IF(14=7,IF(B5=0,0,B6/B5),"")</f>
      </c>
    </row>
    <row r="15" ht="21" customHeight="true">
      <c r="C15" t="str">
        <f>IF(15=7,IF(B5=0,0,B6/B5),"")</f>
      </c>
    </row>
    <row r="16" ht="21" customHeight="true">
      <c r="C16" t="str">
        <f>IF(16=7,IF(B5=0,0,B6/B5),"")</f>
      </c>
    </row>
    <row r="17" ht="21" customHeight="true">
      <c r="C17" t="str">
        <f>IF(17=7,IF(B5=0,0,B6/B5),"")</f>
      </c>
    </row>
    <row r="18" ht="21" customHeight="true">
      <c r="C18" t="str">
        <f>IF(18=7,IF(B5=0,0,B6/B5),"")</f>
      </c>
    </row>
    <row r="19" ht="21" customHeight="true">
      <c r="C19" t="str">
        <f>IF(19=7,IF(B5=0,0,B6/B5),"")</f>
      </c>
    </row>
    <row r="20" ht="21" customHeight="true">
      <c r="C20" t="str">
        <f>IF(20=7,IF(B5=0,0,B6/B5),"")</f>
      </c>
    </row>
    <row r="21" ht="21" customHeight="true">
      <c r="C21" t="str">
        <f>IF(21=7,IF(B5=0,0,B6/B5),"")</f>
      </c>
    </row>
    <row r="22" ht="21" customHeight="true">
      <c r="C22" t="str">
        <f>IF(22=7,IF(B5=0,0,B6/B5),"")</f>
      </c>
    </row>
    <row r="23" ht="21" customHeight="true">
      <c r="C23" t="str">
        <f>IF(23=7,IF(B5=0,0,B6/B5),"")</f>
      </c>
    </row>
    <row r="24" ht="21" customHeight="true">
      <c r="C24" t="str">
        <f>IF(24=7,IF(B5=0,0,B6/B5),"")</f>
      </c>
    </row>
    <row r="25" ht="21" customHeight="true">
      <c r="C25" t="str">
        <f>IF(25=7,IF(B5=0,0,B6/B5),"")</f>
      </c>
    </row>
    <row r="26" ht="21" customHeight="true">
      <c r="C26" t="str">
        <f>IF(26=7,IF(B5=0,0,B6/B5),"")</f>
      </c>
    </row>
    <row r="27" ht="21" customHeight="true">
      <c r="C27" t="str">
        <f>IF(27=7,IF(B5=0,0,B6/B5),"")</f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6"/>
    <col customWidth="true" max="4" min="4" width="36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19</v>
      </c>
      <c r="C4" s="3" t="s">
        <v>20</v>
      </c>
      <c r="D4" s="3" t="s">
        <v>21</v>
      </c>
    </row>
    <row r="5" ht="21" customHeight="true">
      <c r="A5" s="6" t="s">
        <v>29</v>
      </c>
      <c r="B5" s="12">
        <v>98</v>
      </c>
      <c r="C5" s="5" t="str">
        <f>IF(5=7,IF(B5=0,0,B6/B5-1),"")</f>
        <v>23</v>
      </c>
      <c r="D5" s="4" t="s">
        <v>30</v>
      </c>
    </row>
    <row r="6" ht="21" customHeight="true">
      <c r="A6" s="6" t="s">
        <v>31</v>
      </c>
      <c r="B6" s="12">
        <v>124</v>
      </c>
      <c r="C6" s="5" t="str">
        <f>IF(6=7,IF(B5=0,0,B6/B5-1),"")</f>
        <v>23</v>
      </c>
      <c r="D6" s="4" t="s">
        <v>32</v>
      </c>
    </row>
    <row r="7" ht="21" customHeight="true">
      <c r="A7" s="6" t="s">
        <v>33</v>
      </c>
      <c r="B7" s="12" t="s">
        <v>23</v>
      </c>
      <c r="C7" s="5" t="str">
        <f>IF(7=7,IF(B5=0,0,B6/B5-1),"")</f>
        <v>23</v>
      </c>
      <c r="D7" s="4" t="s">
        <v>28</v>
      </c>
    </row>
    <row r="8" ht="21" customHeight="true">
      <c r="C8" t="str">
        <f>IF(8=7,IF(B5=0,0,B6/B5-1),"")</f>
      </c>
    </row>
    <row r="9" ht="21" customHeight="true">
      <c r="C9" t="str">
        <f>IF(9=7,IF(B5=0,0,B6/B5-1),"")</f>
      </c>
    </row>
    <row r="10" ht="21" customHeight="true">
      <c r="C10" t="str">
        <f>IF(10=7,IF(B5=0,0,B6/B5-1),"")</f>
      </c>
    </row>
    <row r="11" ht="21" customHeight="true">
      <c r="C11" t="str">
        <f>IF(11=7,IF(B5=0,0,B6/B5-1),"")</f>
      </c>
    </row>
    <row r="12" ht="21" customHeight="true">
      <c r="C12" t="str">
        <f>IF(12=7,IF(B5=0,0,B6/B5-1),"")</f>
      </c>
    </row>
    <row r="13" ht="21" customHeight="true">
      <c r="C13" t="str">
        <f>IF(13=7,IF(B5=0,0,B6/B5-1),"")</f>
      </c>
    </row>
    <row r="14" ht="21" customHeight="true">
      <c r="C14" t="str">
        <f>IF(14=7,IF(B5=0,0,B6/B5-1),"")</f>
      </c>
    </row>
    <row r="15" ht="21" customHeight="true">
      <c r="C15" t="str">
        <f>IF(15=7,IF(B5=0,0,B6/B5-1),"")</f>
      </c>
    </row>
    <row r="16" ht="21" customHeight="true">
      <c r="C16" t="str">
        <f>IF(16=7,IF(B5=0,0,B6/B5-1),"")</f>
      </c>
    </row>
    <row r="17" ht="21" customHeight="true">
      <c r="C17" t="str">
        <f>IF(17=7,IF(B5=0,0,B6/B5-1),"")</f>
      </c>
    </row>
    <row r="18" ht="21" customHeight="true">
      <c r="C18" t="str">
        <f>IF(18=7,IF(B5=0,0,B6/B5-1),"")</f>
      </c>
    </row>
    <row r="19" ht="21" customHeight="true">
      <c r="C19" t="str">
        <f>IF(19=7,IF(B5=0,0,B6/B5-1),"")</f>
      </c>
    </row>
    <row r="20" ht="21" customHeight="true">
      <c r="C20" t="str">
        <f>IF(20=7,IF(B5=0,0,B6/B5-1),"")</f>
      </c>
    </row>
    <row r="21" ht="21" customHeight="true">
      <c r="C21" t="str">
        <f>IF(21=7,IF(B5=0,0,B6/B5-1),"")</f>
      </c>
    </row>
    <row r="22" ht="21" customHeight="true">
      <c r="C22" t="str">
        <f>IF(22=7,IF(B5=0,0,B6/B5-1),"")</f>
      </c>
    </row>
    <row r="23" ht="21" customHeight="true">
      <c r="C23" t="str">
        <f>IF(23=7,IF(B5=0,0,B6/B5-1),"")</f>
      </c>
    </row>
    <row r="24" ht="21" customHeight="true">
      <c r="C24" t="str">
        <f>IF(24=7,IF(B5=0,0,B6/B5-1),"")</f>
      </c>
    </row>
    <row r="25" ht="21" customHeight="true">
      <c r="C25" t="str">
        <f>IF(25=7,IF(B5=0,0,B6/B5-1),"")</f>
      </c>
    </row>
    <row r="26" ht="21" customHeight="true">
      <c r="C26" t="str">
        <f>IF(26=7,IF(B5=0,0,B6/B5-1),"")</f>
      </c>
    </row>
    <row r="27" ht="21" customHeight="true">
      <c r="C27" t="str">
        <f>IF(27=7,IF(B5=0,0,B6/B5-1),"")</f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6"/>
    <col customWidth="true" max="4" min="4" width="36"/>
    <col customWidth="true" max="26" min="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</row>
    <row r="5" ht="21" customHeight="true">
      <c r="A5" s="6" t="s">
        <v>8</v>
      </c>
      <c r="B5" s="12">
        <v>420</v>
      </c>
      <c r="C5" s="5" t="str">
        <f>IF(5=7,B6-B5,"")</f>
        <v>23</v>
      </c>
      <c r="D5" s="4" t="s">
        <v>34</v>
      </c>
    </row>
    <row r="6" ht="21" customHeight="true">
      <c r="A6" s="6" t="s">
        <v>35</v>
      </c>
      <c r="B6" s="12">
        <v>438</v>
      </c>
      <c r="C6" s="5" t="str">
        <f>IF(6=7,B6-B5,"")</f>
        <v>23</v>
      </c>
      <c r="D6" s="4" t="s">
        <v>36</v>
      </c>
    </row>
    <row r="7" ht="21" customHeight="true">
      <c r="A7" s="6" t="s">
        <v>37</v>
      </c>
      <c r="B7" s="12" t="s">
        <v>23</v>
      </c>
      <c r="C7" s="5" t="str">
        <f>IF(7=7,B6-B5,"")</f>
        <v>23</v>
      </c>
      <c r="D7" s="4" t="s">
        <v>28</v>
      </c>
    </row>
    <row r="8" ht="21" customHeight="true">
      <c r="C8" t="str">
        <f>IF(8=7,B6-B5,"")</f>
      </c>
    </row>
    <row r="9" ht="21" customHeight="true">
      <c r="C9" t="str">
        <f>IF(9=7,B6-B5,"")</f>
      </c>
    </row>
    <row r="10" ht="21" customHeight="true">
      <c r="C10" t="str">
        <f>IF(10=7,B6-B5,"")</f>
      </c>
    </row>
    <row r="11" ht="21" customHeight="true">
      <c r="C11" t="str">
        <f>IF(11=7,B6-B5,"")</f>
      </c>
    </row>
    <row r="12" ht="21" customHeight="true">
      <c r="C12" t="str">
        <f>IF(12=7,B6-B5,"")</f>
      </c>
    </row>
    <row r="13" ht="21" customHeight="true">
      <c r="C13" t="str">
        <f>IF(13=7,B6-B5,"")</f>
      </c>
    </row>
    <row r="14" ht="21" customHeight="true">
      <c r="C14" t="str">
        <f>IF(14=7,B6-B5,"")</f>
      </c>
    </row>
    <row r="15" ht="21" customHeight="true">
      <c r="C15" t="str">
        <f>IF(15=7,B6-B5,"")</f>
      </c>
    </row>
    <row r="16" ht="21" customHeight="true">
      <c r="C16" t="str">
        <f>IF(16=7,B6-B5,"")</f>
      </c>
    </row>
    <row r="17" ht="21" customHeight="true">
      <c r="C17" t="str">
        <f>IF(17=7,B6-B5,"")</f>
      </c>
    </row>
    <row r="18" ht="21" customHeight="true">
      <c r="C18" t="str">
        <f>IF(18=7,B6-B5,"")</f>
      </c>
    </row>
    <row r="19" ht="21" customHeight="true">
      <c r="C19" t="str">
        <f>IF(19=7,B6-B5,"")</f>
      </c>
    </row>
    <row r="20" ht="21" customHeight="true">
      <c r="C20" t="str">
        <f>IF(20=7,B6-B5,"")</f>
      </c>
    </row>
    <row r="21" ht="21" customHeight="true">
      <c r="C21" t="str">
        <f>IF(21=7,B6-B5,"")</f>
      </c>
    </row>
    <row r="22" ht="21" customHeight="true">
      <c r="C22" t="str">
        <f>IF(22=7,B6-B5,"")</f>
      </c>
    </row>
    <row r="23" ht="21" customHeight="true">
      <c r="C23" t="str">
        <f>IF(23=7,B6-B5,"")</f>
      </c>
    </row>
    <row r="24" ht="21" customHeight="true">
      <c r="C24" t="str">
        <f>IF(24=7,B6-B5,"")</f>
      </c>
    </row>
    <row r="25" ht="21" customHeight="true">
      <c r="C25" t="str">
        <f>IF(25=7,B6-B5,"")</f>
      </c>
    </row>
    <row r="26" ht="21" customHeight="true">
      <c r="C26" t="str">
        <f>IF(26=7,B6-B5,"")</f>
      </c>
    </row>
    <row r="27" ht="21" customHeight="true">
      <c r="C27" t="str">
        <f>IF(27=7,B6-B5,"")</f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  <c r="C4" s="3" t="s">
        <v>40</v>
      </c>
    </row>
    <row r="5" ht="21" customHeight="true">
      <c r="A5" s="6" t="s">
        <v>41</v>
      </c>
      <c r="B5" s="4" t="s">
        <v>42</v>
      </c>
      <c r="C5" s="4" t="s">
        <v>43</v>
      </c>
    </row>
    <row r="6" ht="21" customHeight="true">
      <c r="A6" s="6" t="s">
        <v>44</v>
      </c>
      <c r="B6" s="4" t="s">
        <v>45</v>
      </c>
      <c r="C6" s="4" t="s">
        <v>46</v>
      </c>
    </row>
    <row r="7" ht="21" customHeight="true">
      <c r="A7" s="6" t="s">
        <v>47</v>
      </c>
      <c r="B7" s="4" t="s">
        <v>48</v>
      </c>
      <c r="C7" s="4" t="s">
        <v>49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Operatsiooniandmete päevase, nädalase ja kuise aruande automatiseerimise mall</dc:title>
  <dc:creator>Finite Field</dc:creator>
  <dc:description>Tasuta Exceli mall päevase, nädalase ja kuise aruande automatiseerimiseks. Hoia andmeelemendid, graafikud ja erandite hoiatused ühes töövihikus.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