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="http://schemas.openxmlformats.org/spreadsheetml/2006/main" xmlns:r="http://schemas.openxmlformats.org/officeDocument/2006/relationships">
  <workbookPr/>
  <sheets>
    <sheet name="使い方" sheetId="1" state="visible" r:id="rId1"/>
    <sheet name="設定" sheetId="2" state="visible" r:id="rId2"/>
    <sheet name="案件登録" sheetId="3" state="visible" r:id="rId3"/>
    <sheet name="顧客連絡先" sheetId="4" state="visible" r:id="rId4"/>
    <sheet name="フォロー活動" sheetId="5" state="visible" r:id="rId5"/>
    <sheet name="ファネルダッシュボード" sheetId="6" state="visible" r:id="rId6"/>
    <sheet name="ステージ別ダッシュボード" sheetId="7" state="visible" r:id="rId7"/>
  </sheets>
  <definedNames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yyyy-mm"/>
  </numFmts>
  <fonts count="10">
    <font>
      <name val="Carlito"/>
      <sz val="11"/>
    </font>
    <font>
      <name val="Microsoft YaHei"/>
      <color rgb="00111827"/>
      <sz val="10"/>
    </font>
    <font>
      <name val="Microsoft YaHei"/>
      <b val="1"/>
      <color rgb="001F4E79"/>
      <sz val="18"/>
    </font>
    <font>
      <name val="Microsoft YaHei"/>
      <color rgb="004B5563"/>
      <sz val="10"/>
    </font>
    <font>
      <name val="Microsoft YaHei"/>
      <b val="1"/>
      <color rgb="001F4E79"/>
      <sz val="12"/>
    </font>
    <font>
      <name val="Microsoft YaHei"/>
      <b val="1"/>
      <color rgb="001F4E79"/>
      <sz val="10"/>
    </font>
    <font>
      <name val="Microsoft YaHei"/>
      <b val="1"/>
      <color rgb="00111827"/>
      <sz val="16"/>
    </font>
    <font>
      <name val="Microsoft YaHei"/>
      <color rgb="004B5563"/>
      <sz val="9"/>
    </font>
    <font>
      <name val="Microsoft YaHei"/>
      <sz val="11"/>
    </font>
    <font>
      <name val="Microsoft YaHei"/>
      <color rgb="00FFFFFF"/>
      <sz val="9"/>
    </font>
  </fonts>
  <fills count="8">
    <fill>
      <patternFill/>
    </fill>
    <fill>
      <patternFill patternType="gray125"/>
    </fill>
    <fill>
      <patternFill patternType="solid">
        <fgColor rgb="00F6FAFD"/>
      </patternFill>
    </fill>
    <fill>
      <patternFill patternType="solid">
        <fgColor rgb="00EAF3F8"/>
      </patternFill>
    </fill>
    <fill>
      <patternFill patternType="solid">
        <fgColor rgb="00D9EAF7"/>
      </patternFill>
    </fill>
    <fill>
      <patternFill patternType="solid">
        <fgColor rgb="00FFFFFF"/>
      </patternFill>
    </fill>
    <fill>
      <patternFill patternType="solid">
        <fgColor rgb="00F9FAFB"/>
      </patternFill>
    </fill>
    <fill>
      <patternFill patternType="solid">
        <fgColor rgb="00F8FAFC"/>
      </patternFill>
    </fill>
  </fills>
  <borders count="26">
    <border/>
    <border/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D1D5DB"/>
      </left>
      <top style="thin">
        <color rgb="00D1D5DB"/>
      </top>
    </border>
    <border>
      <top style="thin">
        <color rgb="00D1D5DB"/>
      </top>
    </border>
    <border>
      <right style="thin">
        <color rgb="00D1D5DB"/>
      </right>
      <top style="thin">
        <color rgb="00D1D5DB"/>
      </top>
    </border>
    <border>
      <left style="thin">
        <color rgb="00D1D5DB"/>
      </left>
    </border>
    <border>
      <right style="thin">
        <color rgb="00D1D5DB"/>
      </right>
    </border>
    <border>
      <left style="thin">
        <color rgb="00D1D5DB"/>
      </left>
      <bottom style="thin">
        <color rgb="00D1D5DB"/>
      </bottom>
    </border>
    <border>
      <bottom style="thin">
        <color rgb="00D1D5DB"/>
      </bottom>
    </border>
    <border>
      <right style="thin">
        <color rgb="00D1D5DB"/>
      </right>
      <bottom style="thin">
        <color rgb="00D1D5DB"/>
      </bottom>
    </border>
    <border>
      <left style="thin">
        <color rgb="00D1D5DB"/>
      </left>
      <top style="thin">
        <color rgb="00D1D5DB"/>
      </top>
    </border>
    <border>
      <top style="thin">
        <color rgb="00D1D5DB"/>
      </top>
    </border>
    <border>
      <right style="thin">
        <color rgb="00D1D5DB"/>
      </right>
      <top style="thin">
        <color rgb="00D1D5DB"/>
      </top>
    </border>
    <border>
      <left style="thin">
        <color rgb="00D1D5DB"/>
      </left>
    </border>
    <border>
      <right style="thin">
        <color rgb="00D1D5DB"/>
      </right>
    </border>
    <border>
      <left style="thin">
        <color rgb="00D1D5DB"/>
      </left>
      <bottom style="thin">
        <color rgb="00D1D5DB"/>
      </bottom>
    </border>
    <border>
      <bottom style="thin">
        <color rgb="00D1D5DB"/>
      </bottom>
    </border>
    <border>
      <right style="thin">
        <color rgb="00D1D5DB"/>
      </right>
      <bottom style="thin">
        <color rgb="00D1D5DB"/>
      </bottom>
    </border>
    <border>
      <top style="thin">
        <color rgb="00E5E7EB"/>
      </top>
    </border>
    <border>
      <right style="thin">
        <color rgb="00E5E7EB"/>
      </right>
      <top style="thin">
        <color rgb="00E5E7EB"/>
      </top>
    </border>
    <border>
      <top style="thin">
        <color rgb="00E5E7EB"/>
      </top>
      <bottom style="thin">
        <color rgb="00E5E7EB"/>
      </bottom>
    </border>
    <border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1"/>
  </cellStyleXfs>
  <cellXfs count="146">
    <xf numFmtId="0" fontId="0" fillId="0" borderId="0" pivotButton="0" quotePrefix="0" xfId="0"/>
    <xf numFmtId="0" fontId="0" fillId="0" borderId="1" pivotButton="0" quotePrefix="0" xfId="0"/>
    <xf numFmtId="0" fontId="1" fillId="0" borderId="0" pivotButton="0" quotePrefix="0" xfId="0"/>
    <xf numFmtId="0" fontId="1" fillId="0" borderId="0" pivotButton="0" quotePrefix="0" xfId="0"/>
    <xf numFmtId="0" fontId="1" fillId="0" borderId="0" applyAlignment="1" pivotButton="0" quotePrefix="0" xfId="0">
      <alignment vertical="center"/>
    </xf>
    <xf numFmtId="0" fontId="1" fillId="0" borderId="1" pivotButton="0" quotePrefix="0" xfId="0"/>
    <xf numFmtId="0" fontId="1" fillId="0" borderId="1" pivotButton="0" quotePrefix="0" xfId="0"/>
    <xf numFmtId="0" fontId="1" fillId="0" borderId="1" applyAlignment="1" pivotButton="0" quotePrefix="0" xfId="0">
      <alignment vertical="center"/>
    </xf>
    <xf numFmtId="0" fontId="1" fillId="2" borderId="0" applyAlignment="1" pivotButton="0" quotePrefix="0" xfId="0">
      <alignment vertical="center"/>
    </xf>
    <xf numFmtId="0" fontId="2" fillId="2" borderId="0" applyAlignment="1" pivotButton="0" quotePrefix="0" xfId="0">
      <alignment vertical="center"/>
    </xf>
    <xf numFmtId="0" fontId="1" fillId="2" borderId="1" applyAlignment="1" pivotButton="0" quotePrefix="0" xfId="0">
      <alignment vertical="center"/>
    </xf>
    <xf numFmtId="0" fontId="2" fillId="2" borderId="1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 wrapText="1"/>
    </xf>
    <xf numFmtId="0" fontId="3" fillId="0" borderId="1" applyAlignment="1" pivotButton="0" quotePrefix="0" xfId="0">
      <alignment vertical="center"/>
    </xf>
    <xf numFmtId="0" fontId="3" fillId="0" borderId="1" applyAlignment="1" pivotButton="0" quotePrefix="0" xfId="0">
      <alignment vertical="center" wrapText="1"/>
    </xf>
    <xf numFmtId="0" fontId="1" fillId="3" borderId="0" applyAlignment="1" pivotButton="0" quotePrefix="0" xfId="0">
      <alignment vertical="center"/>
    </xf>
    <xf numFmtId="0" fontId="4" fillId="3" borderId="0" applyAlignment="1" pivotButton="0" quotePrefix="0" xfId="0">
      <alignment vertical="center"/>
    </xf>
    <xf numFmtId="0" fontId="1" fillId="3" borderId="1" applyAlignment="1" pivotButton="0" quotePrefix="0" xfId="0">
      <alignment vertical="center"/>
    </xf>
    <xf numFmtId="0" fontId="4" fillId="3" borderId="1" applyAlignment="1" pivotButton="0" quotePrefix="0" xfId="0">
      <alignment vertical="center"/>
    </xf>
    <xf numFmtId="0" fontId="1" fillId="4" borderId="0" applyAlignment="1" pivotButton="0" quotePrefix="0" xfId="0">
      <alignment vertical="center"/>
    </xf>
    <xf numFmtId="0" fontId="5" fillId="4" borderId="0" applyAlignment="1" pivotButton="0" quotePrefix="0" xfId="0">
      <alignment vertical="center"/>
    </xf>
    <xf numFmtId="0" fontId="5" fillId="4" borderId="2" applyAlignment="1" pivotButton="0" quotePrefix="0" xfId="0">
      <alignment vertical="center"/>
    </xf>
    <xf numFmtId="0" fontId="5" fillId="4" borderId="2" applyAlignment="1" pivotButton="0" quotePrefix="0" xfId="0">
      <alignment vertical="center" wrapText="1"/>
    </xf>
    <xf numFmtId="0" fontId="5" fillId="4" borderId="2" applyAlignment="1" pivotButton="0" quotePrefix="0" xfId="0">
      <alignment horizontal="center" vertical="center" wrapText="1"/>
    </xf>
    <xf numFmtId="0" fontId="1" fillId="4" borderId="1" applyAlignment="1" pivotButton="0" quotePrefix="0" xfId="0">
      <alignment vertical="center"/>
    </xf>
    <xf numFmtId="0" fontId="5" fillId="4" borderId="1" applyAlignment="1" pivotButton="0" quotePrefix="0" xfId="0">
      <alignment vertical="center"/>
    </xf>
    <xf numFmtId="0" fontId="5" fillId="4" borderId="3" applyAlignment="1" pivotButton="0" quotePrefix="0" xfId="0">
      <alignment vertical="center"/>
    </xf>
    <xf numFmtId="0" fontId="5" fillId="4" borderId="3" applyAlignment="1" pivotButton="0" quotePrefix="0" xfId="0">
      <alignment vertical="center" wrapText="1"/>
    </xf>
    <xf numFmtId="0" fontId="5" fillId="4" borderId="3" applyAlignment="1" pivotButton="0" quotePrefix="0" xfId="0">
      <alignment horizontal="center" vertical="center" wrapText="1"/>
    </xf>
    <xf numFmtId="0" fontId="1" fillId="5" borderId="0" applyAlignment="1" pivotButton="0" quotePrefix="0" xfId="0">
      <alignment vertical="center"/>
    </xf>
    <xf numFmtId="0" fontId="1" fillId="5" borderId="4" applyAlignment="1" pivotButton="0" quotePrefix="0" xfId="0">
      <alignment vertical="center"/>
    </xf>
    <xf numFmtId="0" fontId="1" fillId="5" borderId="1" applyAlignment="1" pivotButton="0" quotePrefix="0" xfId="0">
      <alignment vertical="center"/>
    </xf>
    <xf numFmtId="0" fontId="1" fillId="5" borderId="5" applyAlignment="1" pivotButton="0" quotePrefix="0" xfId="0">
      <alignment vertical="center"/>
    </xf>
    <xf numFmtId="9" fontId="1" fillId="5" borderId="4" applyAlignment="1" pivotButton="0" quotePrefix="0" xfId="0">
      <alignment vertical="center"/>
    </xf>
    <xf numFmtId="9" fontId="1" fillId="5" borderId="5" applyAlignment="1" pivotButton="0" quotePrefix="0" xfId="0">
      <alignment vertical="center"/>
    </xf>
    <xf numFmtId="3" fontId="1" fillId="5" borderId="4" applyAlignment="1" pivotButton="0" quotePrefix="0" xfId="0">
      <alignment vertical="center"/>
    </xf>
    <xf numFmtId="3" fontId="1" fillId="5" borderId="5" applyAlignment="1" pivotButton="0" quotePrefix="0" xfId="0">
      <alignment vertical="center"/>
    </xf>
    <xf numFmtId="1" fontId="1" fillId="5" borderId="4" applyAlignment="1" pivotButton="0" quotePrefix="0" xfId="0">
      <alignment vertical="center"/>
    </xf>
    <xf numFmtId="1" fontId="1" fillId="5" borderId="5" applyAlignment="1" pivotButton="0" quotePrefix="0" xfId="0">
      <alignment vertical="center"/>
    </xf>
    <xf numFmtId="0" fontId="1" fillId="5" borderId="4" applyAlignment="1" pivotButton="0" quotePrefix="0" xfId="0">
      <alignment vertical="center" wrapText="1"/>
    </xf>
    <xf numFmtId="0" fontId="1" fillId="0" borderId="0" applyAlignment="1" pivotButton="0" quotePrefix="0" xfId="0">
      <alignment vertical="center" wrapText="1"/>
    </xf>
    <xf numFmtId="0" fontId="4" fillId="3" borderId="0" applyAlignment="1" pivotButton="0" quotePrefix="0" xfId="0">
      <alignment vertical="center" wrapText="1"/>
    </xf>
    <xf numFmtId="0" fontId="1" fillId="5" borderId="5" applyAlignment="1" pivotButton="0" quotePrefix="0" xfId="0">
      <alignment vertical="center" wrapText="1"/>
    </xf>
    <xf numFmtId="0" fontId="1" fillId="0" borderId="1" applyAlignment="1" pivotButton="0" quotePrefix="0" xfId="0">
      <alignment vertical="center" wrapText="1"/>
    </xf>
    <xf numFmtId="0" fontId="4" fillId="3" borderId="1" applyAlignment="1" pivotButton="0" quotePrefix="0" xfId="0">
      <alignment vertical="center" wrapText="1"/>
    </xf>
    <xf numFmtId="164" fontId="1" fillId="5" borderId="4" applyAlignment="1" pivotButton="0" quotePrefix="0" xfId="0">
      <alignment vertical="center"/>
    </xf>
    <xf numFmtId="164" fontId="1" fillId="5" borderId="5" applyAlignment="1" pivotButton="0" quotePrefix="0" xfId="0">
      <alignment vertical="center"/>
    </xf>
    <xf numFmtId="0" fontId="1" fillId="6" borderId="0" applyAlignment="1" pivotButton="0" quotePrefix="0" xfId="0">
      <alignment vertical="center"/>
    </xf>
    <xf numFmtId="0" fontId="3" fillId="6" borderId="0" applyAlignment="1" pivotButton="0" quotePrefix="0" xfId="0">
      <alignment vertical="center"/>
    </xf>
    <xf numFmtId="0" fontId="3" fillId="6" borderId="0" applyAlignment="1" pivotButton="0" quotePrefix="0" xfId="0">
      <alignment vertical="center" wrapText="1"/>
    </xf>
    <xf numFmtId="0" fontId="1" fillId="6" borderId="1" applyAlignment="1" pivotButton="0" quotePrefix="0" xfId="0">
      <alignment vertical="center"/>
    </xf>
    <xf numFmtId="0" fontId="3" fillId="6" borderId="1" applyAlignment="1" pivotButton="0" quotePrefix="0" xfId="0">
      <alignment vertical="center"/>
    </xf>
    <xf numFmtId="0" fontId="3" fillId="6" borderId="1" applyAlignment="1" pivotButton="0" quotePrefix="0" xfId="0">
      <alignment vertical="center" wrapText="1"/>
    </xf>
    <xf numFmtId="0" fontId="1" fillId="7" borderId="4" applyAlignment="1" pivotButton="0" quotePrefix="0" xfId="0">
      <alignment vertical="center"/>
    </xf>
    <xf numFmtId="0" fontId="1" fillId="7" borderId="5" applyAlignment="1" pivotButton="0" quotePrefix="0" xfId="0">
      <alignment vertical="center"/>
    </xf>
    <xf numFmtId="164" fontId="1" fillId="7" borderId="4" applyAlignment="1" pivotButton="0" quotePrefix="0" xfId="0">
      <alignment vertical="center"/>
    </xf>
    <xf numFmtId="164" fontId="1" fillId="7" borderId="5" applyAlignment="1" pivotButton="0" quotePrefix="0" xfId="0">
      <alignment vertical="center"/>
    </xf>
    <xf numFmtId="9" fontId="1" fillId="7" borderId="4" applyAlignment="1" pivotButton="0" quotePrefix="0" xfId="0">
      <alignment vertical="center"/>
    </xf>
    <xf numFmtId="9" fontId="1" fillId="7" borderId="5" applyAlignment="1" pivotButton="0" quotePrefix="0" xfId="0">
      <alignment vertical="center"/>
    </xf>
    <xf numFmtId="3" fontId="1" fillId="7" borderId="4" applyAlignment="1" pivotButton="0" quotePrefix="0" xfId="0">
      <alignment vertical="center"/>
    </xf>
    <xf numFmtId="3" fontId="1" fillId="7" borderId="5" applyAlignment="1" pivotButton="0" quotePrefix="0" xfId="0">
      <alignment vertical="center"/>
    </xf>
    <xf numFmtId="1" fontId="1" fillId="7" borderId="4" applyAlignment="1" pivotButton="0" quotePrefix="0" xfId="0">
      <alignment vertical="center"/>
    </xf>
    <xf numFmtId="1" fontId="1" fillId="7" borderId="5" applyAlignment="1" pivotButton="0" quotePrefix="0" xfId="0">
      <alignment vertical="center"/>
    </xf>
    <xf numFmtId="0" fontId="1" fillId="6" borderId="6" applyAlignment="1" pivotButton="0" quotePrefix="0" xfId="0">
      <alignment vertical="center"/>
    </xf>
    <xf numFmtId="0" fontId="1" fillId="6" borderId="7" applyAlignment="1" pivotButton="0" quotePrefix="0" xfId="0">
      <alignment vertical="center"/>
    </xf>
    <xf numFmtId="0" fontId="1" fillId="6" borderId="8" applyAlignment="1" pivotButton="0" quotePrefix="0" xfId="0">
      <alignment vertical="center"/>
    </xf>
    <xf numFmtId="0" fontId="1" fillId="6" borderId="9" applyAlignment="1" pivotButton="0" quotePrefix="0" xfId="0">
      <alignment vertical="center"/>
    </xf>
    <xf numFmtId="0" fontId="1" fillId="6" borderId="10" applyAlignment="1" pivotButton="0" quotePrefix="0" xfId="0">
      <alignment vertical="center"/>
    </xf>
    <xf numFmtId="0" fontId="1" fillId="6" borderId="11" applyAlignment="1" pivotButton="0" quotePrefix="0" xfId="0">
      <alignment vertical="center"/>
    </xf>
    <xf numFmtId="0" fontId="1" fillId="6" borderId="12" applyAlignment="1" pivotButton="0" quotePrefix="0" xfId="0">
      <alignment vertical="center"/>
    </xf>
    <xf numFmtId="0" fontId="1" fillId="6" borderId="13" applyAlignment="1" pivotButton="0" quotePrefix="0" xfId="0">
      <alignment vertical="center"/>
    </xf>
    <xf numFmtId="0" fontId="1" fillId="6" borderId="14" applyAlignment="1" pivotButton="0" quotePrefix="0" xfId="0">
      <alignment vertical="center"/>
    </xf>
    <xf numFmtId="0" fontId="1" fillId="6" borderId="15" applyAlignment="1" pivotButton="0" quotePrefix="0" xfId="0">
      <alignment vertical="center"/>
    </xf>
    <xf numFmtId="0" fontId="1" fillId="6" borderId="16" applyAlignment="1" pivotButton="0" quotePrefix="0" xfId="0">
      <alignment vertical="center"/>
    </xf>
    <xf numFmtId="0" fontId="1" fillId="6" borderId="17" applyAlignment="1" pivotButton="0" quotePrefix="0" xfId="0">
      <alignment vertical="center"/>
    </xf>
    <xf numFmtId="0" fontId="1" fillId="6" borderId="18" applyAlignment="1" pivotButton="0" quotePrefix="0" xfId="0">
      <alignment vertical="center"/>
    </xf>
    <xf numFmtId="0" fontId="1" fillId="6" borderId="19" applyAlignment="1" pivotButton="0" quotePrefix="0" xfId="0">
      <alignment vertical="center"/>
    </xf>
    <xf numFmtId="0" fontId="1" fillId="6" borderId="20" applyAlignment="1" pivotButton="0" quotePrefix="0" xfId="0">
      <alignment vertical="center"/>
    </xf>
    <xf numFmtId="0" fontId="1" fillId="6" borderId="21" applyAlignment="1" pivotButton="0" quotePrefix="0" xfId="0">
      <alignment vertical="center"/>
    </xf>
    <xf numFmtId="0" fontId="1" fillId="3" borderId="6" applyAlignment="1" pivotButton="0" quotePrefix="0" xfId="0">
      <alignment vertical="center"/>
    </xf>
    <xf numFmtId="0" fontId="5" fillId="3" borderId="6" applyAlignment="1" pivotButton="0" quotePrefix="0" xfId="0">
      <alignment vertical="center"/>
    </xf>
    <xf numFmtId="0" fontId="1" fillId="3" borderId="14" applyAlignment="1" pivotButton="0" quotePrefix="0" xfId="0">
      <alignment vertical="center"/>
    </xf>
    <xf numFmtId="0" fontId="5" fillId="3" borderId="14" applyAlignment="1" pivotButton="0" quotePrefix="0" xfId="0">
      <alignment vertical="center"/>
    </xf>
    <xf numFmtId="0" fontId="6" fillId="6" borderId="9" applyAlignment="1" pivotButton="0" quotePrefix="0" xfId="0">
      <alignment vertical="center"/>
    </xf>
    <xf numFmtId="0" fontId="6" fillId="6" borderId="17" applyAlignment="1" pivotButton="0" quotePrefix="0" xfId="0">
      <alignment vertical="center"/>
    </xf>
    <xf numFmtId="0" fontId="7" fillId="6" borderId="11" applyAlignment="1" pivotButton="0" quotePrefix="0" xfId="0">
      <alignment vertical="center"/>
    </xf>
    <xf numFmtId="0" fontId="7" fillId="6" borderId="19" applyAlignment="1" pivotButton="0" quotePrefix="0" xfId="0">
      <alignment vertical="center"/>
    </xf>
    <xf numFmtId="165" fontId="1" fillId="5" borderId="4" applyAlignment="1" pivotButton="0" quotePrefix="0" xfId="0">
      <alignment vertical="center"/>
    </xf>
    <xf numFmtId="165" fontId="1" fillId="5" borderId="5" applyAlignment="1" pivotButton="0" quotePrefix="0" xfId="0">
      <alignment vertical="center"/>
    </xf>
    <xf numFmtId="0" fontId="5" fillId="3" borderId="4" applyAlignment="1" pivotButton="0" quotePrefix="0" xfId="0">
      <alignment vertical="center"/>
    </xf>
    <xf numFmtId="0" fontId="1" fillId="6" borderId="4" applyAlignment="1" pivotButton="0" quotePrefix="0" xfId="0">
      <alignment vertical="center"/>
    </xf>
    <xf numFmtId="0" fontId="1" fillId="0" borderId="4" applyAlignment="1" pivotButton="0" quotePrefix="0" xfId="0">
      <alignment vertical="center"/>
    </xf>
    <xf numFmtId="0" fontId="6" fillId="6" borderId="4" applyAlignment="1" pivotButton="0" quotePrefix="0" xfId="0">
      <alignment vertical="center"/>
    </xf>
    <xf numFmtId="0" fontId="7" fillId="6" borderId="4" applyAlignment="1" pivotButton="0" quotePrefix="0" xfId="0">
      <alignment vertical="center"/>
    </xf>
    <xf numFmtId="0" fontId="5" fillId="3" borderId="5" applyAlignment="1" pivotButton="0" quotePrefix="0" xfId="0">
      <alignment vertical="center"/>
    </xf>
    <xf numFmtId="0" fontId="1" fillId="6" borderId="5" applyAlignment="1" pivotButton="0" quotePrefix="0" xfId="0">
      <alignment vertical="center"/>
    </xf>
    <xf numFmtId="0" fontId="1" fillId="0" borderId="5" applyAlignment="1" pivotButton="0" quotePrefix="0" xfId="0">
      <alignment vertical="center"/>
    </xf>
    <xf numFmtId="0" fontId="6" fillId="6" borderId="5" applyAlignment="1" pivotButton="0" quotePrefix="0" xfId="0">
      <alignment vertical="center"/>
    </xf>
    <xf numFmtId="0" fontId="7" fillId="6" borderId="5" applyAlignment="1" pivotButton="0" quotePrefix="0" xfId="0">
      <alignment vertical="center"/>
    </xf>
    <xf numFmtId="0" fontId="5" fillId="3" borderId="4" applyAlignment="1" pivotButton="0" quotePrefix="0" xfId="0">
      <alignment vertical="center" wrapText="1"/>
    </xf>
    <xf numFmtId="0" fontId="1" fillId="6" borderId="4" applyAlignment="1" pivotButton="0" quotePrefix="0" xfId="0">
      <alignment vertical="center" wrapText="1"/>
    </xf>
    <xf numFmtId="0" fontId="1" fillId="0" borderId="4" applyAlignment="1" pivotButton="0" quotePrefix="0" xfId="0">
      <alignment vertical="center" wrapText="1"/>
    </xf>
    <xf numFmtId="0" fontId="6" fillId="6" borderId="4" applyAlignment="1" pivotButton="0" quotePrefix="0" xfId="0">
      <alignment vertical="center" wrapText="1"/>
    </xf>
    <xf numFmtId="0" fontId="7" fillId="6" borderId="4" applyAlignment="1" pivotButton="0" quotePrefix="0" xfId="0">
      <alignment vertical="center" wrapText="1"/>
    </xf>
    <xf numFmtId="0" fontId="5" fillId="3" borderId="5" applyAlignment="1" pivotButton="0" quotePrefix="0" xfId="0">
      <alignment vertical="center" wrapText="1"/>
    </xf>
    <xf numFmtId="0" fontId="1" fillId="6" borderId="5" applyAlignment="1" pivotButton="0" quotePrefix="0" xfId="0">
      <alignment vertical="center" wrapText="1"/>
    </xf>
    <xf numFmtId="0" fontId="1" fillId="0" borderId="5" applyAlignment="1" pivotButton="0" quotePrefix="0" xfId="0">
      <alignment vertical="center" wrapText="1"/>
    </xf>
    <xf numFmtId="0" fontId="6" fillId="6" borderId="5" applyAlignment="1" pivotButton="0" quotePrefix="0" xfId="0">
      <alignment vertical="center" wrapText="1"/>
    </xf>
    <xf numFmtId="0" fontId="7" fillId="6" borderId="5" applyAlignment="1" pivotButton="0" quotePrefix="0" xfId="0">
      <alignment vertical="center" wrapText="1"/>
    </xf>
    <xf numFmtId="3" fontId="6" fillId="6" borderId="4" applyAlignment="1" pivotButton="0" quotePrefix="0" xfId="0">
      <alignment vertical="center" wrapText="1"/>
    </xf>
    <xf numFmtId="3" fontId="6" fillId="6" borderId="5" applyAlignment="1" pivotButton="0" quotePrefix="0" xfId="0">
      <alignment vertical="center" wrapText="1"/>
    </xf>
    <xf numFmtId="9" fontId="6" fillId="6" borderId="4" applyAlignment="1" pivotButton="0" quotePrefix="0" xfId="0">
      <alignment vertical="center" wrapText="1"/>
    </xf>
    <xf numFmtId="9" fontId="6" fillId="6" borderId="5" applyAlignment="1" pivotButton="0" quotePrefix="0" xfId="0">
      <alignment vertical="center" wrapText="1"/>
    </xf>
    <xf numFmtId="1" fontId="6" fillId="6" borderId="4" applyAlignment="1" pivotButton="0" quotePrefix="0" xfId="0">
      <alignment vertical="center" wrapText="1"/>
    </xf>
    <xf numFmtId="1" fontId="6" fillId="6" borderId="5" applyAlignment="1" pivotButton="0" quotePrefix="0" xfId="0">
      <alignment vertical="center" wrapText="1"/>
    </xf>
    <xf numFmtId="0" fontId="8" fillId="0" borderId="0" pivotButton="0" quotePrefix="0" xfId="0"/>
    <xf numFmtId="0" fontId="8" fillId="0" borderId="1" pivotButton="0" quotePrefix="0" xfId="0"/>
    <xf numFmtId="0" fontId="8" fillId="5" borderId="0" pivotButton="0" quotePrefix="0" xfId="0"/>
    <xf numFmtId="0" fontId="9" fillId="5" borderId="0" pivotButton="0" quotePrefix="0" xfId="0"/>
    <xf numFmtId="0" fontId="8" fillId="5" borderId="1" pivotButton="0" quotePrefix="0" xfId="0"/>
    <xf numFmtId="0" fontId="9" fillId="5" borderId="1" pivotButton="0" quotePrefix="0" xfId="0"/>
    <xf numFmtId="0" fontId="5" fillId="3" borderId="4" applyAlignment="1" pivotButton="0" quotePrefix="0" xfId="0">
      <alignment horizontal="left" vertical="center" wrapText="1"/>
    </xf>
    <xf numFmtId="0" fontId="5" fillId="3" borderId="5" applyAlignment="1" pivotButton="0" quotePrefix="0" xfId="0">
      <alignment horizontal="left" vertical="center" wrapText="1"/>
    </xf>
    <xf numFmtId="3" fontId="6" fillId="6" borderId="4" applyAlignment="1" pivotButton="0" quotePrefix="0" xfId="0">
      <alignment horizontal="center" vertical="center" wrapText="1"/>
    </xf>
    <xf numFmtId="3" fontId="6" fillId="6" borderId="5" applyAlignment="1" pivotButton="0" quotePrefix="0" xfId="0">
      <alignment horizontal="center" vertical="center" wrapText="1"/>
    </xf>
    <xf numFmtId="0" fontId="7" fillId="6" borderId="4" applyAlignment="1" pivotButton="0" quotePrefix="0" xfId="0">
      <alignment horizontal="left" vertical="center" wrapText="1"/>
    </xf>
    <xf numFmtId="0" fontId="7" fillId="6" borderId="5" applyAlignment="1" pivotButton="0" quotePrefix="0" xfId="0">
      <alignment horizontal="left" vertical="center" wrapText="1"/>
    </xf>
    <xf numFmtId="9" fontId="6" fillId="6" borderId="4" applyAlignment="1" pivotButton="0" quotePrefix="0" xfId="0">
      <alignment horizontal="center" vertical="center" wrapText="1"/>
    </xf>
    <xf numFmtId="9" fontId="6" fillId="6" borderId="5" applyAlignment="1" pivotButton="0" quotePrefix="0" xfId="0">
      <alignment horizontal="center" vertical="center" wrapText="1"/>
    </xf>
    <xf numFmtId="1" fontId="6" fillId="6" borderId="4" applyAlignment="1" pivotButton="0" quotePrefix="0" xfId="0">
      <alignment horizontal="center" vertical="center" wrapText="1"/>
    </xf>
    <xf numFmtId="1" fontId="6" fillId="6" borderId="5" applyAlignment="1" pivotButton="0" quotePrefix="0" xfId="0">
      <alignment horizontal="center" vertical="center" wrapText="1"/>
    </xf>
    <xf numFmtId="9" fontId="1" fillId="5" borderId="4" applyAlignment="1" pivotButton="0" quotePrefix="0" xfId="0">
      <alignment vertical="center"/>
    </xf>
    <xf numFmtId="3" fontId="1" fillId="5" borderId="4" applyAlignment="1" pivotButton="0" quotePrefix="0" xfId="0">
      <alignment vertical="center"/>
    </xf>
    <xf numFmtId="1" fontId="1" fillId="5" borderId="4" applyAlignment="1" pivotButton="0" quotePrefix="0" xfId="0">
      <alignment vertical="center"/>
    </xf>
    <xf numFmtId="164" fontId="1" fillId="5" borderId="4" applyAlignment="1" pivotButton="0" quotePrefix="0" xfId="0">
      <alignment vertical="center"/>
    </xf>
    <xf numFmtId="9" fontId="1" fillId="7" borderId="4" applyAlignment="1" pivotButton="0" quotePrefix="0" xfId="0">
      <alignment vertical="center"/>
    </xf>
    <xf numFmtId="3" fontId="1" fillId="7" borderId="4" applyAlignment="1" pivotButton="0" quotePrefix="0" xfId="0">
      <alignment vertical="center"/>
    </xf>
    <xf numFmtId="164" fontId="1" fillId="7" borderId="4" applyAlignment="1" pivotButton="0" quotePrefix="0" xfId="0">
      <alignment vertical="center"/>
    </xf>
    <xf numFmtId="1" fontId="1" fillId="7" borderId="4" applyAlignment="1" pivotButton="0" quotePrefix="0" xfId="0">
      <alignment vertical="center"/>
    </xf>
    <xf numFmtId="0" fontId="0" fillId="0" borderId="24" pivotButton="0" quotePrefix="0" xfId="0"/>
    <xf numFmtId="0" fontId="0" fillId="0" borderId="25" pivotButton="0" quotePrefix="0" xfId="0"/>
    <xf numFmtId="3" fontId="6" fillId="6" borderId="5" applyAlignment="1" pivotButton="0" quotePrefix="0" xfId="0">
      <alignment horizontal="center" vertical="center" wrapText="1"/>
    </xf>
    <xf numFmtId="9" fontId="6" fillId="6" borderId="5" applyAlignment="1" pivotButton="0" quotePrefix="0" xfId="0">
      <alignment horizontal="center" vertical="center" wrapText="1"/>
    </xf>
    <xf numFmtId="1" fontId="6" fillId="6" borderId="5" applyAlignment="1" pivotButton="0" quotePrefix="0" xfId="0">
      <alignment horizontal="center" vertical="center" wrapText="1"/>
    </xf>
    <xf numFmtId="165" fontId="1" fillId="5" borderId="4" applyAlignment="1" pivotButton="0" quotePrefix="0" xfId="0">
      <alignment vertical="center"/>
    </xf>
  </cellXfs>
  <cellStyles count="1">
    <cellStyle name="Normal" xfId="0"/>
  </cellStyles>
  <dxfs count="7">
    <dxf>
      <fill>
        <patternFill patternType="solid">
          <bgColor rgb="00E7F4EA"/>
        </patternFill>
      </fill>
    </dxf>
    <dxf>
      <fill>
        <patternFill patternType="solid">
          <bgColor rgb="00FDECEC"/>
        </patternFill>
      </fill>
    </dxf>
    <dxf>
      <font>
        <color rgb="004B5563"/>
      </font>
      <fill>
        <patternFill patternType="solid">
          <bgColor rgb="00F3F4F6"/>
        </patternFill>
      </fill>
    </dxf>
    <dxf>
      <font>
        <b val="1"/>
        <color rgb="0092400E"/>
      </font>
      <fill>
        <patternFill patternType="solid">
          <bgColor rgb="00FFF4D6"/>
        </patternFill>
      </fill>
    </dxf>
    <dxf>
      <font>
        <b val="1"/>
        <color rgb="0092400E"/>
      </font>
      <fill>
        <patternFill patternType="solid">
          <bgColor rgb="00FFF4D6"/>
        </patternFill>
      </fill>
    </dxf>
    <dxf>
      <font>
        <color rgb="0092400E"/>
      </font>
      <fill>
        <patternFill patternType="solid">
          <bgColor rgb="00FFF4D6"/>
        </patternFill>
      </fill>
    </dxf>
    <dxf>
      <font>
        <b val="1"/>
        <color rgb="0092400E"/>
      </font>
      <fill>
        <patternFill patternType="solid">
          <bgColor rgb="00FFF4D6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harts/chart1.xml><?xml version="1.0" encoding="utf-8"?>
<chartSpace xmlns="http://schemas.openxmlformats.org/drawingml/2006/chart" xmlns:a="http://schemas.openxmlformats.org/drawingml/2006/main">
  <chart>
    <title>
      <tx>
        <rich>
          <a:bodyPr/>
          <a:lstStyle/>
          <a:p>
            <a:r>
              <a:rPr/>
              <a:t>営業ファネル：進行中商談数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進行中件数</v>
          </tx>
          <spPr>
            <a:ln>
              <a:prstDash val="solid"/>
            </a:ln>
          </spPr>
          <cat>
            <strRef>
              <f>'ファネルダッシュボード'!$T$15:$T$23</f>
              <strCache>
                <ptCount val="0"/>
              </strCache>
            </strRef>
          </cat>
          <val>
            <numRef>
              <f>'ファネルダッシュボード'!$U$15:$U$23</f>
              <numCach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plotVisOnly val="1"/>
    <dispBlanksAs val="gap"/>
  </chart>
  <spPr>
    <a:ln w="9525">
      <a:solidFill>
        <a:srgbClr val="D9D9D9"/>
      </a:solidFill>
      <a:prstDash val="solid"/>
    </a:ln>
  </spPr>
</chartSpace>
</file>

<file path=xl/charts/chart2.xml><?xml version="1.0" encoding="utf-8"?>
<chartSpace xmlns="http://schemas.openxmlformats.org/drawingml/2006/chart" xmlns:a="http://schemas.openxmlformats.org/drawingml/2006/main">
  <chart>
    <title>
      <tx>
        <rich>
          <a:bodyPr/>
          <a:lstStyle/>
          <a:p>
            <a:r>
              <a:rPr/>
              <a:t>今後12か月の加重予測</a:t>
            </a:r>
          </a:p>
        </rich>
      </tx>
      <overlay val="0"/>
    </title>
    <plotArea>
      <layout/>
      <lineChart>
        <grouping val="standard"/>
        <ser>
          <idx val="0"/>
          <order val="0"/>
          <tx>
            <v>進行中の加重予測</v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'ファネルダッシュボード'!$I$28:$I$39</f>
              <strCache>
                <ptCount val="0"/>
              </strCache>
            </strRef>
          </cat>
          <val>
            <numRef>
              <f>'ファネルダッシュボード'!$J$28:$J$39</f>
              <numCache>
                <formatCode>#,##0</formatCode>
                <ptCount val="0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axId val="48650112"/>
        <axId val="48672768"/>
      </lineChart>
      <catAx>
        <axId val="48650112"/>
        <scaling>
          <orientation val="minMax"/>
        </scaling>
        <delete val="0"/>
        <axPos val="b"/>
        <majorGridlines>
          <spPr>
            <a:ln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plotVisOnly val="1"/>
    <dispBlanksAs val="gap"/>
  </chart>
  <spPr>
    <a:ln w="9525">
      <a:solidFill>
        <a:srgbClr val="D9D9D9"/>
      </a:solidFill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="http://schemas.openxmlformats.org/drawingml/2006/spreadsheetDrawing" xmlns:a="http://schemas.openxmlformats.org/drawingml/2006/main" xmlns:c="http://schemas.openxmlformats.org/drawingml/2006/chart" xmlns:r="http://schemas.openxmlformats.org/officeDocument/2006/relationships">
  <twoCellAnchor>
    <from>
      <col>14</col>
      <colOff>0</colOff>
      <row>12</row>
      <rowOff>0</rowOff>
    </from>
    <to>
      <col>18</col>
      <colOff>0</colOff>
      <row>25</row>
      <rowOff>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14</col>
      <colOff>0</colOff>
      <row>26</row>
      <rowOff>0</rowOff>
    </from>
    <to>
      <col>18</col>
      <colOff>0</colOff>
      <row>40</row>
      <rowOff>0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</wsDr>
</file>

<file path=xl/tables/table1.xml><?xml version="1.0" encoding="utf-8"?>
<table xmlns="http://schemas.openxmlformats.org/spreadsheetml/2006/main" id="1" name="OpportunityTable" displayName="OpportunityTable" ref="A5:AA200" headerRowCount="1">
  <tableColumns count="27">
    <tableColumn id="1" name="商談ID"/>
    <tableColumn id="2" name="作成日"/>
    <tableColumn id="3" name="商談名"/>
    <tableColumn id="4" name="顧客 / 会社"/>
    <tableColumn id="5" name="顧客種別"/>
    <tableColumn id="6" name="業種"/>
    <tableColumn id="7" name="地域"/>
    <tableColumn id="8" name="営業担当"/>
    <tableColumn id="9" name="流入経路"/>
    <tableColumn id="10" name="製品 / サービス"/>
    <tableColumn id="11" name="営業段階"/>
    <tableColumn id="12" name="段階開始日"/>
    <tableColumn id="13" name="段階確率"/>
    <tableColumn id="14" name="商談金額"/>
    <tableColumn id="15" name="加重金額"/>
    <tableColumn id="16" name="受注予定日"/>
    <tableColumn id="17" name="見込み月"/>
    <tableColumn id="18" name="状態"/>
    <tableColumn id="19" name="優先度"/>
    <tableColumn id="20" name="現在の重要タスク"/>
    <tableColumn id="21" name="次回フォロー日"/>
    <tableColumn id="22" name="フォロー期限超過日数"/>
    <tableColumn id="23" name="段階滞留日数"/>
    <tableColumn id="24" name="最終活動日"/>
    <tableColumn id="25" name="失注理由"/>
    <tableColumn id="26" name="競合"/>
    <tableColumn id="27" name="備考"/>
  </tableColumns>
  <tableStyleInfo name="TableStyleMedium2" showRowStripes="1"/>
</table>
</file>

<file path=xl/tables/table2.xml><?xml version="1.0" encoding="utf-8"?>
<table xmlns="http://schemas.openxmlformats.org/spreadsheetml/2006/main" id="2" name="CustomerTable" displayName="CustomerTable" ref="A5:N85" headerRowCount="1">
  <tableColumns count="14">
    <tableColumn id="1" name="顧客ID"/>
    <tableColumn id="2" name="顧客 / 会社"/>
    <tableColumn id="3" name="顧客種別"/>
    <tableColumn id="4" name="業種"/>
    <tableColumn id="5" name="地域"/>
    <tableColumn id="6" name="主担当者"/>
    <tableColumn id="7" name="役職"/>
    <tableColumn id="8" name="メール"/>
    <tableColumn id="9" name="電話"/>
    <tableColumn id="10" name="流入元"/>
    <tableColumn id="11" name="顧客段階"/>
    <tableColumn id="12" name="年間ポテンシャル"/>
    <tableColumn id="13" name="最終接点日"/>
    <tableColumn id="14" name="備考"/>
  </tableColumns>
  <tableStyleInfo name="TableStyleMedium2" showRowStripes="1"/>
</table>
</file>

<file path=xl/tables/table3.xml><?xml version="1.0" encoding="utf-8"?>
<table xmlns="http://schemas.openxmlformats.org/spreadsheetml/2006/main" id="3" name="ActivityTable" displayName="ActivityTable" ref="A5:M125" headerRowCount="1">
  <tableColumns count="13">
    <tableColumn id="1" name="活動ID"/>
    <tableColumn id="2" name="商談ID"/>
    <tableColumn id="3" name="商談名"/>
    <tableColumn id="4" name="活動日"/>
    <tableColumn id="5" name="活動種別"/>
    <tableColumn id="6" name="担当者"/>
    <tableColumn id="7" name="連絡先担当"/>
    <tableColumn id="8" name="テーマ / 目的"/>
    <tableColumn id="9" name="結果"/>
    <tableColumn id="10" name="次のステップ"/>
    <tableColumn id="11" name="次回フォロー日"/>
    <tableColumn id="12" name="状態"/>
    <tableColumn id="13" name="備考"/>
  </tableColumns>
  <tableStyleInfo name="TableStyleMedium2" showRowStripes="1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3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_rels/sheet4.xml.rels><Relationships xmlns="http://schemas.openxmlformats.org/package/2006/relationships"><Relationship Type="http://schemas.openxmlformats.org/officeDocument/2006/relationships/table" Target="/xl/tables/table2.xml" Id="rId1" /></Relationships>
</file>

<file path=xl/worksheets/_rels/sheet5.xml.rels><Relationships xmlns="http://schemas.openxmlformats.org/package/2006/relationships"><Relationship Type="http://schemas.openxmlformats.org/officeDocument/2006/relationships/table" Target="/xl/tables/table3.xml" Id="rId1" 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250"/>
  <sheetViews>
    <sheetView workbookViewId="0">
      <selection activeCell="A1" sqref="A1"/>
    </sheetView>
  </sheetViews>
  <sheetFormatPr baseColWidth="8" defaultRowHeight="15"/>
  <cols>
    <col width="18" customWidth="1" min="1" max="1"/>
    <col width="38" customWidth="1" min="2" max="2"/>
    <col width="70" customWidth="1" min="3" max="3"/>
    <col width="4" customWidth="1" min="4" max="4"/>
    <col width="4" customWidth="1" min="5" max="5"/>
    <col width="4" customWidth="1" min="6" max="6"/>
    <col width="4" customWidth="1" min="7" max="7"/>
    <col width="4" customWidth="1" min="8" max="8"/>
  </cols>
  <sheetData>
    <row r="1" ht="28" customHeight="1">
      <c r="A1" s="11" t="inlineStr">
        <is>
          <t>セールスファネル・パイプライン管理テンプレート</t>
        </is>
      </c>
      <c r="B1" s="1" t="n"/>
      <c r="C1" s="1" t="n"/>
      <c r="D1" s="1" t="n"/>
      <c r="E1" s="1" t="n"/>
      <c r="F1" s="1" t="n"/>
      <c r="G1" s="1" t="n"/>
      <c r="H1" s="1" t="n"/>
      <c r="I1" s="116" t="n"/>
      <c r="J1" s="116" t="n"/>
      <c r="K1" s="116" t="n"/>
      <c r="L1" s="116" t="n"/>
      <c r="M1" s="116" t="n"/>
      <c r="N1" s="116" t="n"/>
      <c r="O1" s="116" t="n"/>
      <c r="P1" s="116" t="n"/>
      <c r="Q1" s="116" t="n"/>
      <c r="R1" s="116" t="n"/>
      <c r="S1" s="116" t="n"/>
      <c r="T1" s="116" t="n"/>
      <c r="U1" s="116" t="n"/>
      <c r="V1" s="116" t="n"/>
      <c r="W1" s="116" t="n"/>
      <c r="X1" s="116" t="n"/>
      <c r="Y1" s="116" t="n"/>
      <c r="Z1" s="116" t="n"/>
      <c r="AA1" s="116" t="n"/>
      <c r="AB1" s="116" t="n"/>
      <c r="AC1" s="116" t="n"/>
      <c r="AD1" s="116" t="n"/>
      <c r="AE1" s="116" t="n"/>
      <c r="AF1" s="116" t="n"/>
      <c r="AG1" s="116" t="n"/>
      <c r="AH1" s="116" t="n"/>
      <c r="AI1" s="116" t="n"/>
      <c r="AJ1" s="116" t="n"/>
      <c r="AK1" s="116" t="n"/>
      <c r="AL1" s="116" t="n"/>
      <c r="AM1" s="116" t="n"/>
      <c r="AN1" s="116" t="n"/>
      <c r="AO1" s="116" t="n"/>
      <c r="AP1" s="116" t="n"/>
      <c r="AQ1" s="116" t="n"/>
      <c r="AR1" s="116" t="n"/>
      <c r="AS1" s="116" t="n"/>
      <c r="AT1" s="116" t="n"/>
      <c r="AU1" s="116" t="n"/>
      <c r="AV1" s="116" t="n"/>
      <c r="AW1" s="116" t="n"/>
      <c r="AX1" s="116" t="n"/>
      <c r="AY1" s="116" t="n"/>
      <c r="AZ1" s="116" t="n"/>
    </row>
    <row r="2" ht="32" customHeight="1">
      <c r="A2" s="15" t="inlineStr">
        <is>
          <t>営業機会、フォロー活動、段階別確率、予測金額、パイプラインのリスク、担当者の実績をまとめて管理できるテンプレートです。規模や事業モデルが違っても使いやすいように設計しています。</t>
        </is>
      </c>
      <c r="B2" s="1" t="n"/>
      <c r="C2" s="1" t="n"/>
      <c r="D2" s="1" t="n"/>
      <c r="E2" s="1" t="n"/>
      <c r="F2" s="1" t="n"/>
      <c r="G2" s="1" t="n"/>
      <c r="H2" s="1" t="n"/>
      <c r="I2" s="116" t="n"/>
      <c r="J2" s="116" t="n"/>
      <c r="K2" s="116" t="n"/>
      <c r="L2" s="116" t="n"/>
      <c r="M2" s="116" t="n"/>
      <c r="N2" s="116" t="n"/>
      <c r="O2" s="116" t="n"/>
      <c r="P2" s="116" t="n"/>
      <c r="Q2" s="116" t="n"/>
      <c r="R2" s="116" t="n"/>
      <c r="S2" s="116" t="n"/>
      <c r="T2" s="116" t="n"/>
      <c r="U2" s="116" t="n"/>
      <c r="V2" s="116" t="n"/>
      <c r="W2" s="116" t="n"/>
      <c r="X2" s="116" t="n"/>
      <c r="Y2" s="116" t="n"/>
      <c r="Z2" s="116" t="n"/>
      <c r="AA2" s="116" t="n"/>
      <c r="AB2" s="116" t="n"/>
      <c r="AC2" s="116" t="n"/>
      <c r="AD2" s="116" t="n"/>
      <c r="AE2" s="116" t="n"/>
      <c r="AF2" s="116" t="n"/>
      <c r="AG2" s="116" t="n"/>
      <c r="AH2" s="116" t="n"/>
      <c r="AI2" s="116" t="n"/>
      <c r="AJ2" s="116" t="n"/>
      <c r="AK2" s="116" t="n"/>
      <c r="AL2" s="116" t="n"/>
      <c r="AM2" s="116" t="n"/>
      <c r="AN2" s="116" t="n"/>
      <c r="AO2" s="116" t="n"/>
      <c r="AP2" s="116" t="n"/>
      <c r="AQ2" s="116" t="n"/>
      <c r="AR2" s="116" t="n"/>
      <c r="AS2" s="116" t="n"/>
      <c r="AT2" s="116" t="n"/>
      <c r="AU2" s="116" t="n"/>
      <c r="AV2" s="116" t="n"/>
      <c r="AW2" s="116" t="n"/>
      <c r="AX2" s="116" t="n"/>
      <c r="AY2" s="116" t="n"/>
      <c r="AZ2" s="116" t="n"/>
    </row>
    <row r="3">
      <c r="A3" s="4" t="n"/>
      <c r="B3" s="4" t="n"/>
      <c r="C3" s="4" t="n"/>
      <c r="D3" s="4" t="n"/>
      <c r="E3" s="4" t="n"/>
      <c r="F3" s="4" t="n"/>
      <c r="G3" s="4" t="n"/>
      <c r="H3" s="4" t="n"/>
      <c r="I3" s="116" t="n"/>
      <c r="J3" s="116" t="n"/>
      <c r="K3" s="116" t="n"/>
      <c r="L3" s="116" t="n"/>
      <c r="M3" s="116" t="n"/>
      <c r="N3" s="116" t="n"/>
      <c r="O3" s="116" t="n"/>
      <c r="P3" s="116" t="n"/>
      <c r="Q3" s="116" t="n"/>
      <c r="R3" s="116" t="n"/>
      <c r="S3" s="116" t="n"/>
      <c r="T3" s="116" t="n"/>
      <c r="U3" s="116" t="n"/>
      <c r="V3" s="116" t="n"/>
      <c r="W3" s="116" t="n"/>
      <c r="X3" s="116" t="n"/>
      <c r="Y3" s="116" t="n"/>
      <c r="Z3" s="116" t="n"/>
      <c r="AA3" s="116" t="n"/>
      <c r="AB3" s="116" t="n"/>
      <c r="AC3" s="116" t="n"/>
      <c r="AD3" s="116" t="n"/>
      <c r="AE3" s="116" t="n"/>
      <c r="AF3" s="116" t="n"/>
      <c r="AG3" s="116" t="n"/>
      <c r="AH3" s="116" t="n"/>
      <c r="AI3" s="116" t="n"/>
      <c r="AJ3" s="116" t="n"/>
      <c r="AK3" s="116" t="n"/>
      <c r="AL3" s="116" t="n"/>
      <c r="AM3" s="116" t="n"/>
      <c r="AN3" s="116" t="n"/>
      <c r="AO3" s="116" t="n"/>
      <c r="AP3" s="116" t="n"/>
      <c r="AQ3" s="116" t="n"/>
      <c r="AR3" s="116" t="n"/>
      <c r="AS3" s="116" t="n"/>
      <c r="AT3" s="116" t="n"/>
      <c r="AU3" s="116" t="n"/>
      <c r="AV3" s="116" t="n"/>
      <c r="AW3" s="116" t="n"/>
      <c r="AX3" s="116" t="n"/>
      <c r="AY3" s="116" t="n"/>
      <c r="AZ3" s="116" t="n"/>
    </row>
    <row r="4">
      <c r="A4" s="24" t="inlineStr">
        <is>
          <t>モジュール</t>
        </is>
      </c>
      <c r="B4" s="24" t="inlineStr">
        <is>
          <t>用途</t>
        </is>
      </c>
      <c r="C4" s="24" t="inlineStr">
        <is>
          <t>使い方</t>
        </is>
      </c>
      <c r="D4" s="4" t="n"/>
      <c r="E4" s="4" t="n"/>
      <c r="F4" s="4" t="n"/>
      <c r="G4" s="4" t="n"/>
      <c r="H4" s="4" t="n"/>
      <c r="I4" s="116" t="n"/>
      <c r="J4" s="116" t="n"/>
      <c r="K4" s="116" t="n"/>
      <c r="L4" s="116" t="n"/>
      <c r="M4" s="116" t="n"/>
      <c r="N4" s="116" t="n"/>
      <c r="O4" s="116" t="n"/>
      <c r="P4" s="116" t="n"/>
      <c r="Q4" s="116" t="n"/>
      <c r="R4" s="116" t="n"/>
      <c r="S4" s="116" t="n"/>
      <c r="T4" s="116" t="n"/>
      <c r="U4" s="116" t="n"/>
      <c r="V4" s="116" t="n"/>
      <c r="W4" s="116" t="n"/>
      <c r="X4" s="116" t="n"/>
      <c r="Y4" s="116" t="n"/>
      <c r="Z4" s="116" t="n"/>
      <c r="AA4" s="116" t="n"/>
      <c r="AB4" s="116" t="n"/>
      <c r="AC4" s="116" t="n"/>
      <c r="AD4" s="116" t="n"/>
      <c r="AE4" s="116" t="n"/>
      <c r="AF4" s="116" t="n"/>
      <c r="AG4" s="116" t="n"/>
      <c r="AH4" s="116" t="n"/>
      <c r="AI4" s="116" t="n"/>
      <c r="AJ4" s="116" t="n"/>
      <c r="AK4" s="116" t="n"/>
      <c r="AL4" s="116" t="n"/>
      <c r="AM4" s="116" t="n"/>
      <c r="AN4" s="116" t="n"/>
      <c r="AO4" s="116" t="n"/>
      <c r="AP4" s="116" t="n"/>
      <c r="AQ4" s="116" t="n"/>
      <c r="AR4" s="116" t="n"/>
      <c r="AS4" s="116" t="n"/>
      <c r="AT4" s="116" t="n"/>
      <c r="AU4" s="116" t="n"/>
      <c r="AV4" s="116" t="n"/>
      <c r="AW4" s="116" t="n"/>
      <c r="AX4" s="116" t="n"/>
      <c r="AY4" s="116" t="n"/>
      <c r="AZ4" s="116" t="n"/>
    </row>
    <row r="5" ht="42" customHeight="1">
      <c r="A5" s="40" t="inlineStr">
        <is>
          <t>設定</t>
        </is>
      </c>
      <c r="B5" s="40" t="inlineStr">
        <is>
          <t>営業段階、確率、担当者、流入経路、製品、業種、エリア、リスク閾値を管理します。</t>
        </is>
      </c>
      <c r="C5" s="40" t="inlineStr">
        <is>
          <t>導入前にまずこのページを調整します。会社ごとに段階が異なる場合は、段階名と確率をそのまま置き換えて使えます。</t>
        </is>
      </c>
      <c r="D5" s="4" t="n"/>
      <c r="E5" s="4" t="n"/>
      <c r="F5" s="4" t="n"/>
      <c r="G5" s="4" t="n"/>
      <c r="H5" s="4" t="n"/>
      <c r="I5" s="116" t="n"/>
      <c r="J5" s="116" t="n"/>
      <c r="K5" s="116" t="n"/>
      <c r="L5" s="116" t="n"/>
      <c r="M5" s="116" t="n"/>
      <c r="N5" s="116" t="n"/>
      <c r="O5" s="116" t="n"/>
      <c r="P5" s="116" t="n"/>
      <c r="Q5" s="116" t="n"/>
      <c r="R5" s="116" t="n"/>
      <c r="S5" s="116" t="n"/>
      <c r="T5" s="116" t="n"/>
      <c r="U5" s="116" t="n"/>
      <c r="V5" s="116" t="n"/>
      <c r="W5" s="116" t="n"/>
      <c r="X5" s="116" t="n"/>
      <c r="Y5" s="116" t="n"/>
      <c r="Z5" s="116" t="n"/>
      <c r="AA5" s="116" t="n"/>
      <c r="AB5" s="116" t="n"/>
      <c r="AC5" s="116" t="n"/>
      <c r="AD5" s="116" t="n"/>
      <c r="AE5" s="116" t="n"/>
      <c r="AF5" s="116" t="n"/>
      <c r="AG5" s="116" t="n"/>
      <c r="AH5" s="116" t="n"/>
      <c r="AI5" s="116" t="n"/>
      <c r="AJ5" s="116" t="n"/>
      <c r="AK5" s="116" t="n"/>
      <c r="AL5" s="116" t="n"/>
      <c r="AM5" s="116" t="n"/>
      <c r="AN5" s="116" t="n"/>
      <c r="AO5" s="116" t="n"/>
      <c r="AP5" s="116" t="n"/>
      <c r="AQ5" s="116" t="n"/>
      <c r="AR5" s="116" t="n"/>
      <c r="AS5" s="116" t="n"/>
      <c r="AT5" s="116" t="n"/>
      <c r="AU5" s="116" t="n"/>
      <c r="AV5" s="116" t="n"/>
      <c r="AW5" s="116" t="n"/>
      <c r="AX5" s="116" t="n"/>
      <c r="AY5" s="116" t="n"/>
      <c r="AZ5" s="116" t="n"/>
    </row>
    <row r="6" ht="42" customHeight="1">
      <c r="A6" s="40" t="inlineStr">
        <is>
          <t>案件登録</t>
        </is>
      </c>
      <c r="B6" s="40" t="inlineStr">
        <is>
          <t>営業パイプラインの主表として、機会を1件1行で管理します。</t>
        </is>
      </c>
      <c r="C6" s="40" t="inlineStr">
        <is>
          <t>白い列は手入力、薄いグレーと薄い青の列は数式で確率、加重金額、遅延日数、滞留日数を自動計算します。</t>
        </is>
      </c>
      <c r="D6" s="4" t="n"/>
      <c r="E6" s="4" t="n"/>
      <c r="F6" s="4" t="n"/>
      <c r="G6" s="4" t="n"/>
      <c r="H6" s="4" t="n"/>
      <c r="I6" s="116" t="n"/>
      <c r="J6" s="116" t="n"/>
      <c r="K6" s="116" t="n"/>
      <c r="L6" s="116" t="n"/>
      <c r="M6" s="116" t="n"/>
      <c r="N6" s="116" t="n"/>
      <c r="O6" s="116" t="n"/>
      <c r="P6" s="116" t="n"/>
      <c r="Q6" s="116" t="n"/>
      <c r="R6" s="116" t="n"/>
      <c r="S6" s="116" t="n"/>
      <c r="T6" s="116" t="n"/>
      <c r="U6" s="116" t="n"/>
      <c r="V6" s="116" t="n"/>
      <c r="W6" s="116" t="n"/>
      <c r="X6" s="116" t="n"/>
      <c r="Y6" s="116" t="n"/>
      <c r="Z6" s="116" t="n"/>
      <c r="AA6" s="116" t="n"/>
      <c r="AB6" s="116" t="n"/>
      <c r="AC6" s="116" t="n"/>
      <c r="AD6" s="116" t="n"/>
      <c r="AE6" s="116" t="n"/>
      <c r="AF6" s="116" t="n"/>
      <c r="AG6" s="116" t="n"/>
      <c r="AH6" s="116" t="n"/>
      <c r="AI6" s="116" t="n"/>
      <c r="AJ6" s="116" t="n"/>
      <c r="AK6" s="116" t="n"/>
      <c r="AL6" s="116" t="n"/>
      <c r="AM6" s="116" t="n"/>
      <c r="AN6" s="116" t="n"/>
      <c r="AO6" s="116" t="n"/>
      <c r="AP6" s="116" t="n"/>
      <c r="AQ6" s="116" t="n"/>
      <c r="AR6" s="116" t="n"/>
      <c r="AS6" s="116" t="n"/>
      <c r="AT6" s="116" t="n"/>
      <c r="AU6" s="116" t="n"/>
      <c r="AV6" s="116" t="n"/>
      <c r="AW6" s="116" t="n"/>
      <c r="AX6" s="116" t="n"/>
      <c r="AY6" s="116" t="n"/>
      <c r="AZ6" s="116" t="n"/>
    </row>
    <row r="7" ht="42" customHeight="1">
      <c r="A7" s="40" t="inlineStr">
        <is>
          <t>顧客連絡先</t>
        </is>
      </c>
      <c r="B7" s="40" t="inlineStr">
        <is>
          <t>顧客、担当者、業種、エリア、潜在力の情報を管理します。</t>
        </is>
      </c>
      <c r="C7" s="40" t="inlineStr">
        <is>
          <t>CRM の軽量マスターとして使うことも、顧客単位で案件を振り返ることもできます。</t>
        </is>
      </c>
      <c r="D7" s="4" t="n"/>
      <c r="E7" s="4" t="n"/>
      <c r="F7" s="4" t="n"/>
      <c r="G7" s="4" t="n"/>
      <c r="H7" s="4" t="n"/>
      <c r="I7" s="116" t="n"/>
      <c r="J7" s="116" t="n"/>
      <c r="K7" s="116" t="n"/>
      <c r="L7" s="116" t="n"/>
      <c r="M7" s="116" t="n"/>
      <c r="N7" s="116" t="n"/>
      <c r="O7" s="116" t="n"/>
      <c r="P7" s="116" t="n"/>
      <c r="Q7" s="116" t="n"/>
      <c r="R7" s="116" t="n"/>
      <c r="S7" s="116" t="n"/>
      <c r="T7" s="116" t="n"/>
      <c r="U7" s="116" t="n"/>
      <c r="V7" s="116" t="n"/>
      <c r="W7" s="116" t="n"/>
      <c r="X7" s="116" t="n"/>
      <c r="Y7" s="116" t="n"/>
      <c r="Z7" s="116" t="n"/>
      <c r="AA7" s="116" t="n"/>
      <c r="AB7" s="116" t="n"/>
      <c r="AC7" s="116" t="n"/>
      <c r="AD7" s="116" t="n"/>
      <c r="AE7" s="116" t="n"/>
      <c r="AF7" s="116" t="n"/>
      <c r="AG7" s="116" t="n"/>
      <c r="AH7" s="116" t="n"/>
      <c r="AI7" s="116" t="n"/>
      <c r="AJ7" s="116" t="n"/>
      <c r="AK7" s="116" t="n"/>
      <c r="AL7" s="116" t="n"/>
      <c r="AM7" s="116" t="n"/>
      <c r="AN7" s="116" t="n"/>
      <c r="AO7" s="116" t="n"/>
      <c r="AP7" s="116" t="n"/>
      <c r="AQ7" s="116" t="n"/>
      <c r="AR7" s="116" t="n"/>
      <c r="AS7" s="116" t="n"/>
      <c r="AT7" s="116" t="n"/>
      <c r="AU7" s="116" t="n"/>
      <c r="AV7" s="116" t="n"/>
      <c r="AW7" s="116" t="n"/>
      <c r="AX7" s="116" t="n"/>
      <c r="AY7" s="116" t="n"/>
      <c r="AZ7" s="116" t="n"/>
    </row>
    <row r="8" ht="42" customHeight="1">
      <c r="A8" s="40" t="inlineStr">
        <is>
          <t>フォロー活動</t>
        </is>
      </c>
      <c r="B8" s="40" t="inlineStr">
        <is>
          <t>電話、会議、メール、デモ、見積、契約などの重要なフォローを記録します。</t>
        </is>
      </c>
      <c r="C8" s="40" t="inlineStr">
        <is>
          <t>フォローのたびに1行追加します。主表は案件IDに基づいて最終活動日を返します。</t>
        </is>
      </c>
      <c r="D8" s="4" t="n"/>
      <c r="E8" s="4" t="n"/>
      <c r="F8" s="4" t="n"/>
      <c r="G8" s="4" t="n"/>
      <c r="H8" s="4" t="n"/>
      <c r="I8" s="116" t="n"/>
      <c r="J8" s="116" t="n"/>
      <c r="K8" s="116" t="n"/>
      <c r="L8" s="116" t="n"/>
      <c r="M8" s="116" t="n"/>
      <c r="N8" s="116" t="n"/>
      <c r="O8" s="116" t="n"/>
      <c r="P8" s="116" t="n"/>
      <c r="Q8" s="116" t="n"/>
      <c r="R8" s="116" t="n"/>
      <c r="S8" s="116" t="n"/>
      <c r="T8" s="116" t="n"/>
      <c r="U8" s="116" t="n"/>
      <c r="V8" s="116" t="n"/>
      <c r="W8" s="116" t="n"/>
      <c r="X8" s="116" t="n"/>
      <c r="Y8" s="116" t="n"/>
      <c r="Z8" s="116" t="n"/>
      <c r="AA8" s="116" t="n"/>
      <c r="AB8" s="116" t="n"/>
      <c r="AC8" s="116" t="n"/>
      <c r="AD8" s="116" t="n"/>
      <c r="AE8" s="116" t="n"/>
      <c r="AF8" s="116" t="n"/>
      <c r="AG8" s="116" t="n"/>
      <c r="AH8" s="116" t="n"/>
      <c r="AI8" s="116" t="n"/>
      <c r="AJ8" s="116" t="n"/>
      <c r="AK8" s="116" t="n"/>
      <c r="AL8" s="116" t="n"/>
      <c r="AM8" s="116" t="n"/>
      <c r="AN8" s="116" t="n"/>
      <c r="AO8" s="116" t="n"/>
      <c r="AP8" s="116" t="n"/>
      <c r="AQ8" s="116" t="n"/>
      <c r="AR8" s="116" t="n"/>
      <c r="AS8" s="116" t="n"/>
      <c r="AT8" s="116" t="n"/>
      <c r="AU8" s="116" t="n"/>
      <c r="AV8" s="116" t="n"/>
      <c r="AW8" s="116" t="n"/>
      <c r="AX8" s="116" t="n"/>
      <c r="AY8" s="116" t="n"/>
      <c r="AZ8" s="116" t="n"/>
    </row>
    <row r="9" ht="42" customHeight="1">
      <c r="A9" s="40" t="inlineStr">
        <is>
          <t>ファネルダッシュボード</t>
        </is>
      </c>
      <c r="B9" s="40" t="inlineStr">
        <is>
          <t>パイプライン金額、成約率、期限超過案件、段階分布、流入分布、月次予測を表示します。</t>
        </is>
      </c>
      <c r="C9" s="40" t="inlineStr">
        <is>
          <t>週次会議、月次会議、営業定例、経営レビューに向いています。</t>
        </is>
      </c>
      <c r="D9" s="4" t="n"/>
      <c r="E9" s="4" t="n"/>
      <c r="F9" s="4" t="n"/>
      <c r="G9" s="4" t="n"/>
      <c r="H9" s="4" t="n"/>
      <c r="I9" s="116" t="n"/>
      <c r="J9" s="116" t="n"/>
      <c r="K9" s="116" t="n"/>
      <c r="L9" s="116" t="n"/>
      <c r="M9" s="116" t="n"/>
      <c r="N9" s="116" t="n"/>
      <c r="O9" s="116" t="n"/>
      <c r="P9" s="116" t="n"/>
      <c r="Q9" s="116" t="n"/>
      <c r="R9" s="116" t="n"/>
      <c r="S9" s="116" t="n"/>
      <c r="T9" s="116" t="n"/>
      <c r="U9" s="116" t="n"/>
      <c r="V9" s="116" t="n"/>
      <c r="W9" s="116" t="n"/>
      <c r="X9" s="116" t="n"/>
      <c r="Y9" s="116" t="n"/>
      <c r="Z9" s="116" t="n"/>
      <c r="AA9" s="116" t="n"/>
      <c r="AB9" s="116" t="n"/>
      <c r="AC9" s="116" t="n"/>
      <c r="AD9" s="116" t="n"/>
      <c r="AE9" s="116" t="n"/>
      <c r="AF9" s="116" t="n"/>
      <c r="AG9" s="116" t="n"/>
      <c r="AH9" s="116" t="n"/>
      <c r="AI9" s="116" t="n"/>
      <c r="AJ9" s="116" t="n"/>
      <c r="AK9" s="116" t="n"/>
      <c r="AL9" s="116" t="n"/>
      <c r="AM9" s="116" t="n"/>
      <c r="AN9" s="116" t="n"/>
      <c r="AO9" s="116" t="n"/>
      <c r="AP9" s="116" t="n"/>
      <c r="AQ9" s="116" t="n"/>
      <c r="AR9" s="116" t="n"/>
      <c r="AS9" s="116" t="n"/>
      <c r="AT9" s="116" t="n"/>
      <c r="AU9" s="116" t="n"/>
      <c r="AV9" s="116" t="n"/>
      <c r="AW9" s="116" t="n"/>
      <c r="AX9" s="116" t="n"/>
      <c r="AY9" s="116" t="n"/>
      <c r="AZ9" s="116" t="n"/>
    </row>
    <row r="10" ht="42" customHeight="1">
      <c r="A10" s="40" t="inlineStr">
        <is>
          <t>ステージ別ダッシュボード</t>
        </is>
      </c>
      <c r="B10" s="40" t="inlineStr">
        <is>
          <t>担当者 × 営業段階で案件数と加重金額を確認します。</t>
        </is>
      </c>
      <c r="C10" s="40" t="inlineStr">
        <is>
          <t>チームのリソース配分、段階の詰まり、育成重点を確認するために使います。</t>
        </is>
      </c>
      <c r="D10" s="4" t="n"/>
      <c r="E10" s="4" t="n"/>
      <c r="F10" s="4" t="n"/>
      <c r="G10" s="4" t="n"/>
      <c r="H10" s="4" t="n"/>
      <c r="I10" s="116" t="n"/>
      <c r="J10" s="116" t="n"/>
      <c r="K10" s="116" t="n"/>
      <c r="L10" s="116" t="n"/>
      <c r="M10" s="116" t="n"/>
      <c r="N10" s="116" t="n"/>
      <c r="O10" s="116" t="n"/>
      <c r="P10" s="116" t="n"/>
      <c r="Q10" s="116" t="n"/>
      <c r="R10" s="116" t="n"/>
      <c r="S10" s="116" t="n"/>
      <c r="T10" s="116" t="n"/>
      <c r="U10" s="116" t="n"/>
      <c r="V10" s="116" t="n"/>
      <c r="W10" s="116" t="n"/>
      <c r="X10" s="116" t="n"/>
      <c r="Y10" s="116" t="n"/>
      <c r="Z10" s="116" t="n"/>
      <c r="AA10" s="116" t="n"/>
      <c r="AB10" s="116" t="n"/>
      <c r="AC10" s="116" t="n"/>
      <c r="AD10" s="116" t="n"/>
      <c r="AE10" s="116" t="n"/>
      <c r="AF10" s="116" t="n"/>
      <c r="AG10" s="116" t="n"/>
      <c r="AH10" s="116" t="n"/>
      <c r="AI10" s="116" t="n"/>
      <c r="AJ10" s="116" t="n"/>
      <c r="AK10" s="116" t="n"/>
      <c r="AL10" s="116" t="n"/>
      <c r="AM10" s="116" t="n"/>
      <c r="AN10" s="116" t="n"/>
      <c r="AO10" s="116" t="n"/>
      <c r="AP10" s="116" t="n"/>
      <c r="AQ10" s="116" t="n"/>
      <c r="AR10" s="116" t="n"/>
      <c r="AS10" s="116" t="n"/>
      <c r="AT10" s="116" t="n"/>
      <c r="AU10" s="116" t="n"/>
      <c r="AV10" s="116" t="n"/>
      <c r="AW10" s="116" t="n"/>
      <c r="AX10" s="116" t="n"/>
      <c r="AY10" s="116" t="n"/>
      <c r="AZ10" s="116" t="n"/>
    </row>
    <row r="11" ht="42" customHeight="1">
      <c r="A11" s="41" t="n"/>
      <c r="B11" s="41" t="n"/>
      <c r="C11" s="41" t="n"/>
      <c r="D11" s="4" t="n"/>
      <c r="E11" s="4" t="n"/>
      <c r="F11" s="4" t="n"/>
      <c r="G11" s="4" t="n"/>
      <c r="H11" s="4" t="n"/>
      <c r="I11" s="116" t="n"/>
      <c r="J11" s="116" t="n"/>
      <c r="K11" s="116" t="n"/>
      <c r="L11" s="116" t="n"/>
      <c r="M11" s="116" t="n"/>
      <c r="N11" s="116" t="n"/>
      <c r="O11" s="116" t="n"/>
      <c r="P11" s="116" t="n"/>
      <c r="Q11" s="116" t="n"/>
      <c r="R11" s="116" t="n"/>
      <c r="S11" s="116" t="n"/>
      <c r="T11" s="116" t="n"/>
      <c r="U11" s="116" t="n"/>
      <c r="V11" s="116" t="n"/>
      <c r="W11" s="116" t="n"/>
      <c r="X11" s="116" t="n"/>
      <c r="Y11" s="116" t="n"/>
      <c r="Z11" s="116" t="n"/>
      <c r="AA11" s="116" t="n"/>
      <c r="AB11" s="116" t="n"/>
      <c r="AC11" s="116" t="n"/>
      <c r="AD11" s="116" t="n"/>
      <c r="AE11" s="116" t="n"/>
      <c r="AF11" s="116" t="n"/>
      <c r="AG11" s="116" t="n"/>
      <c r="AH11" s="116" t="n"/>
      <c r="AI11" s="116" t="n"/>
      <c r="AJ11" s="116" t="n"/>
      <c r="AK11" s="116" t="n"/>
      <c r="AL11" s="116" t="n"/>
      <c r="AM11" s="116" t="n"/>
      <c r="AN11" s="116" t="n"/>
      <c r="AO11" s="116" t="n"/>
      <c r="AP11" s="116" t="n"/>
      <c r="AQ11" s="116" t="n"/>
      <c r="AR11" s="116" t="n"/>
      <c r="AS11" s="116" t="n"/>
      <c r="AT11" s="116" t="n"/>
      <c r="AU11" s="116" t="n"/>
      <c r="AV11" s="116" t="n"/>
      <c r="AW11" s="116" t="n"/>
      <c r="AX11" s="116" t="n"/>
      <c r="AY11" s="116" t="n"/>
      <c r="AZ11" s="116" t="n"/>
    </row>
    <row r="12" ht="42" customHeight="1">
      <c r="A12" s="45" t="inlineStr">
        <is>
          <t>代表的な業務シーン</t>
        </is>
      </c>
      <c r="B12" s="1" t="n"/>
      <c r="C12" s="1" t="n"/>
      <c r="D12" s="4" t="n"/>
      <c r="E12" s="4" t="n"/>
      <c r="F12" s="4" t="n"/>
      <c r="G12" s="4" t="n"/>
      <c r="H12" s="4" t="n"/>
      <c r="I12" s="116" t="n"/>
      <c r="J12" s="116" t="n"/>
      <c r="K12" s="116" t="n"/>
      <c r="L12" s="116" t="n"/>
      <c r="M12" s="116" t="n"/>
      <c r="N12" s="116" t="n"/>
      <c r="O12" s="116" t="n"/>
      <c r="P12" s="116" t="n"/>
      <c r="Q12" s="116" t="n"/>
      <c r="R12" s="116" t="n"/>
      <c r="S12" s="116" t="n"/>
      <c r="T12" s="116" t="n"/>
      <c r="U12" s="116" t="n"/>
      <c r="V12" s="116" t="n"/>
      <c r="W12" s="116" t="n"/>
      <c r="X12" s="116" t="n"/>
      <c r="Y12" s="116" t="n"/>
      <c r="Z12" s="116" t="n"/>
      <c r="AA12" s="116" t="n"/>
      <c r="AB12" s="116" t="n"/>
      <c r="AC12" s="116" t="n"/>
      <c r="AD12" s="116" t="n"/>
      <c r="AE12" s="116" t="n"/>
      <c r="AF12" s="116" t="n"/>
      <c r="AG12" s="116" t="n"/>
      <c r="AH12" s="116" t="n"/>
      <c r="AI12" s="116" t="n"/>
      <c r="AJ12" s="116" t="n"/>
      <c r="AK12" s="116" t="n"/>
      <c r="AL12" s="116" t="n"/>
      <c r="AM12" s="116" t="n"/>
      <c r="AN12" s="116" t="n"/>
      <c r="AO12" s="116" t="n"/>
      <c r="AP12" s="116" t="n"/>
      <c r="AQ12" s="116" t="n"/>
      <c r="AR12" s="116" t="n"/>
      <c r="AS12" s="116" t="n"/>
      <c r="AT12" s="116" t="n"/>
      <c r="AU12" s="116" t="n"/>
      <c r="AV12" s="116" t="n"/>
      <c r="AW12" s="116" t="n"/>
      <c r="AX12" s="116" t="n"/>
      <c r="AY12" s="116" t="n"/>
      <c r="AZ12" s="116" t="n"/>
    </row>
    <row r="13" ht="42" customHeight="1">
      <c r="A13" s="24" t="inlineStr">
        <is>
          <t>シーン</t>
        </is>
      </c>
      <c r="B13" s="24" t="inlineStr">
        <is>
          <t>テンプレート項目 / 機能</t>
        </is>
      </c>
      <c r="C13" s="24" t="inlineStr">
        <is>
          <t>管理の要点</t>
        </is>
      </c>
      <c r="D13" s="4" t="n"/>
      <c r="E13" s="4" t="n"/>
      <c r="F13" s="4" t="n"/>
      <c r="G13" s="4" t="n"/>
      <c r="H13" s="4" t="n"/>
      <c r="I13" s="116" t="n"/>
      <c r="J13" s="116" t="n"/>
      <c r="K13" s="116" t="n"/>
      <c r="L13" s="116" t="n"/>
      <c r="M13" s="116" t="n"/>
      <c r="N13" s="116" t="n"/>
      <c r="O13" s="116" t="n"/>
      <c r="P13" s="116" t="n"/>
      <c r="Q13" s="116" t="n"/>
      <c r="R13" s="116" t="n"/>
      <c r="S13" s="116" t="n"/>
      <c r="T13" s="116" t="n"/>
      <c r="U13" s="116" t="n"/>
      <c r="V13" s="116" t="n"/>
      <c r="W13" s="116" t="n"/>
      <c r="X13" s="116" t="n"/>
      <c r="Y13" s="116" t="n"/>
      <c r="Z13" s="116" t="n"/>
      <c r="AA13" s="116" t="n"/>
      <c r="AB13" s="116" t="n"/>
      <c r="AC13" s="116" t="n"/>
      <c r="AD13" s="116" t="n"/>
      <c r="AE13" s="116" t="n"/>
      <c r="AF13" s="116" t="n"/>
      <c r="AG13" s="116" t="n"/>
      <c r="AH13" s="116" t="n"/>
      <c r="AI13" s="116" t="n"/>
      <c r="AJ13" s="116" t="n"/>
      <c r="AK13" s="116" t="n"/>
      <c r="AL13" s="116" t="n"/>
      <c r="AM13" s="116" t="n"/>
      <c r="AN13" s="116" t="n"/>
      <c r="AO13" s="116" t="n"/>
      <c r="AP13" s="116" t="n"/>
      <c r="AQ13" s="116" t="n"/>
      <c r="AR13" s="116" t="n"/>
      <c r="AS13" s="116" t="n"/>
      <c r="AT13" s="116" t="n"/>
      <c r="AU13" s="116" t="n"/>
      <c r="AV13" s="116" t="n"/>
      <c r="AW13" s="116" t="n"/>
      <c r="AX13" s="116" t="n"/>
      <c r="AY13" s="116" t="n"/>
      <c r="AZ13" s="116" t="n"/>
    </row>
    <row r="14" ht="42" customHeight="1">
      <c r="A14" s="40" t="inlineStr">
        <is>
          <t>新規顧客開拓</t>
        </is>
      </c>
      <c r="B14" s="40" t="inlineStr">
        <is>
          <t>流入経路、顧客区分、要件確認、提案デモ、想定成約日</t>
        </is>
      </c>
      <c r="C14" s="40" t="inlineStr">
        <is>
          <t>高い可能性を持つリードを見極め、初回接点から提案までの期間を短縮します。</t>
        </is>
      </c>
      <c r="D14" s="4" t="n"/>
      <c r="E14" s="4" t="n"/>
      <c r="F14" s="4" t="n"/>
      <c r="G14" s="4" t="n"/>
      <c r="H14" s="4" t="n"/>
      <c r="I14" s="116" t="n"/>
      <c r="J14" s="116" t="n"/>
      <c r="K14" s="116" t="n"/>
      <c r="L14" s="116" t="n"/>
      <c r="M14" s="116" t="n"/>
      <c r="N14" s="116" t="n"/>
      <c r="O14" s="116" t="n"/>
      <c r="P14" s="116" t="n"/>
      <c r="Q14" s="116" t="n"/>
      <c r="R14" s="116" t="n"/>
      <c r="S14" s="116" t="n"/>
      <c r="T14" s="116" t="n"/>
      <c r="U14" s="116" t="n"/>
      <c r="V14" s="116" t="n"/>
      <c r="W14" s="116" t="n"/>
      <c r="X14" s="116" t="n"/>
      <c r="Y14" s="116" t="n"/>
      <c r="Z14" s="116" t="n"/>
      <c r="AA14" s="116" t="n"/>
      <c r="AB14" s="116" t="n"/>
      <c r="AC14" s="116" t="n"/>
      <c r="AD14" s="116" t="n"/>
      <c r="AE14" s="116" t="n"/>
      <c r="AF14" s="116" t="n"/>
      <c r="AG14" s="116" t="n"/>
      <c r="AH14" s="116" t="n"/>
      <c r="AI14" s="116" t="n"/>
      <c r="AJ14" s="116" t="n"/>
      <c r="AK14" s="116" t="n"/>
      <c r="AL14" s="116" t="n"/>
      <c r="AM14" s="116" t="n"/>
      <c r="AN14" s="116" t="n"/>
      <c r="AO14" s="116" t="n"/>
      <c r="AP14" s="116" t="n"/>
      <c r="AQ14" s="116" t="n"/>
      <c r="AR14" s="116" t="n"/>
      <c r="AS14" s="116" t="n"/>
      <c r="AT14" s="116" t="n"/>
      <c r="AU14" s="116" t="n"/>
      <c r="AV14" s="116" t="n"/>
      <c r="AW14" s="116" t="n"/>
      <c r="AX14" s="116" t="n"/>
      <c r="AY14" s="116" t="n"/>
      <c r="AZ14" s="116" t="n"/>
    </row>
    <row r="15" ht="42" customHeight="1">
      <c r="A15" s="40" t="inlineStr">
        <is>
          <t>更新・追加導入</t>
        </is>
      </c>
      <c r="B15" s="40" t="inlineStr">
        <is>
          <t>顧客区分=更新、製品・サービス、次回フォロー日、成約率</t>
        </is>
      </c>
      <c r="C15" s="40" t="inlineStr">
        <is>
          <t>早めに接触し、失注リスクを見つけ、更新予測を管理します。</t>
        </is>
      </c>
      <c r="D15" s="4" t="n"/>
      <c r="E15" s="4" t="n"/>
      <c r="F15" s="4" t="n"/>
      <c r="G15" s="4" t="n"/>
      <c r="H15" s="4" t="n"/>
      <c r="I15" s="116" t="n"/>
      <c r="J15" s="116" t="n"/>
      <c r="K15" s="116" t="n"/>
      <c r="L15" s="116" t="n"/>
      <c r="M15" s="116" t="n"/>
      <c r="N15" s="116" t="n"/>
      <c r="O15" s="116" t="n"/>
      <c r="P15" s="116" t="n"/>
      <c r="Q15" s="116" t="n"/>
      <c r="R15" s="116" t="n"/>
      <c r="S15" s="116" t="n"/>
      <c r="T15" s="116" t="n"/>
      <c r="U15" s="116" t="n"/>
      <c r="V15" s="116" t="n"/>
      <c r="W15" s="116" t="n"/>
      <c r="X15" s="116" t="n"/>
      <c r="Y15" s="116" t="n"/>
      <c r="Z15" s="116" t="n"/>
      <c r="AA15" s="116" t="n"/>
      <c r="AB15" s="116" t="n"/>
      <c r="AC15" s="116" t="n"/>
      <c r="AD15" s="116" t="n"/>
      <c r="AE15" s="116" t="n"/>
      <c r="AF15" s="116" t="n"/>
      <c r="AG15" s="116" t="n"/>
      <c r="AH15" s="116" t="n"/>
      <c r="AI15" s="116" t="n"/>
      <c r="AJ15" s="116" t="n"/>
      <c r="AK15" s="116" t="n"/>
      <c r="AL15" s="116" t="n"/>
      <c r="AM15" s="116" t="n"/>
      <c r="AN15" s="116" t="n"/>
      <c r="AO15" s="116" t="n"/>
      <c r="AP15" s="116" t="n"/>
      <c r="AQ15" s="116" t="n"/>
      <c r="AR15" s="116" t="n"/>
      <c r="AS15" s="116" t="n"/>
      <c r="AT15" s="116" t="n"/>
      <c r="AU15" s="116" t="n"/>
      <c r="AV15" s="116" t="n"/>
      <c r="AW15" s="116" t="n"/>
      <c r="AX15" s="116" t="n"/>
      <c r="AY15" s="116" t="n"/>
      <c r="AZ15" s="116" t="n"/>
    </row>
    <row r="16" ht="42" customHeight="1">
      <c r="A16" s="40" t="inlineStr">
        <is>
          <t>代理店販売</t>
        </is>
      </c>
      <c r="B16" s="40" t="inlineStr">
        <is>
          <t>流入経路=販売代理店連携、顧客区分=代理店顧客、エリア、競合先</t>
        </is>
      </c>
      <c r="C16" s="40" t="inlineStr">
        <is>
          <t>協業先の案件品質、エリアカバー、協業転換を追います。</t>
        </is>
      </c>
      <c r="D16" s="4" t="n"/>
      <c r="E16" s="4" t="n"/>
      <c r="F16" s="4" t="n"/>
      <c r="G16" s="4" t="n"/>
      <c r="H16" s="4" t="n"/>
      <c r="I16" s="116" t="n"/>
      <c r="J16" s="116" t="n"/>
      <c r="K16" s="116" t="n"/>
      <c r="L16" s="116" t="n"/>
      <c r="M16" s="116" t="n"/>
      <c r="N16" s="116" t="n"/>
      <c r="O16" s="116" t="n"/>
      <c r="P16" s="116" t="n"/>
      <c r="Q16" s="116" t="n"/>
      <c r="R16" s="116" t="n"/>
      <c r="S16" s="116" t="n"/>
      <c r="T16" s="116" t="n"/>
      <c r="U16" s="116" t="n"/>
      <c r="V16" s="116" t="n"/>
      <c r="W16" s="116" t="n"/>
      <c r="X16" s="116" t="n"/>
      <c r="Y16" s="116" t="n"/>
      <c r="Z16" s="116" t="n"/>
      <c r="AA16" s="116" t="n"/>
      <c r="AB16" s="116" t="n"/>
      <c r="AC16" s="116" t="n"/>
      <c r="AD16" s="116" t="n"/>
      <c r="AE16" s="116" t="n"/>
      <c r="AF16" s="116" t="n"/>
      <c r="AG16" s="116" t="n"/>
      <c r="AH16" s="116" t="n"/>
      <c r="AI16" s="116" t="n"/>
      <c r="AJ16" s="116" t="n"/>
      <c r="AK16" s="116" t="n"/>
      <c r="AL16" s="116" t="n"/>
      <c r="AM16" s="116" t="n"/>
      <c r="AN16" s="116" t="n"/>
      <c r="AO16" s="116" t="n"/>
      <c r="AP16" s="116" t="n"/>
      <c r="AQ16" s="116" t="n"/>
      <c r="AR16" s="116" t="n"/>
      <c r="AS16" s="116" t="n"/>
      <c r="AT16" s="116" t="n"/>
      <c r="AU16" s="116" t="n"/>
      <c r="AV16" s="116" t="n"/>
      <c r="AW16" s="116" t="n"/>
      <c r="AX16" s="116" t="n"/>
      <c r="AY16" s="116" t="n"/>
      <c r="AZ16" s="116" t="n"/>
    </row>
    <row r="17" ht="42" customHeight="1">
      <c r="A17" s="40" t="inlineStr">
        <is>
          <t>プロジェクト型・入札案件</t>
        </is>
      </c>
      <c r="B17" s="40" t="inlineStr">
        <is>
          <t>段階=見積・提案、契約・購買、現在の重要タスク、段階滞留日数</t>
        </is>
      </c>
      <c r="C17" s="40" t="inlineStr">
        <is>
          <t>入札の節目、営業・法務・購買の流れ、滞留リスクを管理します。</t>
        </is>
      </c>
      <c r="D17" s="4" t="n"/>
      <c r="E17" s="4" t="n"/>
      <c r="F17" s="4" t="n"/>
      <c r="G17" s="4" t="n"/>
      <c r="H17" s="4" t="n"/>
      <c r="I17" s="116" t="n"/>
      <c r="J17" s="116" t="n"/>
      <c r="K17" s="116" t="n"/>
      <c r="L17" s="116" t="n"/>
      <c r="M17" s="116" t="n"/>
      <c r="N17" s="116" t="n"/>
      <c r="O17" s="116" t="n"/>
      <c r="P17" s="116" t="n"/>
      <c r="Q17" s="116" t="n"/>
      <c r="R17" s="116" t="n"/>
      <c r="S17" s="116" t="n"/>
      <c r="T17" s="116" t="n"/>
      <c r="U17" s="116" t="n"/>
      <c r="V17" s="116" t="n"/>
      <c r="W17" s="116" t="n"/>
      <c r="X17" s="116" t="n"/>
      <c r="Y17" s="116" t="n"/>
      <c r="Z17" s="116" t="n"/>
      <c r="AA17" s="116" t="n"/>
      <c r="AB17" s="116" t="n"/>
      <c r="AC17" s="116" t="n"/>
      <c r="AD17" s="116" t="n"/>
      <c r="AE17" s="116" t="n"/>
      <c r="AF17" s="116" t="n"/>
      <c r="AG17" s="116" t="n"/>
      <c r="AH17" s="116" t="n"/>
      <c r="AI17" s="116" t="n"/>
      <c r="AJ17" s="116" t="n"/>
      <c r="AK17" s="116" t="n"/>
      <c r="AL17" s="116" t="n"/>
      <c r="AM17" s="116" t="n"/>
      <c r="AN17" s="116" t="n"/>
      <c r="AO17" s="116" t="n"/>
      <c r="AP17" s="116" t="n"/>
      <c r="AQ17" s="116" t="n"/>
      <c r="AR17" s="116" t="n"/>
      <c r="AS17" s="116" t="n"/>
      <c r="AT17" s="116" t="n"/>
      <c r="AU17" s="116" t="n"/>
      <c r="AV17" s="116" t="n"/>
      <c r="AW17" s="116" t="n"/>
      <c r="AX17" s="116" t="n"/>
      <c r="AY17" s="116" t="n"/>
      <c r="AZ17" s="116" t="n"/>
    </row>
    <row r="18" ht="42" customHeight="1">
      <c r="A18" s="40" t="inlineStr">
        <is>
          <t>高頻度フォロー営業</t>
        </is>
      </c>
      <c r="B18" s="40" t="inlineStr">
        <is>
          <t>フォロー活動、次回フォロー日、遅延日数、最終活動日</t>
        </is>
      </c>
      <c r="C18" s="40" t="inlineStr">
        <is>
          <t>フォロー漏れを減らし、営業リズムと顧客接点の質を高めます。</t>
        </is>
      </c>
      <c r="D18" s="4" t="n"/>
      <c r="E18" s="4" t="n"/>
      <c r="F18" s="4" t="n"/>
      <c r="G18" s="4" t="n"/>
      <c r="H18" s="4" t="n"/>
      <c r="I18" s="116" t="n"/>
      <c r="J18" s="116" t="n"/>
      <c r="K18" s="116" t="n"/>
      <c r="L18" s="116" t="n"/>
      <c r="M18" s="116" t="n"/>
      <c r="N18" s="116" t="n"/>
      <c r="O18" s="116" t="n"/>
      <c r="P18" s="116" t="n"/>
      <c r="Q18" s="116" t="n"/>
      <c r="R18" s="116" t="n"/>
      <c r="S18" s="116" t="n"/>
      <c r="T18" s="116" t="n"/>
      <c r="U18" s="116" t="n"/>
      <c r="V18" s="116" t="n"/>
      <c r="W18" s="116" t="n"/>
      <c r="X18" s="116" t="n"/>
      <c r="Y18" s="116" t="n"/>
      <c r="Z18" s="116" t="n"/>
      <c r="AA18" s="116" t="n"/>
      <c r="AB18" s="116" t="n"/>
      <c r="AC18" s="116" t="n"/>
      <c r="AD18" s="116" t="n"/>
      <c r="AE18" s="116" t="n"/>
      <c r="AF18" s="116" t="n"/>
      <c r="AG18" s="116" t="n"/>
      <c r="AH18" s="116" t="n"/>
      <c r="AI18" s="116" t="n"/>
      <c r="AJ18" s="116" t="n"/>
      <c r="AK18" s="116" t="n"/>
      <c r="AL18" s="116" t="n"/>
      <c r="AM18" s="116" t="n"/>
      <c r="AN18" s="116" t="n"/>
      <c r="AO18" s="116" t="n"/>
      <c r="AP18" s="116" t="n"/>
      <c r="AQ18" s="116" t="n"/>
      <c r="AR18" s="116" t="n"/>
      <c r="AS18" s="116" t="n"/>
      <c r="AT18" s="116" t="n"/>
      <c r="AU18" s="116" t="n"/>
      <c r="AV18" s="116" t="n"/>
      <c r="AW18" s="116" t="n"/>
      <c r="AX18" s="116" t="n"/>
      <c r="AY18" s="116" t="n"/>
      <c r="AZ18" s="116" t="n"/>
    </row>
    <row r="19" ht="42" customHeight="1">
      <c r="A19" s="41" t="n"/>
      <c r="B19" s="41" t="n"/>
      <c r="C19" s="41" t="n"/>
      <c r="D19" s="4" t="n"/>
      <c r="E19" s="4" t="n"/>
      <c r="F19" s="4" t="n"/>
      <c r="G19" s="4" t="n"/>
      <c r="H19" s="4" t="n"/>
      <c r="I19" s="116" t="n"/>
      <c r="J19" s="116" t="n"/>
      <c r="K19" s="116" t="n"/>
      <c r="L19" s="116" t="n"/>
      <c r="M19" s="116" t="n"/>
      <c r="N19" s="116" t="n"/>
      <c r="O19" s="116" t="n"/>
      <c r="P19" s="116" t="n"/>
      <c r="Q19" s="116" t="n"/>
      <c r="R19" s="116" t="n"/>
      <c r="S19" s="116" t="n"/>
      <c r="T19" s="116" t="n"/>
      <c r="U19" s="116" t="n"/>
      <c r="V19" s="116" t="n"/>
      <c r="W19" s="116" t="n"/>
      <c r="X19" s="116" t="n"/>
      <c r="Y19" s="116" t="n"/>
      <c r="Z19" s="116" t="n"/>
      <c r="AA19" s="116" t="n"/>
      <c r="AB19" s="116" t="n"/>
      <c r="AC19" s="116" t="n"/>
      <c r="AD19" s="116" t="n"/>
      <c r="AE19" s="116" t="n"/>
      <c r="AF19" s="116" t="n"/>
      <c r="AG19" s="116" t="n"/>
      <c r="AH19" s="116" t="n"/>
      <c r="AI19" s="116" t="n"/>
      <c r="AJ19" s="116" t="n"/>
      <c r="AK19" s="116" t="n"/>
      <c r="AL19" s="116" t="n"/>
      <c r="AM19" s="116" t="n"/>
      <c r="AN19" s="116" t="n"/>
      <c r="AO19" s="116" t="n"/>
      <c r="AP19" s="116" t="n"/>
      <c r="AQ19" s="116" t="n"/>
      <c r="AR19" s="116" t="n"/>
      <c r="AS19" s="116" t="n"/>
      <c r="AT19" s="116" t="n"/>
      <c r="AU19" s="116" t="n"/>
      <c r="AV19" s="116" t="n"/>
      <c r="AW19" s="116" t="n"/>
      <c r="AX19" s="116" t="n"/>
      <c r="AY19" s="116" t="n"/>
      <c r="AZ19" s="116" t="n"/>
    </row>
    <row r="20" ht="42" customHeight="1">
      <c r="A20" s="45" t="inlineStr">
        <is>
          <t>参照情報</t>
        </is>
      </c>
      <c r="B20" s="1" t="n"/>
      <c r="C20" s="1" t="n"/>
      <c r="D20" s="4" t="n"/>
      <c r="E20" s="4" t="n"/>
      <c r="F20" s="4" t="n"/>
      <c r="G20" s="4" t="n"/>
      <c r="H20" s="4" t="n"/>
      <c r="I20" s="116" t="n"/>
      <c r="J20" s="116" t="n"/>
      <c r="K20" s="116" t="n"/>
      <c r="L20" s="116" t="n"/>
      <c r="M20" s="116" t="n"/>
      <c r="N20" s="116" t="n"/>
      <c r="O20" s="116" t="n"/>
      <c r="P20" s="116" t="n"/>
      <c r="Q20" s="116" t="n"/>
      <c r="R20" s="116" t="n"/>
      <c r="S20" s="116" t="n"/>
      <c r="T20" s="116" t="n"/>
      <c r="U20" s="116" t="n"/>
      <c r="V20" s="116" t="n"/>
      <c r="W20" s="116" t="n"/>
      <c r="X20" s="116" t="n"/>
      <c r="Y20" s="116" t="n"/>
      <c r="Z20" s="116" t="n"/>
      <c r="AA20" s="116" t="n"/>
      <c r="AB20" s="116" t="n"/>
      <c r="AC20" s="116" t="n"/>
      <c r="AD20" s="116" t="n"/>
      <c r="AE20" s="116" t="n"/>
      <c r="AF20" s="116" t="n"/>
      <c r="AG20" s="116" t="n"/>
      <c r="AH20" s="116" t="n"/>
      <c r="AI20" s="116" t="n"/>
      <c r="AJ20" s="116" t="n"/>
      <c r="AK20" s="116" t="n"/>
      <c r="AL20" s="116" t="n"/>
      <c r="AM20" s="116" t="n"/>
      <c r="AN20" s="116" t="n"/>
      <c r="AO20" s="116" t="n"/>
      <c r="AP20" s="116" t="n"/>
      <c r="AQ20" s="116" t="n"/>
      <c r="AR20" s="116" t="n"/>
      <c r="AS20" s="116" t="n"/>
      <c r="AT20" s="116" t="n"/>
      <c r="AU20" s="116" t="n"/>
      <c r="AV20" s="116" t="n"/>
      <c r="AW20" s="116" t="n"/>
      <c r="AX20" s="116" t="n"/>
      <c r="AY20" s="116" t="n"/>
      <c r="AZ20" s="116" t="n"/>
    </row>
    <row r="21" ht="42" customHeight="1">
      <c r="A21" s="40" t="inlineStr">
        <is>
          <t>ユーザー提供ページ</t>
        </is>
      </c>
      <c r="B21" s="40" t="inlineStr">
        <is>
          <t>http://localhost:2020/excel-templates/sales-operations/opportunity-pipeline-log/</t>
        </is>
      </c>
      <c r="C21" s="40" t="inlineStr">
        <is>
          <t>この URL はローカルの localhost で、外部環境からは直接読めません。テンプレートはページパスが示す “opportunity pipeline log” と、一般的なファネル／パイプライン管理の有効な内容に合わせて構成しています。</t>
        </is>
      </c>
      <c r="D21" s="4" t="n"/>
      <c r="E21" s="4" t="n"/>
      <c r="F21" s="4" t="n"/>
      <c r="G21" s="4" t="n"/>
      <c r="H21" s="4" t="n"/>
      <c r="I21" s="116" t="n"/>
      <c r="J21" s="116" t="n"/>
      <c r="K21" s="116" t="n"/>
      <c r="L21" s="116" t="n"/>
      <c r="M21" s="116" t="n"/>
      <c r="N21" s="116" t="n"/>
      <c r="O21" s="116" t="n"/>
      <c r="P21" s="116" t="n"/>
      <c r="Q21" s="116" t="n"/>
      <c r="R21" s="116" t="n"/>
      <c r="S21" s="116" t="n"/>
      <c r="T21" s="116" t="n"/>
      <c r="U21" s="116" t="n"/>
      <c r="V21" s="116" t="n"/>
      <c r="W21" s="116" t="n"/>
      <c r="X21" s="116" t="n"/>
      <c r="Y21" s="116" t="n"/>
      <c r="Z21" s="116" t="n"/>
      <c r="AA21" s="116" t="n"/>
      <c r="AB21" s="116" t="n"/>
      <c r="AC21" s="116" t="n"/>
      <c r="AD21" s="116" t="n"/>
      <c r="AE21" s="116" t="n"/>
      <c r="AF21" s="116" t="n"/>
      <c r="AG21" s="116" t="n"/>
      <c r="AH21" s="116" t="n"/>
      <c r="AI21" s="116" t="n"/>
      <c r="AJ21" s="116" t="n"/>
      <c r="AK21" s="116" t="n"/>
      <c r="AL21" s="116" t="n"/>
      <c r="AM21" s="116" t="n"/>
      <c r="AN21" s="116" t="n"/>
      <c r="AO21" s="116" t="n"/>
      <c r="AP21" s="116" t="n"/>
      <c r="AQ21" s="116" t="n"/>
      <c r="AR21" s="116" t="n"/>
      <c r="AS21" s="116" t="n"/>
      <c r="AT21" s="116" t="n"/>
      <c r="AU21" s="116" t="n"/>
      <c r="AV21" s="116" t="n"/>
      <c r="AW21" s="116" t="n"/>
      <c r="AX21" s="116" t="n"/>
      <c r="AY21" s="116" t="n"/>
      <c r="AZ21" s="116" t="n"/>
    </row>
    <row r="22" ht="42" customHeight="1">
      <c r="A22" s="40" t="inlineStr">
        <is>
          <t>運用メモ</t>
        </is>
      </c>
      <c r="B22" s="40" t="inlineStr">
        <is>
          <t>サンプルデータを差し替える</t>
        </is>
      </c>
      <c r="C22" s="40" t="inlineStr">
        <is>
          <t>見出し、数式列、ドロップダウン設定はそのまま残し、6行目から実データを入力します。</t>
        </is>
      </c>
      <c r="D22" s="4" t="n"/>
      <c r="E22" s="4" t="n"/>
      <c r="F22" s="4" t="n"/>
      <c r="G22" s="4" t="n"/>
      <c r="H22" s="4" t="n"/>
      <c r="I22" s="116" t="n"/>
      <c r="J22" s="116" t="n"/>
      <c r="K22" s="116" t="n"/>
      <c r="L22" s="116" t="n"/>
      <c r="M22" s="116" t="n"/>
      <c r="N22" s="116" t="n"/>
      <c r="O22" s="116" t="n"/>
      <c r="P22" s="116" t="n"/>
      <c r="Q22" s="116" t="n"/>
      <c r="R22" s="116" t="n"/>
      <c r="S22" s="116" t="n"/>
      <c r="T22" s="116" t="n"/>
      <c r="U22" s="116" t="n"/>
      <c r="V22" s="116" t="n"/>
      <c r="W22" s="116" t="n"/>
      <c r="X22" s="116" t="n"/>
      <c r="Y22" s="116" t="n"/>
      <c r="Z22" s="116" t="n"/>
      <c r="AA22" s="116" t="n"/>
      <c r="AB22" s="116" t="n"/>
      <c r="AC22" s="116" t="n"/>
      <c r="AD22" s="116" t="n"/>
      <c r="AE22" s="116" t="n"/>
      <c r="AF22" s="116" t="n"/>
      <c r="AG22" s="116" t="n"/>
      <c r="AH22" s="116" t="n"/>
      <c r="AI22" s="116" t="n"/>
      <c r="AJ22" s="116" t="n"/>
      <c r="AK22" s="116" t="n"/>
      <c r="AL22" s="116" t="n"/>
      <c r="AM22" s="116" t="n"/>
      <c r="AN22" s="116" t="n"/>
      <c r="AO22" s="116" t="n"/>
      <c r="AP22" s="116" t="n"/>
      <c r="AQ22" s="116" t="n"/>
      <c r="AR22" s="116" t="n"/>
      <c r="AS22" s="116" t="n"/>
      <c r="AT22" s="116" t="n"/>
      <c r="AU22" s="116" t="n"/>
      <c r="AV22" s="116" t="n"/>
      <c r="AW22" s="116" t="n"/>
      <c r="AX22" s="116" t="n"/>
      <c r="AY22" s="116" t="n"/>
      <c r="AZ22" s="116" t="n"/>
    </row>
    <row r="23" ht="42" customHeight="1">
      <c r="A23" s="40" t="inlineStr">
        <is>
          <t>更新メモ</t>
        </is>
      </c>
      <c r="B23" s="40" t="inlineStr">
        <is>
          <t>毎週更新</t>
        </is>
      </c>
      <c r="C23" s="40" t="inlineStr">
        <is>
          <t>営業定例の前に、案件段階、金額、想定成約日、フォロー活動を更新します。</t>
        </is>
      </c>
      <c r="D23" s="4" t="n"/>
      <c r="E23" s="4" t="n"/>
      <c r="F23" s="4" t="n"/>
      <c r="G23" s="4" t="n"/>
      <c r="H23" s="4" t="n"/>
      <c r="I23" s="116" t="n"/>
      <c r="J23" s="116" t="n"/>
      <c r="K23" s="116" t="n"/>
      <c r="L23" s="116" t="n"/>
      <c r="M23" s="116" t="n"/>
      <c r="N23" s="116" t="n"/>
      <c r="O23" s="116" t="n"/>
      <c r="P23" s="116" t="n"/>
      <c r="Q23" s="116" t="n"/>
      <c r="R23" s="116" t="n"/>
      <c r="S23" s="116" t="n"/>
      <c r="T23" s="116" t="n"/>
      <c r="U23" s="116" t="n"/>
      <c r="V23" s="116" t="n"/>
      <c r="W23" s="116" t="n"/>
      <c r="X23" s="116" t="n"/>
      <c r="Y23" s="116" t="n"/>
      <c r="Z23" s="116" t="n"/>
      <c r="AA23" s="116" t="n"/>
      <c r="AB23" s="116" t="n"/>
      <c r="AC23" s="116" t="n"/>
      <c r="AD23" s="116" t="n"/>
      <c r="AE23" s="116" t="n"/>
      <c r="AF23" s="116" t="n"/>
      <c r="AG23" s="116" t="n"/>
      <c r="AH23" s="116" t="n"/>
      <c r="AI23" s="116" t="n"/>
      <c r="AJ23" s="116" t="n"/>
      <c r="AK23" s="116" t="n"/>
      <c r="AL23" s="116" t="n"/>
      <c r="AM23" s="116" t="n"/>
      <c r="AN23" s="116" t="n"/>
      <c r="AO23" s="116" t="n"/>
      <c r="AP23" s="116" t="n"/>
      <c r="AQ23" s="116" t="n"/>
      <c r="AR23" s="116" t="n"/>
      <c r="AS23" s="116" t="n"/>
      <c r="AT23" s="116" t="n"/>
      <c r="AU23" s="116" t="n"/>
      <c r="AV23" s="116" t="n"/>
      <c r="AW23" s="116" t="n"/>
      <c r="AX23" s="116" t="n"/>
      <c r="AY23" s="116" t="n"/>
      <c r="AZ23" s="116" t="n"/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  <c r="I24" s="116" t="n"/>
      <c r="J24" s="116" t="n"/>
      <c r="K24" s="116" t="n"/>
      <c r="L24" s="116" t="n"/>
      <c r="M24" s="116" t="n"/>
      <c r="N24" s="116" t="n"/>
      <c r="O24" s="116" t="n"/>
      <c r="P24" s="116" t="n"/>
      <c r="Q24" s="116" t="n"/>
      <c r="R24" s="116" t="n"/>
      <c r="S24" s="116" t="n"/>
      <c r="T24" s="116" t="n"/>
      <c r="U24" s="116" t="n"/>
      <c r="V24" s="116" t="n"/>
      <c r="W24" s="116" t="n"/>
      <c r="X24" s="116" t="n"/>
      <c r="Y24" s="116" t="n"/>
      <c r="Z24" s="116" t="n"/>
      <c r="AA24" s="116" t="n"/>
      <c r="AB24" s="116" t="n"/>
      <c r="AC24" s="116" t="n"/>
      <c r="AD24" s="116" t="n"/>
      <c r="AE24" s="116" t="n"/>
      <c r="AF24" s="116" t="n"/>
      <c r="AG24" s="116" t="n"/>
      <c r="AH24" s="116" t="n"/>
      <c r="AI24" s="116" t="n"/>
      <c r="AJ24" s="116" t="n"/>
      <c r="AK24" s="116" t="n"/>
      <c r="AL24" s="116" t="n"/>
      <c r="AM24" s="116" t="n"/>
      <c r="AN24" s="116" t="n"/>
      <c r="AO24" s="116" t="n"/>
      <c r="AP24" s="116" t="n"/>
      <c r="AQ24" s="116" t="n"/>
      <c r="AR24" s="116" t="n"/>
      <c r="AS24" s="116" t="n"/>
      <c r="AT24" s="116" t="n"/>
      <c r="AU24" s="116" t="n"/>
      <c r="AV24" s="116" t="n"/>
      <c r="AW24" s="116" t="n"/>
      <c r="AX24" s="116" t="n"/>
      <c r="AY24" s="116" t="n"/>
      <c r="AZ24" s="116" t="n"/>
    </row>
    <row r="25">
      <c r="A25" s="4" t="n"/>
      <c r="B25" s="4" t="n"/>
      <c r="C25" s="4" t="n"/>
      <c r="D25" s="4" t="n"/>
      <c r="E25" s="4" t="n"/>
      <c r="F25" s="4" t="n"/>
      <c r="G25" s="4" t="n"/>
      <c r="H25" s="4" t="n"/>
      <c r="I25" s="116" t="n"/>
      <c r="J25" s="116" t="n"/>
      <c r="K25" s="116" t="n"/>
      <c r="L25" s="116" t="n"/>
      <c r="M25" s="116" t="n"/>
      <c r="N25" s="116" t="n"/>
      <c r="O25" s="116" t="n"/>
      <c r="P25" s="116" t="n"/>
      <c r="Q25" s="116" t="n"/>
      <c r="R25" s="116" t="n"/>
      <c r="S25" s="116" t="n"/>
      <c r="T25" s="116" t="n"/>
      <c r="U25" s="116" t="n"/>
      <c r="V25" s="116" t="n"/>
      <c r="W25" s="116" t="n"/>
      <c r="X25" s="116" t="n"/>
      <c r="Y25" s="116" t="n"/>
      <c r="Z25" s="116" t="n"/>
      <c r="AA25" s="116" t="n"/>
      <c r="AB25" s="116" t="n"/>
      <c r="AC25" s="116" t="n"/>
      <c r="AD25" s="116" t="n"/>
      <c r="AE25" s="116" t="n"/>
      <c r="AF25" s="116" t="n"/>
      <c r="AG25" s="116" t="n"/>
      <c r="AH25" s="116" t="n"/>
      <c r="AI25" s="116" t="n"/>
      <c r="AJ25" s="116" t="n"/>
      <c r="AK25" s="116" t="n"/>
      <c r="AL25" s="116" t="n"/>
      <c r="AM25" s="116" t="n"/>
      <c r="AN25" s="116" t="n"/>
      <c r="AO25" s="116" t="n"/>
      <c r="AP25" s="116" t="n"/>
      <c r="AQ25" s="116" t="n"/>
      <c r="AR25" s="116" t="n"/>
      <c r="AS25" s="116" t="n"/>
      <c r="AT25" s="116" t="n"/>
      <c r="AU25" s="116" t="n"/>
      <c r="AV25" s="116" t="n"/>
      <c r="AW25" s="116" t="n"/>
      <c r="AX25" s="116" t="n"/>
      <c r="AY25" s="116" t="n"/>
      <c r="AZ25" s="116" t="n"/>
    </row>
    <row r="26">
      <c r="A26" s="4" t="n"/>
      <c r="B26" s="4" t="n"/>
      <c r="C26" s="4" t="n"/>
      <c r="D26" s="4" t="n"/>
      <c r="E26" s="4" t="n"/>
      <c r="F26" s="4" t="n"/>
      <c r="G26" s="4" t="n"/>
      <c r="H26" s="4" t="n"/>
      <c r="I26" s="116" t="n"/>
      <c r="J26" s="116" t="n"/>
      <c r="K26" s="116" t="n"/>
      <c r="L26" s="116" t="n"/>
      <c r="M26" s="116" t="n"/>
      <c r="N26" s="116" t="n"/>
      <c r="O26" s="116" t="n"/>
      <c r="P26" s="116" t="n"/>
      <c r="Q26" s="116" t="n"/>
      <c r="R26" s="116" t="n"/>
      <c r="S26" s="116" t="n"/>
      <c r="T26" s="116" t="n"/>
      <c r="U26" s="116" t="n"/>
      <c r="V26" s="116" t="n"/>
      <c r="W26" s="116" t="n"/>
      <c r="X26" s="116" t="n"/>
      <c r="Y26" s="116" t="n"/>
      <c r="Z26" s="116" t="n"/>
      <c r="AA26" s="116" t="n"/>
      <c r="AB26" s="116" t="n"/>
      <c r="AC26" s="116" t="n"/>
      <c r="AD26" s="116" t="n"/>
      <c r="AE26" s="116" t="n"/>
      <c r="AF26" s="116" t="n"/>
      <c r="AG26" s="116" t="n"/>
      <c r="AH26" s="116" t="n"/>
      <c r="AI26" s="116" t="n"/>
      <c r="AJ26" s="116" t="n"/>
      <c r="AK26" s="116" t="n"/>
      <c r="AL26" s="116" t="n"/>
      <c r="AM26" s="116" t="n"/>
      <c r="AN26" s="116" t="n"/>
      <c r="AO26" s="116" t="n"/>
      <c r="AP26" s="116" t="n"/>
      <c r="AQ26" s="116" t="n"/>
      <c r="AR26" s="116" t="n"/>
      <c r="AS26" s="116" t="n"/>
      <c r="AT26" s="116" t="n"/>
      <c r="AU26" s="116" t="n"/>
      <c r="AV26" s="116" t="n"/>
      <c r="AW26" s="116" t="n"/>
      <c r="AX26" s="116" t="n"/>
      <c r="AY26" s="116" t="n"/>
      <c r="AZ26" s="116" t="n"/>
    </row>
    <row r="27">
      <c r="A27" s="4" t="n"/>
      <c r="B27" s="4" t="n"/>
      <c r="C27" s="4" t="n"/>
      <c r="D27" s="4" t="n"/>
      <c r="E27" s="4" t="n"/>
      <c r="F27" s="4" t="n"/>
      <c r="G27" s="4" t="n"/>
      <c r="H27" s="4" t="n"/>
      <c r="I27" s="116" t="n"/>
      <c r="J27" s="116" t="n"/>
      <c r="K27" s="116" t="n"/>
      <c r="L27" s="116" t="n"/>
      <c r="M27" s="116" t="n"/>
      <c r="N27" s="116" t="n"/>
      <c r="O27" s="116" t="n"/>
      <c r="P27" s="116" t="n"/>
      <c r="Q27" s="116" t="n"/>
      <c r="R27" s="116" t="n"/>
      <c r="S27" s="116" t="n"/>
      <c r="T27" s="116" t="n"/>
      <c r="U27" s="116" t="n"/>
      <c r="V27" s="116" t="n"/>
      <c r="W27" s="116" t="n"/>
      <c r="X27" s="116" t="n"/>
      <c r="Y27" s="116" t="n"/>
      <c r="Z27" s="116" t="n"/>
      <c r="AA27" s="116" t="n"/>
      <c r="AB27" s="116" t="n"/>
      <c r="AC27" s="116" t="n"/>
      <c r="AD27" s="116" t="n"/>
      <c r="AE27" s="116" t="n"/>
      <c r="AF27" s="116" t="n"/>
      <c r="AG27" s="116" t="n"/>
      <c r="AH27" s="116" t="n"/>
      <c r="AI27" s="116" t="n"/>
      <c r="AJ27" s="116" t="n"/>
      <c r="AK27" s="116" t="n"/>
      <c r="AL27" s="116" t="n"/>
      <c r="AM27" s="116" t="n"/>
      <c r="AN27" s="116" t="n"/>
      <c r="AO27" s="116" t="n"/>
      <c r="AP27" s="116" t="n"/>
      <c r="AQ27" s="116" t="n"/>
      <c r="AR27" s="116" t="n"/>
      <c r="AS27" s="116" t="n"/>
      <c r="AT27" s="116" t="n"/>
      <c r="AU27" s="116" t="n"/>
      <c r="AV27" s="116" t="n"/>
      <c r="AW27" s="116" t="n"/>
      <c r="AX27" s="116" t="n"/>
      <c r="AY27" s="116" t="n"/>
      <c r="AZ27" s="116" t="n"/>
    </row>
    <row r="28">
      <c r="A28" s="4" t="n"/>
      <c r="B28" s="4" t="n"/>
      <c r="C28" s="4" t="n"/>
      <c r="D28" s="4" t="n"/>
      <c r="E28" s="4" t="n"/>
      <c r="F28" s="4" t="n"/>
      <c r="G28" s="4" t="n"/>
      <c r="H28" s="4" t="n"/>
      <c r="I28" s="116" t="n"/>
      <c r="J28" s="116" t="n"/>
      <c r="K28" s="116" t="n"/>
      <c r="L28" s="116" t="n"/>
      <c r="M28" s="116" t="n"/>
      <c r="N28" s="116" t="n"/>
      <c r="O28" s="116" t="n"/>
      <c r="P28" s="116" t="n"/>
      <c r="Q28" s="116" t="n"/>
      <c r="R28" s="116" t="n"/>
      <c r="S28" s="116" t="n"/>
      <c r="T28" s="116" t="n"/>
      <c r="U28" s="116" t="n"/>
      <c r="V28" s="116" t="n"/>
      <c r="W28" s="116" t="n"/>
      <c r="X28" s="116" t="n"/>
      <c r="Y28" s="116" t="n"/>
      <c r="Z28" s="116" t="n"/>
      <c r="AA28" s="116" t="n"/>
      <c r="AB28" s="116" t="n"/>
      <c r="AC28" s="116" t="n"/>
      <c r="AD28" s="116" t="n"/>
      <c r="AE28" s="116" t="n"/>
      <c r="AF28" s="116" t="n"/>
      <c r="AG28" s="116" t="n"/>
      <c r="AH28" s="116" t="n"/>
      <c r="AI28" s="116" t="n"/>
      <c r="AJ28" s="116" t="n"/>
      <c r="AK28" s="116" t="n"/>
      <c r="AL28" s="116" t="n"/>
      <c r="AM28" s="116" t="n"/>
      <c r="AN28" s="116" t="n"/>
      <c r="AO28" s="116" t="n"/>
      <c r="AP28" s="116" t="n"/>
      <c r="AQ28" s="116" t="n"/>
      <c r="AR28" s="116" t="n"/>
      <c r="AS28" s="116" t="n"/>
      <c r="AT28" s="116" t="n"/>
      <c r="AU28" s="116" t="n"/>
      <c r="AV28" s="116" t="n"/>
      <c r="AW28" s="116" t="n"/>
      <c r="AX28" s="116" t="n"/>
      <c r="AY28" s="116" t="n"/>
      <c r="AZ28" s="116" t="n"/>
    </row>
    <row r="29">
      <c r="A29" s="4" t="n"/>
      <c r="B29" s="4" t="n"/>
      <c r="C29" s="4" t="n"/>
      <c r="D29" s="4" t="n"/>
      <c r="E29" s="4" t="n"/>
      <c r="F29" s="4" t="n"/>
      <c r="G29" s="4" t="n"/>
      <c r="H29" s="4" t="n"/>
      <c r="I29" s="116" t="n"/>
      <c r="J29" s="116" t="n"/>
      <c r="K29" s="116" t="n"/>
      <c r="L29" s="116" t="n"/>
      <c r="M29" s="116" t="n"/>
      <c r="N29" s="116" t="n"/>
      <c r="O29" s="116" t="n"/>
      <c r="P29" s="116" t="n"/>
      <c r="Q29" s="116" t="n"/>
      <c r="R29" s="116" t="n"/>
      <c r="S29" s="116" t="n"/>
      <c r="T29" s="116" t="n"/>
      <c r="U29" s="116" t="n"/>
      <c r="V29" s="116" t="n"/>
      <c r="W29" s="116" t="n"/>
      <c r="X29" s="116" t="n"/>
      <c r="Y29" s="116" t="n"/>
      <c r="Z29" s="116" t="n"/>
      <c r="AA29" s="116" t="n"/>
      <c r="AB29" s="116" t="n"/>
      <c r="AC29" s="116" t="n"/>
      <c r="AD29" s="116" t="n"/>
      <c r="AE29" s="116" t="n"/>
      <c r="AF29" s="116" t="n"/>
      <c r="AG29" s="116" t="n"/>
      <c r="AH29" s="116" t="n"/>
      <c r="AI29" s="116" t="n"/>
      <c r="AJ29" s="116" t="n"/>
      <c r="AK29" s="116" t="n"/>
      <c r="AL29" s="116" t="n"/>
      <c r="AM29" s="116" t="n"/>
      <c r="AN29" s="116" t="n"/>
      <c r="AO29" s="116" t="n"/>
      <c r="AP29" s="116" t="n"/>
      <c r="AQ29" s="116" t="n"/>
      <c r="AR29" s="116" t="n"/>
      <c r="AS29" s="116" t="n"/>
      <c r="AT29" s="116" t="n"/>
      <c r="AU29" s="116" t="n"/>
      <c r="AV29" s="116" t="n"/>
      <c r="AW29" s="116" t="n"/>
      <c r="AX29" s="116" t="n"/>
      <c r="AY29" s="116" t="n"/>
      <c r="AZ29" s="116" t="n"/>
    </row>
    <row r="30">
      <c r="A30" s="4" t="n"/>
      <c r="B30" s="4" t="n"/>
      <c r="C30" s="4" t="n"/>
      <c r="D30" s="4" t="n"/>
      <c r="E30" s="4" t="n"/>
      <c r="F30" s="4" t="n"/>
      <c r="G30" s="4" t="n"/>
      <c r="H30" s="4" t="n"/>
      <c r="I30" s="116" t="n"/>
      <c r="J30" s="116" t="n"/>
      <c r="K30" s="116" t="n"/>
      <c r="L30" s="116" t="n"/>
      <c r="M30" s="116" t="n"/>
      <c r="N30" s="116" t="n"/>
      <c r="O30" s="116" t="n"/>
      <c r="P30" s="116" t="n"/>
      <c r="Q30" s="116" t="n"/>
      <c r="R30" s="116" t="n"/>
      <c r="S30" s="116" t="n"/>
      <c r="T30" s="116" t="n"/>
      <c r="U30" s="116" t="n"/>
      <c r="V30" s="116" t="n"/>
      <c r="W30" s="116" t="n"/>
      <c r="X30" s="116" t="n"/>
      <c r="Y30" s="116" t="n"/>
      <c r="Z30" s="116" t="n"/>
      <c r="AA30" s="116" t="n"/>
      <c r="AB30" s="116" t="n"/>
      <c r="AC30" s="116" t="n"/>
      <c r="AD30" s="116" t="n"/>
      <c r="AE30" s="116" t="n"/>
      <c r="AF30" s="116" t="n"/>
      <c r="AG30" s="116" t="n"/>
      <c r="AH30" s="116" t="n"/>
      <c r="AI30" s="116" t="n"/>
      <c r="AJ30" s="116" t="n"/>
      <c r="AK30" s="116" t="n"/>
      <c r="AL30" s="116" t="n"/>
      <c r="AM30" s="116" t="n"/>
      <c r="AN30" s="116" t="n"/>
      <c r="AO30" s="116" t="n"/>
      <c r="AP30" s="116" t="n"/>
      <c r="AQ30" s="116" t="n"/>
      <c r="AR30" s="116" t="n"/>
      <c r="AS30" s="116" t="n"/>
      <c r="AT30" s="116" t="n"/>
      <c r="AU30" s="116" t="n"/>
      <c r="AV30" s="116" t="n"/>
      <c r="AW30" s="116" t="n"/>
      <c r="AX30" s="116" t="n"/>
      <c r="AY30" s="116" t="n"/>
      <c r="AZ30" s="116" t="n"/>
    </row>
    <row r="31">
      <c r="A31" s="4" t="n"/>
      <c r="B31" s="4" t="n"/>
      <c r="C31" s="4" t="n"/>
      <c r="D31" s="4" t="n"/>
      <c r="E31" s="4" t="n"/>
      <c r="F31" s="4" t="n"/>
      <c r="G31" s="4" t="n"/>
      <c r="H31" s="4" t="n"/>
      <c r="I31" s="116" t="n"/>
      <c r="J31" s="116" t="n"/>
      <c r="K31" s="116" t="n"/>
      <c r="L31" s="116" t="n"/>
      <c r="M31" s="116" t="n"/>
      <c r="N31" s="116" t="n"/>
      <c r="O31" s="116" t="n"/>
      <c r="P31" s="116" t="n"/>
      <c r="Q31" s="116" t="n"/>
      <c r="R31" s="116" t="n"/>
      <c r="S31" s="116" t="n"/>
      <c r="T31" s="116" t="n"/>
      <c r="U31" s="116" t="n"/>
      <c r="V31" s="116" t="n"/>
      <c r="W31" s="116" t="n"/>
      <c r="X31" s="116" t="n"/>
      <c r="Y31" s="116" t="n"/>
      <c r="Z31" s="116" t="n"/>
      <c r="AA31" s="116" t="n"/>
      <c r="AB31" s="116" t="n"/>
      <c r="AC31" s="116" t="n"/>
      <c r="AD31" s="116" t="n"/>
      <c r="AE31" s="116" t="n"/>
      <c r="AF31" s="116" t="n"/>
      <c r="AG31" s="116" t="n"/>
      <c r="AH31" s="116" t="n"/>
      <c r="AI31" s="116" t="n"/>
      <c r="AJ31" s="116" t="n"/>
      <c r="AK31" s="116" t="n"/>
      <c r="AL31" s="116" t="n"/>
      <c r="AM31" s="116" t="n"/>
      <c r="AN31" s="116" t="n"/>
      <c r="AO31" s="116" t="n"/>
      <c r="AP31" s="116" t="n"/>
      <c r="AQ31" s="116" t="n"/>
      <c r="AR31" s="116" t="n"/>
      <c r="AS31" s="116" t="n"/>
      <c r="AT31" s="116" t="n"/>
      <c r="AU31" s="116" t="n"/>
      <c r="AV31" s="116" t="n"/>
      <c r="AW31" s="116" t="n"/>
      <c r="AX31" s="116" t="n"/>
      <c r="AY31" s="116" t="n"/>
      <c r="AZ31" s="116" t="n"/>
    </row>
    <row r="32">
      <c r="A32" s="4" t="n"/>
      <c r="B32" s="4" t="n"/>
      <c r="C32" s="4" t="n"/>
      <c r="D32" s="4" t="n"/>
      <c r="E32" s="4" t="n"/>
      <c r="F32" s="4" t="n"/>
      <c r="G32" s="4" t="n"/>
      <c r="H32" s="4" t="n"/>
      <c r="I32" s="116" t="n"/>
      <c r="J32" s="116" t="n"/>
      <c r="K32" s="116" t="n"/>
      <c r="L32" s="116" t="n"/>
      <c r="M32" s="116" t="n"/>
      <c r="N32" s="116" t="n"/>
      <c r="O32" s="116" t="n"/>
      <c r="P32" s="116" t="n"/>
      <c r="Q32" s="116" t="n"/>
      <c r="R32" s="116" t="n"/>
      <c r="S32" s="116" t="n"/>
      <c r="T32" s="116" t="n"/>
      <c r="U32" s="116" t="n"/>
      <c r="V32" s="116" t="n"/>
      <c r="W32" s="116" t="n"/>
      <c r="X32" s="116" t="n"/>
      <c r="Y32" s="116" t="n"/>
      <c r="Z32" s="116" t="n"/>
      <c r="AA32" s="116" t="n"/>
      <c r="AB32" s="116" t="n"/>
      <c r="AC32" s="116" t="n"/>
      <c r="AD32" s="116" t="n"/>
      <c r="AE32" s="116" t="n"/>
      <c r="AF32" s="116" t="n"/>
      <c r="AG32" s="116" t="n"/>
      <c r="AH32" s="116" t="n"/>
      <c r="AI32" s="116" t="n"/>
      <c r="AJ32" s="116" t="n"/>
      <c r="AK32" s="116" t="n"/>
      <c r="AL32" s="116" t="n"/>
      <c r="AM32" s="116" t="n"/>
      <c r="AN32" s="116" t="n"/>
      <c r="AO32" s="116" t="n"/>
      <c r="AP32" s="116" t="n"/>
      <c r="AQ32" s="116" t="n"/>
      <c r="AR32" s="116" t="n"/>
      <c r="AS32" s="116" t="n"/>
      <c r="AT32" s="116" t="n"/>
      <c r="AU32" s="116" t="n"/>
      <c r="AV32" s="116" t="n"/>
      <c r="AW32" s="116" t="n"/>
      <c r="AX32" s="116" t="n"/>
      <c r="AY32" s="116" t="n"/>
      <c r="AZ32" s="116" t="n"/>
    </row>
    <row r="33">
      <c r="A33" s="4" t="n"/>
      <c r="B33" s="4" t="n"/>
      <c r="C33" s="4" t="n"/>
      <c r="D33" s="4" t="n"/>
      <c r="E33" s="4" t="n"/>
      <c r="F33" s="4" t="n"/>
      <c r="G33" s="4" t="n"/>
      <c r="H33" s="4" t="n"/>
      <c r="I33" s="116" t="n"/>
      <c r="J33" s="116" t="n"/>
      <c r="K33" s="116" t="n"/>
      <c r="L33" s="116" t="n"/>
      <c r="M33" s="116" t="n"/>
      <c r="N33" s="116" t="n"/>
      <c r="O33" s="116" t="n"/>
      <c r="P33" s="116" t="n"/>
      <c r="Q33" s="116" t="n"/>
      <c r="R33" s="116" t="n"/>
      <c r="S33" s="116" t="n"/>
      <c r="T33" s="116" t="n"/>
      <c r="U33" s="116" t="n"/>
      <c r="V33" s="116" t="n"/>
      <c r="W33" s="116" t="n"/>
      <c r="X33" s="116" t="n"/>
      <c r="Y33" s="116" t="n"/>
      <c r="Z33" s="116" t="n"/>
      <c r="AA33" s="116" t="n"/>
      <c r="AB33" s="116" t="n"/>
      <c r="AC33" s="116" t="n"/>
      <c r="AD33" s="116" t="n"/>
      <c r="AE33" s="116" t="n"/>
      <c r="AF33" s="116" t="n"/>
      <c r="AG33" s="116" t="n"/>
      <c r="AH33" s="116" t="n"/>
      <c r="AI33" s="116" t="n"/>
      <c r="AJ33" s="116" t="n"/>
      <c r="AK33" s="116" t="n"/>
      <c r="AL33" s="116" t="n"/>
      <c r="AM33" s="116" t="n"/>
      <c r="AN33" s="116" t="n"/>
      <c r="AO33" s="116" t="n"/>
      <c r="AP33" s="116" t="n"/>
      <c r="AQ33" s="116" t="n"/>
      <c r="AR33" s="116" t="n"/>
      <c r="AS33" s="116" t="n"/>
      <c r="AT33" s="116" t="n"/>
      <c r="AU33" s="116" t="n"/>
      <c r="AV33" s="116" t="n"/>
      <c r="AW33" s="116" t="n"/>
      <c r="AX33" s="116" t="n"/>
      <c r="AY33" s="116" t="n"/>
      <c r="AZ33" s="116" t="n"/>
    </row>
    <row r="34">
      <c r="A34" s="4" t="n"/>
      <c r="B34" s="4" t="n"/>
      <c r="C34" s="4" t="n"/>
      <c r="D34" s="4" t="n"/>
      <c r="E34" s="4" t="n"/>
      <c r="F34" s="4" t="n"/>
      <c r="G34" s="4" t="n"/>
      <c r="H34" s="4" t="n"/>
      <c r="I34" s="116" t="n"/>
      <c r="J34" s="116" t="n"/>
      <c r="K34" s="116" t="n"/>
      <c r="L34" s="116" t="n"/>
      <c r="M34" s="116" t="n"/>
      <c r="N34" s="116" t="n"/>
      <c r="O34" s="116" t="n"/>
      <c r="P34" s="116" t="n"/>
      <c r="Q34" s="116" t="n"/>
      <c r="R34" s="116" t="n"/>
      <c r="S34" s="116" t="n"/>
      <c r="T34" s="116" t="n"/>
      <c r="U34" s="116" t="n"/>
      <c r="V34" s="116" t="n"/>
      <c r="W34" s="116" t="n"/>
      <c r="X34" s="116" t="n"/>
      <c r="Y34" s="116" t="n"/>
      <c r="Z34" s="116" t="n"/>
      <c r="AA34" s="116" t="n"/>
      <c r="AB34" s="116" t="n"/>
      <c r="AC34" s="116" t="n"/>
      <c r="AD34" s="116" t="n"/>
      <c r="AE34" s="116" t="n"/>
      <c r="AF34" s="116" t="n"/>
      <c r="AG34" s="116" t="n"/>
      <c r="AH34" s="116" t="n"/>
      <c r="AI34" s="116" t="n"/>
      <c r="AJ34" s="116" t="n"/>
      <c r="AK34" s="116" t="n"/>
      <c r="AL34" s="116" t="n"/>
      <c r="AM34" s="116" t="n"/>
      <c r="AN34" s="116" t="n"/>
      <c r="AO34" s="116" t="n"/>
      <c r="AP34" s="116" t="n"/>
      <c r="AQ34" s="116" t="n"/>
      <c r="AR34" s="116" t="n"/>
      <c r="AS34" s="116" t="n"/>
      <c r="AT34" s="116" t="n"/>
      <c r="AU34" s="116" t="n"/>
      <c r="AV34" s="116" t="n"/>
      <c r="AW34" s="116" t="n"/>
      <c r="AX34" s="116" t="n"/>
      <c r="AY34" s="116" t="n"/>
      <c r="AZ34" s="116" t="n"/>
    </row>
    <row r="35">
      <c r="A35" s="4" t="n"/>
      <c r="B35" s="4" t="n"/>
      <c r="C35" s="4" t="n"/>
      <c r="D35" s="4" t="n"/>
      <c r="E35" s="4" t="n"/>
      <c r="F35" s="4" t="n"/>
      <c r="G35" s="4" t="n"/>
      <c r="H35" s="4" t="n"/>
      <c r="I35" s="116" t="n"/>
      <c r="J35" s="116" t="n"/>
      <c r="K35" s="116" t="n"/>
      <c r="L35" s="116" t="n"/>
      <c r="M35" s="116" t="n"/>
      <c r="N35" s="116" t="n"/>
      <c r="O35" s="116" t="n"/>
      <c r="P35" s="116" t="n"/>
      <c r="Q35" s="116" t="n"/>
      <c r="R35" s="116" t="n"/>
      <c r="S35" s="116" t="n"/>
      <c r="T35" s="116" t="n"/>
      <c r="U35" s="116" t="n"/>
      <c r="V35" s="116" t="n"/>
      <c r="W35" s="116" t="n"/>
      <c r="X35" s="116" t="n"/>
      <c r="Y35" s="116" t="n"/>
      <c r="Z35" s="116" t="n"/>
      <c r="AA35" s="116" t="n"/>
      <c r="AB35" s="116" t="n"/>
      <c r="AC35" s="116" t="n"/>
      <c r="AD35" s="116" t="n"/>
      <c r="AE35" s="116" t="n"/>
      <c r="AF35" s="116" t="n"/>
      <c r="AG35" s="116" t="n"/>
      <c r="AH35" s="116" t="n"/>
      <c r="AI35" s="116" t="n"/>
      <c r="AJ35" s="116" t="n"/>
      <c r="AK35" s="116" t="n"/>
      <c r="AL35" s="116" t="n"/>
      <c r="AM35" s="116" t="n"/>
      <c r="AN35" s="116" t="n"/>
      <c r="AO35" s="116" t="n"/>
      <c r="AP35" s="116" t="n"/>
      <c r="AQ35" s="116" t="n"/>
      <c r="AR35" s="116" t="n"/>
      <c r="AS35" s="116" t="n"/>
      <c r="AT35" s="116" t="n"/>
      <c r="AU35" s="116" t="n"/>
      <c r="AV35" s="116" t="n"/>
      <c r="AW35" s="116" t="n"/>
      <c r="AX35" s="116" t="n"/>
      <c r="AY35" s="116" t="n"/>
      <c r="AZ35" s="116" t="n"/>
    </row>
    <row r="36">
      <c r="A36" s="4" t="n"/>
      <c r="B36" s="4" t="n"/>
      <c r="C36" s="4" t="n"/>
      <c r="D36" s="4" t="n"/>
      <c r="E36" s="4" t="n"/>
      <c r="F36" s="4" t="n"/>
      <c r="G36" s="4" t="n"/>
      <c r="H36" s="4" t="n"/>
      <c r="I36" s="116" t="n"/>
      <c r="J36" s="116" t="n"/>
      <c r="K36" s="116" t="n"/>
      <c r="L36" s="116" t="n"/>
      <c r="M36" s="116" t="n"/>
      <c r="N36" s="116" t="n"/>
      <c r="O36" s="116" t="n"/>
      <c r="P36" s="116" t="n"/>
      <c r="Q36" s="116" t="n"/>
      <c r="R36" s="116" t="n"/>
      <c r="S36" s="116" t="n"/>
      <c r="T36" s="116" t="n"/>
      <c r="U36" s="116" t="n"/>
      <c r="V36" s="116" t="n"/>
      <c r="W36" s="116" t="n"/>
      <c r="X36" s="116" t="n"/>
      <c r="Y36" s="116" t="n"/>
      <c r="Z36" s="116" t="n"/>
      <c r="AA36" s="116" t="n"/>
      <c r="AB36" s="116" t="n"/>
      <c r="AC36" s="116" t="n"/>
      <c r="AD36" s="116" t="n"/>
      <c r="AE36" s="116" t="n"/>
      <c r="AF36" s="116" t="n"/>
      <c r="AG36" s="116" t="n"/>
      <c r="AH36" s="116" t="n"/>
      <c r="AI36" s="116" t="n"/>
      <c r="AJ36" s="116" t="n"/>
      <c r="AK36" s="116" t="n"/>
      <c r="AL36" s="116" t="n"/>
      <c r="AM36" s="116" t="n"/>
      <c r="AN36" s="116" t="n"/>
      <c r="AO36" s="116" t="n"/>
      <c r="AP36" s="116" t="n"/>
      <c r="AQ36" s="116" t="n"/>
      <c r="AR36" s="116" t="n"/>
      <c r="AS36" s="116" t="n"/>
      <c r="AT36" s="116" t="n"/>
      <c r="AU36" s="116" t="n"/>
      <c r="AV36" s="116" t="n"/>
      <c r="AW36" s="116" t="n"/>
      <c r="AX36" s="116" t="n"/>
      <c r="AY36" s="116" t="n"/>
      <c r="AZ36" s="116" t="n"/>
    </row>
    <row r="37">
      <c r="A37" s="4" t="n"/>
      <c r="B37" s="4" t="n"/>
      <c r="C37" s="4" t="n"/>
      <c r="D37" s="4" t="n"/>
      <c r="E37" s="4" t="n"/>
      <c r="F37" s="4" t="n"/>
      <c r="G37" s="4" t="n"/>
      <c r="H37" s="4" t="n"/>
      <c r="I37" s="116" t="n"/>
      <c r="J37" s="116" t="n"/>
      <c r="K37" s="116" t="n"/>
      <c r="L37" s="116" t="n"/>
      <c r="M37" s="116" t="n"/>
      <c r="N37" s="116" t="n"/>
      <c r="O37" s="116" t="n"/>
      <c r="P37" s="116" t="n"/>
      <c r="Q37" s="116" t="n"/>
      <c r="R37" s="116" t="n"/>
      <c r="S37" s="116" t="n"/>
      <c r="T37" s="116" t="n"/>
      <c r="U37" s="116" t="n"/>
      <c r="V37" s="116" t="n"/>
      <c r="W37" s="116" t="n"/>
      <c r="X37" s="116" t="n"/>
      <c r="Y37" s="116" t="n"/>
      <c r="Z37" s="116" t="n"/>
      <c r="AA37" s="116" t="n"/>
      <c r="AB37" s="116" t="n"/>
      <c r="AC37" s="116" t="n"/>
      <c r="AD37" s="116" t="n"/>
      <c r="AE37" s="116" t="n"/>
      <c r="AF37" s="116" t="n"/>
      <c r="AG37" s="116" t="n"/>
      <c r="AH37" s="116" t="n"/>
      <c r="AI37" s="116" t="n"/>
      <c r="AJ37" s="116" t="n"/>
      <c r="AK37" s="116" t="n"/>
      <c r="AL37" s="116" t="n"/>
      <c r="AM37" s="116" t="n"/>
      <c r="AN37" s="116" t="n"/>
      <c r="AO37" s="116" t="n"/>
      <c r="AP37" s="116" t="n"/>
      <c r="AQ37" s="116" t="n"/>
      <c r="AR37" s="116" t="n"/>
      <c r="AS37" s="116" t="n"/>
      <c r="AT37" s="116" t="n"/>
      <c r="AU37" s="116" t="n"/>
      <c r="AV37" s="116" t="n"/>
      <c r="AW37" s="116" t="n"/>
      <c r="AX37" s="116" t="n"/>
      <c r="AY37" s="116" t="n"/>
      <c r="AZ37" s="116" t="n"/>
    </row>
    <row r="38">
      <c r="A38" s="4" t="n"/>
      <c r="B38" s="4" t="n"/>
      <c r="C38" s="4" t="n"/>
      <c r="D38" s="4" t="n"/>
      <c r="E38" s="4" t="n"/>
      <c r="F38" s="4" t="n"/>
      <c r="G38" s="4" t="n"/>
      <c r="H38" s="4" t="n"/>
      <c r="I38" s="116" t="n"/>
      <c r="J38" s="116" t="n"/>
      <c r="K38" s="116" t="n"/>
      <c r="L38" s="116" t="n"/>
      <c r="M38" s="116" t="n"/>
      <c r="N38" s="116" t="n"/>
      <c r="O38" s="116" t="n"/>
      <c r="P38" s="116" t="n"/>
      <c r="Q38" s="116" t="n"/>
      <c r="R38" s="116" t="n"/>
      <c r="S38" s="116" t="n"/>
      <c r="T38" s="116" t="n"/>
      <c r="U38" s="116" t="n"/>
      <c r="V38" s="116" t="n"/>
      <c r="W38" s="116" t="n"/>
      <c r="X38" s="116" t="n"/>
      <c r="Y38" s="116" t="n"/>
      <c r="Z38" s="116" t="n"/>
      <c r="AA38" s="116" t="n"/>
      <c r="AB38" s="116" t="n"/>
      <c r="AC38" s="116" t="n"/>
      <c r="AD38" s="116" t="n"/>
      <c r="AE38" s="116" t="n"/>
      <c r="AF38" s="116" t="n"/>
      <c r="AG38" s="116" t="n"/>
      <c r="AH38" s="116" t="n"/>
      <c r="AI38" s="116" t="n"/>
      <c r="AJ38" s="116" t="n"/>
      <c r="AK38" s="116" t="n"/>
      <c r="AL38" s="116" t="n"/>
      <c r="AM38" s="116" t="n"/>
      <c r="AN38" s="116" t="n"/>
      <c r="AO38" s="116" t="n"/>
      <c r="AP38" s="116" t="n"/>
      <c r="AQ38" s="116" t="n"/>
      <c r="AR38" s="116" t="n"/>
      <c r="AS38" s="116" t="n"/>
      <c r="AT38" s="116" t="n"/>
      <c r="AU38" s="116" t="n"/>
      <c r="AV38" s="116" t="n"/>
      <c r="AW38" s="116" t="n"/>
      <c r="AX38" s="116" t="n"/>
      <c r="AY38" s="116" t="n"/>
      <c r="AZ38" s="116" t="n"/>
    </row>
    <row r="39">
      <c r="A39" s="4" t="n"/>
      <c r="B39" s="4" t="n"/>
      <c r="C39" s="4" t="n"/>
      <c r="D39" s="4" t="n"/>
      <c r="E39" s="4" t="n"/>
      <c r="F39" s="4" t="n"/>
      <c r="G39" s="4" t="n"/>
      <c r="H39" s="4" t="n"/>
      <c r="I39" s="116" t="n"/>
      <c r="J39" s="116" t="n"/>
      <c r="K39" s="116" t="n"/>
      <c r="L39" s="116" t="n"/>
      <c r="M39" s="116" t="n"/>
      <c r="N39" s="116" t="n"/>
      <c r="O39" s="116" t="n"/>
      <c r="P39" s="116" t="n"/>
      <c r="Q39" s="116" t="n"/>
      <c r="R39" s="116" t="n"/>
      <c r="S39" s="116" t="n"/>
      <c r="T39" s="116" t="n"/>
      <c r="U39" s="116" t="n"/>
      <c r="V39" s="116" t="n"/>
      <c r="W39" s="116" t="n"/>
      <c r="X39" s="116" t="n"/>
      <c r="Y39" s="116" t="n"/>
      <c r="Z39" s="116" t="n"/>
      <c r="AA39" s="116" t="n"/>
      <c r="AB39" s="116" t="n"/>
      <c r="AC39" s="116" t="n"/>
      <c r="AD39" s="116" t="n"/>
      <c r="AE39" s="116" t="n"/>
      <c r="AF39" s="116" t="n"/>
      <c r="AG39" s="116" t="n"/>
      <c r="AH39" s="116" t="n"/>
      <c r="AI39" s="116" t="n"/>
      <c r="AJ39" s="116" t="n"/>
      <c r="AK39" s="116" t="n"/>
      <c r="AL39" s="116" t="n"/>
      <c r="AM39" s="116" t="n"/>
      <c r="AN39" s="116" t="n"/>
      <c r="AO39" s="116" t="n"/>
      <c r="AP39" s="116" t="n"/>
      <c r="AQ39" s="116" t="n"/>
      <c r="AR39" s="116" t="n"/>
      <c r="AS39" s="116" t="n"/>
      <c r="AT39" s="116" t="n"/>
      <c r="AU39" s="116" t="n"/>
      <c r="AV39" s="116" t="n"/>
      <c r="AW39" s="116" t="n"/>
      <c r="AX39" s="116" t="n"/>
      <c r="AY39" s="116" t="n"/>
      <c r="AZ39" s="116" t="n"/>
    </row>
    <row r="40">
      <c r="A40" s="4" t="n"/>
      <c r="B40" s="4" t="n"/>
      <c r="C40" s="4" t="n"/>
      <c r="D40" s="4" t="n"/>
      <c r="E40" s="4" t="n"/>
      <c r="F40" s="4" t="n"/>
      <c r="G40" s="4" t="n"/>
      <c r="H40" s="4" t="n"/>
      <c r="I40" s="116" t="n"/>
      <c r="J40" s="116" t="n"/>
      <c r="K40" s="116" t="n"/>
      <c r="L40" s="116" t="n"/>
      <c r="M40" s="116" t="n"/>
      <c r="N40" s="116" t="n"/>
      <c r="O40" s="116" t="n"/>
      <c r="P40" s="116" t="n"/>
      <c r="Q40" s="116" t="n"/>
      <c r="R40" s="116" t="n"/>
      <c r="S40" s="116" t="n"/>
      <c r="T40" s="116" t="n"/>
      <c r="U40" s="116" t="n"/>
      <c r="V40" s="116" t="n"/>
      <c r="W40" s="116" t="n"/>
      <c r="X40" s="116" t="n"/>
      <c r="Y40" s="116" t="n"/>
      <c r="Z40" s="116" t="n"/>
      <c r="AA40" s="116" t="n"/>
      <c r="AB40" s="116" t="n"/>
      <c r="AC40" s="116" t="n"/>
      <c r="AD40" s="116" t="n"/>
      <c r="AE40" s="116" t="n"/>
      <c r="AF40" s="116" t="n"/>
      <c r="AG40" s="116" t="n"/>
      <c r="AH40" s="116" t="n"/>
      <c r="AI40" s="116" t="n"/>
      <c r="AJ40" s="116" t="n"/>
      <c r="AK40" s="116" t="n"/>
      <c r="AL40" s="116" t="n"/>
      <c r="AM40" s="116" t="n"/>
      <c r="AN40" s="116" t="n"/>
      <c r="AO40" s="116" t="n"/>
      <c r="AP40" s="116" t="n"/>
      <c r="AQ40" s="116" t="n"/>
      <c r="AR40" s="116" t="n"/>
      <c r="AS40" s="116" t="n"/>
      <c r="AT40" s="116" t="n"/>
      <c r="AU40" s="116" t="n"/>
      <c r="AV40" s="116" t="n"/>
      <c r="AW40" s="116" t="n"/>
      <c r="AX40" s="116" t="n"/>
      <c r="AY40" s="116" t="n"/>
      <c r="AZ40" s="116" t="n"/>
    </row>
    <row r="41">
      <c r="A41" s="4" t="n"/>
      <c r="B41" s="4" t="n"/>
      <c r="C41" s="4" t="n"/>
      <c r="D41" s="4" t="n"/>
      <c r="E41" s="4" t="n"/>
      <c r="F41" s="4" t="n"/>
      <c r="G41" s="4" t="n"/>
      <c r="H41" s="4" t="n"/>
      <c r="I41" s="116" t="n"/>
      <c r="J41" s="116" t="n"/>
      <c r="K41" s="116" t="n"/>
      <c r="L41" s="116" t="n"/>
      <c r="M41" s="116" t="n"/>
      <c r="N41" s="116" t="n"/>
      <c r="O41" s="116" t="n"/>
      <c r="P41" s="116" t="n"/>
      <c r="Q41" s="116" t="n"/>
      <c r="R41" s="116" t="n"/>
      <c r="S41" s="116" t="n"/>
      <c r="T41" s="116" t="n"/>
      <c r="U41" s="116" t="n"/>
      <c r="V41" s="116" t="n"/>
      <c r="W41" s="116" t="n"/>
      <c r="X41" s="116" t="n"/>
      <c r="Y41" s="116" t="n"/>
      <c r="Z41" s="116" t="n"/>
      <c r="AA41" s="116" t="n"/>
      <c r="AB41" s="116" t="n"/>
      <c r="AC41" s="116" t="n"/>
      <c r="AD41" s="116" t="n"/>
      <c r="AE41" s="116" t="n"/>
      <c r="AF41" s="116" t="n"/>
      <c r="AG41" s="116" t="n"/>
      <c r="AH41" s="116" t="n"/>
      <c r="AI41" s="116" t="n"/>
      <c r="AJ41" s="116" t="n"/>
      <c r="AK41" s="116" t="n"/>
      <c r="AL41" s="116" t="n"/>
      <c r="AM41" s="116" t="n"/>
      <c r="AN41" s="116" t="n"/>
      <c r="AO41" s="116" t="n"/>
      <c r="AP41" s="116" t="n"/>
      <c r="AQ41" s="116" t="n"/>
      <c r="AR41" s="116" t="n"/>
      <c r="AS41" s="116" t="n"/>
      <c r="AT41" s="116" t="n"/>
      <c r="AU41" s="116" t="n"/>
      <c r="AV41" s="116" t="n"/>
      <c r="AW41" s="116" t="n"/>
      <c r="AX41" s="116" t="n"/>
      <c r="AY41" s="116" t="n"/>
      <c r="AZ41" s="116" t="n"/>
    </row>
    <row r="42">
      <c r="A42" s="4" t="n"/>
      <c r="B42" s="4" t="n"/>
      <c r="C42" s="4" t="n"/>
      <c r="D42" s="4" t="n"/>
      <c r="E42" s="4" t="n"/>
      <c r="F42" s="4" t="n"/>
      <c r="G42" s="4" t="n"/>
      <c r="H42" s="4" t="n"/>
      <c r="I42" s="116" t="n"/>
      <c r="J42" s="116" t="n"/>
      <c r="K42" s="116" t="n"/>
      <c r="L42" s="116" t="n"/>
      <c r="M42" s="116" t="n"/>
      <c r="N42" s="116" t="n"/>
      <c r="O42" s="116" t="n"/>
      <c r="P42" s="116" t="n"/>
      <c r="Q42" s="116" t="n"/>
      <c r="R42" s="116" t="n"/>
      <c r="S42" s="116" t="n"/>
      <c r="T42" s="116" t="n"/>
      <c r="U42" s="116" t="n"/>
      <c r="V42" s="116" t="n"/>
      <c r="W42" s="116" t="n"/>
      <c r="X42" s="116" t="n"/>
      <c r="Y42" s="116" t="n"/>
      <c r="Z42" s="116" t="n"/>
      <c r="AA42" s="116" t="n"/>
      <c r="AB42" s="116" t="n"/>
      <c r="AC42" s="116" t="n"/>
      <c r="AD42" s="116" t="n"/>
      <c r="AE42" s="116" t="n"/>
      <c r="AF42" s="116" t="n"/>
      <c r="AG42" s="116" t="n"/>
      <c r="AH42" s="116" t="n"/>
      <c r="AI42" s="116" t="n"/>
      <c r="AJ42" s="116" t="n"/>
      <c r="AK42" s="116" t="n"/>
      <c r="AL42" s="116" t="n"/>
      <c r="AM42" s="116" t="n"/>
      <c r="AN42" s="116" t="n"/>
      <c r="AO42" s="116" t="n"/>
      <c r="AP42" s="116" t="n"/>
      <c r="AQ42" s="116" t="n"/>
      <c r="AR42" s="116" t="n"/>
      <c r="AS42" s="116" t="n"/>
      <c r="AT42" s="116" t="n"/>
      <c r="AU42" s="116" t="n"/>
      <c r="AV42" s="116" t="n"/>
      <c r="AW42" s="116" t="n"/>
      <c r="AX42" s="116" t="n"/>
      <c r="AY42" s="116" t="n"/>
      <c r="AZ42" s="116" t="n"/>
    </row>
    <row r="43">
      <c r="A43" s="4" t="n"/>
      <c r="B43" s="4" t="n"/>
      <c r="C43" s="4" t="n"/>
      <c r="D43" s="4" t="n"/>
      <c r="E43" s="4" t="n"/>
      <c r="F43" s="4" t="n"/>
      <c r="G43" s="4" t="n"/>
      <c r="H43" s="4" t="n"/>
      <c r="I43" s="116" t="n"/>
      <c r="J43" s="116" t="n"/>
      <c r="K43" s="116" t="n"/>
      <c r="L43" s="116" t="n"/>
      <c r="M43" s="116" t="n"/>
      <c r="N43" s="116" t="n"/>
      <c r="O43" s="116" t="n"/>
      <c r="P43" s="116" t="n"/>
      <c r="Q43" s="116" t="n"/>
      <c r="R43" s="116" t="n"/>
      <c r="S43" s="116" t="n"/>
      <c r="T43" s="116" t="n"/>
      <c r="U43" s="116" t="n"/>
      <c r="V43" s="116" t="n"/>
      <c r="W43" s="116" t="n"/>
      <c r="X43" s="116" t="n"/>
      <c r="Y43" s="116" t="n"/>
      <c r="Z43" s="116" t="n"/>
      <c r="AA43" s="116" t="n"/>
      <c r="AB43" s="116" t="n"/>
      <c r="AC43" s="116" t="n"/>
      <c r="AD43" s="116" t="n"/>
      <c r="AE43" s="116" t="n"/>
      <c r="AF43" s="116" t="n"/>
      <c r="AG43" s="116" t="n"/>
      <c r="AH43" s="116" t="n"/>
      <c r="AI43" s="116" t="n"/>
      <c r="AJ43" s="116" t="n"/>
      <c r="AK43" s="116" t="n"/>
      <c r="AL43" s="116" t="n"/>
      <c r="AM43" s="116" t="n"/>
      <c r="AN43" s="116" t="n"/>
      <c r="AO43" s="116" t="n"/>
      <c r="AP43" s="116" t="n"/>
      <c r="AQ43" s="116" t="n"/>
      <c r="AR43" s="116" t="n"/>
      <c r="AS43" s="116" t="n"/>
      <c r="AT43" s="116" t="n"/>
      <c r="AU43" s="116" t="n"/>
      <c r="AV43" s="116" t="n"/>
      <c r="AW43" s="116" t="n"/>
      <c r="AX43" s="116" t="n"/>
      <c r="AY43" s="116" t="n"/>
      <c r="AZ43" s="116" t="n"/>
    </row>
    <row r="44">
      <c r="A44" s="4" t="n"/>
      <c r="B44" s="4" t="n"/>
      <c r="C44" s="4" t="n"/>
      <c r="D44" s="4" t="n"/>
      <c r="E44" s="4" t="n"/>
      <c r="F44" s="4" t="n"/>
      <c r="G44" s="4" t="n"/>
      <c r="H44" s="4" t="n"/>
      <c r="I44" s="116" t="n"/>
      <c r="J44" s="116" t="n"/>
      <c r="K44" s="116" t="n"/>
      <c r="L44" s="116" t="n"/>
      <c r="M44" s="116" t="n"/>
      <c r="N44" s="116" t="n"/>
      <c r="O44" s="116" t="n"/>
      <c r="P44" s="116" t="n"/>
      <c r="Q44" s="116" t="n"/>
      <c r="R44" s="116" t="n"/>
      <c r="S44" s="116" t="n"/>
      <c r="T44" s="116" t="n"/>
      <c r="U44" s="116" t="n"/>
      <c r="V44" s="116" t="n"/>
      <c r="W44" s="116" t="n"/>
      <c r="X44" s="116" t="n"/>
      <c r="Y44" s="116" t="n"/>
      <c r="Z44" s="116" t="n"/>
      <c r="AA44" s="116" t="n"/>
      <c r="AB44" s="116" t="n"/>
      <c r="AC44" s="116" t="n"/>
      <c r="AD44" s="116" t="n"/>
      <c r="AE44" s="116" t="n"/>
      <c r="AF44" s="116" t="n"/>
      <c r="AG44" s="116" t="n"/>
      <c r="AH44" s="116" t="n"/>
      <c r="AI44" s="116" t="n"/>
      <c r="AJ44" s="116" t="n"/>
      <c r="AK44" s="116" t="n"/>
      <c r="AL44" s="116" t="n"/>
      <c r="AM44" s="116" t="n"/>
      <c r="AN44" s="116" t="n"/>
      <c r="AO44" s="116" t="n"/>
      <c r="AP44" s="116" t="n"/>
      <c r="AQ44" s="116" t="n"/>
      <c r="AR44" s="116" t="n"/>
      <c r="AS44" s="116" t="n"/>
      <c r="AT44" s="116" t="n"/>
      <c r="AU44" s="116" t="n"/>
      <c r="AV44" s="116" t="n"/>
      <c r="AW44" s="116" t="n"/>
      <c r="AX44" s="116" t="n"/>
      <c r="AY44" s="116" t="n"/>
      <c r="AZ44" s="116" t="n"/>
    </row>
    <row r="45">
      <c r="A45" s="4" t="n"/>
      <c r="B45" s="4" t="n"/>
      <c r="C45" s="4" t="n"/>
      <c r="D45" s="4" t="n"/>
      <c r="E45" s="4" t="n"/>
      <c r="F45" s="4" t="n"/>
      <c r="G45" s="4" t="n"/>
      <c r="H45" s="4" t="n"/>
      <c r="I45" s="116" t="n"/>
      <c r="J45" s="116" t="n"/>
      <c r="K45" s="116" t="n"/>
      <c r="L45" s="116" t="n"/>
      <c r="M45" s="116" t="n"/>
      <c r="N45" s="116" t="n"/>
      <c r="O45" s="116" t="n"/>
      <c r="P45" s="116" t="n"/>
      <c r="Q45" s="116" t="n"/>
      <c r="R45" s="116" t="n"/>
      <c r="S45" s="116" t="n"/>
      <c r="T45" s="116" t="n"/>
      <c r="U45" s="116" t="n"/>
      <c r="V45" s="116" t="n"/>
      <c r="W45" s="116" t="n"/>
      <c r="X45" s="116" t="n"/>
      <c r="Y45" s="116" t="n"/>
      <c r="Z45" s="116" t="n"/>
      <c r="AA45" s="116" t="n"/>
      <c r="AB45" s="116" t="n"/>
      <c r="AC45" s="116" t="n"/>
      <c r="AD45" s="116" t="n"/>
      <c r="AE45" s="116" t="n"/>
      <c r="AF45" s="116" t="n"/>
      <c r="AG45" s="116" t="n"/>
      <c r="AH45" s="116" t="n"/>
      <c r="AI45" s="116" t="n"/>
      <c r="AJ45" s="116" t="n"/>
      <c r="AK45" s="116" t="n"/>
      <c r="AL45" s="116" t="n"/>
      <c r="AM45" s="116" t="n"/>
      <c r="AN45" s="116" t="n"/>
      <c r="AO45" s="116" t="n"/>
      <c r="AP45" s="116" t="n"/>
      <c r="AQ45" s="116" t="n"/>
      <c r="AR45" s="116" t="n"/>
      <c r="AS45" s="116" t="n"/>
      <c r="AT45" s="116" t="n"/>
      <c r="AU45" s="116" t="n"/>
      <c r="AV45" s="116" t="n"/>
      <c r="AW45" s="116" t="n"/>
      <c r="AX45" s="116" t="n"/>
      <c r="AY45" s="116" t="n"/>
      <c r="AZ45" s="116" t="n"/>
    </row>
    <row r="46">
      <c r="A46" s="4" t="n"/>
      <c r="B46" s="4" t="n"/>
      <c r="C46" s="4" t="n"/>
      <c r="D46" s="4" t="n"/>
      <c r="E46" s="4" t="n"/>
      <c r="F46" s="4" t="n"/>
      <c r="G46" s="4" t="n"/>
      <c r="H46" s="4" t="n"/>
      <c r="I46" s="116" t="n"/>
      <c r="J46" s="116" t="n"/>
      <c r="K46" s="116" t="n"/>
      <c r="L46" s="116" t="n"/>
      <c r="M46" s="116" t="n"/>
      <c r="N46" s="116" t="n"/>
      <c r="O46" s="116" t="n"/>
      <c r="P46" s="116" t="n"/>
      <c r="Q46" s="116" t="n"/>
      <c r="R46" s="116" t="n"/>
      <c r="S46" s="116" t="n"/>
      <c r="T46" s="116" t="n"/>
      <c r="U46" s="116" t="n"/>
      <c r="V46" s="116" t="n"/>
      <c r="W46" s="116" t="n"/>
      <c r="X46" s="116" t="n"/>
      <c r="Y46" s="116" t="n"/>
      <c r="Z46" s="116" t="n"/>
      <c r="AA46" s="116" t="n"/>
      <c r="AB46" s="116" t="n"/>
      <c r="AC46" s="116" t="n"/>
      <c r="AD46" s="116" t="n"/>
      <c r="AE46" s="116" t="n"/>
      <c r="AF46" s="116" t="n"/>
      <c r="AG46" s="116" t="n"/>
      <c r="AH46" s="116" t="n"/>
      <c r="AI46" s="116" t="n"/>
      <c r="AJ46" s="116" t="n"/>
      <c r="AK46" s="116" t="n"/>
      <c r="AL46" s="116" t="n"/>
      <c r="AM46" s="116" t="n"/>
      <c r="AN46" s="116" t="n"/>
      <c r="AO46" s="116" t="n"/>
      <c r="AP46" s="116" t="n"/>
      <c r="AQ46" s="116" t="n"/>
      <c r="AR46" s="116" t="n"/>
      <c r="AS46" s="116" t="n"/>
      <c r="AT46" s="116" t="n"/>
      <c r="AU46" s="116" t="n"/>
      <c r="AV46" s="116" t="n"/>
      <c r="AW46" s="116" t="n"/>
      <c r="AX46" s="116" t="n"/>
      <c r="AY46" s="116" t="n"/>
      <c r="AZ46" s="116" t="n"/>
    </row>
    <row r="47">
      <c r="A47" s="4" t="n"/>
      <c r="B47" s="4" t="n"/>
      <c r="C47" s="4" t="n"/>
      <c r="D47" s="4" t="n"/>
      <c r="E47" s="4" t="n"/>
      <c r="F47" s="4" t="n"/>
      <c r="G47" s="4" t="n"/>
      <c r="H47" s="4" t="n"/>
      <c r="I47" s="116" t="n"/>
      <c r="J47" s="116" t="n"/>
      <c r="K47" s="116" t="n"/>
      <c r="L47" s="116" t="n"/>
      <c r="M47" s="116" t="n"/>
      <c r="N47" s="116" t="n"/>
      <c r="O47" s="116" t="n"/>
      <c r="P47" s="116" t="n"/>
      <c r="Q47" s="116" t="n"/>
      <c r="R47" s="116" t="n"/>
      <c r="S47" s="116" t="n"/>
      <c r="T47" s="116" t="n"/>
      <c r="U47" s="116" t="n"/>
      <c r="V47" s="116" t="n"/>
      <c r="W47" s="116" t="n"/>
      <c r="X47" s="116" t="n"/>
      <c r="Y47" s="116" t="n"/>
      <c r="Z47" s="116" t="n"/>
      <c r="AA47" s="116" t="n"/>
      <c r="AB47" s="116" t="n"/>
      <c r="AC47" s="116" t="n"/>
      <c r="AD47" s="116" t="n"/>
      <c r="AE47" s="116" t="n"/>
      <c r="AF47" s="116" t="n"/>
      <c r="AG47" s="116" t="n"/>
      <c r="AH47" s="116" t="n"/>
      <c r="AI47" s="116" t="n"/>
      <c r="AJ47" s="116" t="n"/>
      <c r="AK47" s="116" t="n"/>
      <c r="AL47" s="116" t="n"/>
      <c r="AM47" s="116" t="n"/>
      <c r="AN47" s="116" t="n"/>
      <c r="AO47" s="116" t="n"/>
      <c r="AP47" s="116" t="n"/>
      <c r="AQ47" s="116" t="n"/>
      <c r="AR47" s="116" t="n"/>
      <c r="AS47" s="116" t="n"/>
      <c r="AT47" s="116" t="n"/>
      <c r="AU47" s="116" t="n"/>
      <c r="AV47" s="116" t="n"/>
      <c r="AW47" s="116" t="n"/>
      <c r="AX47" s="116" t="n"/>
      <c r="AY47" s="116" t="n"/>
      <c r="AZ47" s="116" t="n"/>
    </row>
    <row r="48">
      <c r="A48" s="4" t="n"/>
      <c r="B48" s="4" t="n"/>
      <c r="C48" s="4" t="n"/>
      <c r="D48" s="4" t="n"/>
      <c r="E48" s="4" t="n"/>
      <c r="F48" s="4" t="n"/>
      <c r="G48" s="4" t="n"/>
      <c r="H48" s="4" t="n"/>
      <c r="I48" s="116" t="n"/>
      <c r="J48" s="116" t="n"/>
      <c r="K48" s="116" t="n"/>
      <c r="L48" s="116" t="n"/>
      <c r="M48" s="116" t="n"/>
      <c r="N48" s="116" t="n"/>
      <c r="O48" s="116" t="n"/>
      <c r="P48" s="116" t="n"/>
      <c r="Q48" s="116" t="n"/>
      <c r="R48" s="116" t="n"/>
      <c r="S48" s="116" t="n"/>
      <c r="T48" s="116" t="n"/>
      <c r="U48" s="116" t="n"/>
      <c r="V48" s="116" t="n"/>
      <c r="W48" s="116" t="n"/>
      <c r="X48" s="116" t="n"/>
      <c r="Y48" s="116" t="n"/>
      <c r="Z48" s="116" t="n"/>
      <c r="AA48" s="116" t="n"/>
      <c r="AB48" s="116" t="n"/>
      <c r="AC48" s="116" t="n"/>
      <c r="AD48" s="116" t="n"/>
      <c r="AE48" s="116" t="n"/>
      <c r="AF48" s="116" t="n"/>
      <c r="AG48" s="116" t="n"/>
      <c r="AH48" s="116" t="n"/>
      <c r="AI48" s="116" t="n"/>
      <c r="AJ48" s="116" t="n"/>
      <c r="AK48" s="116" t="n"/>
      <c r="AL48" s="116" t="n"/>
      <c r="AM48" s="116" t="n"/>
      <c r="AN48" s="116" t="n"/>
      <c r="AO48" s="116" t="n"/>
      <c r="AP48" s="116" t="n"/>
      <c r="AQ48" s="116" t="n"/>
      <c r="AR48" s="116" t="n"/>
      <c r="AS48" s="116" t="n"/>
      <c r="AT48" s="116" t="n"/>
      <c r="AU48" s="116" t="n"/>
      <c r="AV48" s="116" t="n"/>
      <c r="AW48" s="116" t="n"/>
      <c r="AX48" s="116" t="n"/>
      <c r="AY48" s="116" t="n"/>
      <c r="AZ48" s="116" t="n"/>
    </row>
    <row r="49">
      <c r="A49" s="4" t="n"/>
      <c r="B49" s="4" t="n"/>
      <c r="C49" s="4" t="n"/>
      <c r="D49" s="4" t="n"/>
      <c r="E49" s="4" t="n"/>
      <c r="F49" s="4" t="n"/>
      <c r="G49" s="4" t="n"/>
      <c r="H49" s="4" t="n"/>
      <c r="I49" s="116" t="n"/>
      <c r="J49" s="116" t="n"/>
      <c r="K49" s="116" t="n"/>
      <c r="L49" s="116" t="n"/>
      <c r="M49" s="116" t="n"/>
      <c r="N49" s="116" t="n"/>
      <c r="O49" s="116" t="n"/>
      <c r="P49" s="116" t="n"/>
      <c r="Q49" s="116" t="n"/>
      <c r="R49" s="116" t="n"/>
      <c r="S49" s="116" t="n"/>
      <c r="T49" s="116" t="n"/>
      <c r="U49" s="116" t="n"/>
      <c r="V49" s="116" t="n"/>
      <c r="W49" s="116" t="n"/>
      <c r="X49" s="116" t="n"/>
      <c r="Y49" s="116" t="n"/>
      <c r="Z49" s="116" t="n"/>
      <c r="AA49" s="116" t="n"/>
      <c r="AB49" s="116" t="n"/>
      <c r="AC49" s="116" t="n"/>
      <c r="AD49" s="116" t="n"/>
      <c r="AE49" s="116" t="n"/>
      <c r="AF49" s="116" t="n"/>
      <c r="AG49" s="116" t="n"/>
      <c r="AH49" s="116" t="n"/>
      <c r="AI49" s="116" t="n"/>
      <c r="AJ49" s="116" t="n"/>
      <c r="AK49" s="116" t="n"/>
      <c r="AL49" s="116" t="n"/>
      <c r="AM49" s="116" t="n"/>
      <c r="AN49" s="116" t="n"/>
      <c r="AO49" s="116" t="n"/>
      <c r="AP49" s="116" t="n"/>
      <c r="AQ49" s="116" t="n"/>
      <c r="AR49" s="116" t="n"/>
      <c r="AS49" s="116" t="n"/>
      <c r="AT49" s="116" t="n"/>
      <c r="AU49" s="116" t="n"/>
      <c r="AV49" s="116" t="n"/>
      <c r="AW49" s="116" t="n"/>
      <c r="AX49" s="116" t="n"/>
      <c r="AY49" s="116" t="n"/>
      <c r="AZ49" s="116" t="n"/>
    </row>
    <row r="50">
      <c r="A50" s="4" t="n"/>
      <c r="B50" s="4" t="n"/>
      <c r="C50" s="4" t="n"/>
      <c r="D50" s="4" t="n"/>
      <c r="E50" s="4" t="n"/>
      <c r="F50" s="4" t="n"/>
      <c r="G50" s="4" t="n"/>
      <c r="H50" s="4" t="n"/>
      <c r="I50" s="116" t="n"/>
      <c r="J50" s="116" t="n"/>
      <c r="K50" s="116" t="n"/>
      <c r="L50" s="116" t="n"/>
      <c r="M50" s="116" t="n"/>
      <c r="N50" s="116" t="n"/>
      <c r="O50" s="116" t="n"/>
      <c r="P50" s="116" t="n"/>
      <c r="Q50" s="116" t="n"/>
      <c r="R50" s="116" t="n"/>
      <c r="S50" s="116" t="n"/>
      <c r="T50" s="116" t="n"/>
      <c r="U50" s="116" t="n"/>
      <c r="V50" s="116" t="n"/>
      <c r="W50" s="116" t="n"/>
      <c r="X50" s="116" t="n"/>
      <c r="Y50" s="116" t="n"/>
      <c r="Z50" s="116" t="n"/>
      <c r="AA50" s="116" t="n"/>
      <c r="AB50" s="116" t="n"/>
      <c r="AC50" s="116" t="n"/>
      <c r="AD50" s="116" t="n"/>
      <c r="AE50" s="116" t="n"/>
      <c r="AF50" s="116" t="n"/>
      <c r="AG50" s="116" t="n"/>
      <c r="AH50" s="116" t="n"/>
      <c r="AI50" s="116" t="n"/>
      <c r="AJ50" s="116" t="n"/>
      <c r="AK50" s="116" t="n"/>
      <c r="AL50" s="116" t="n"/>
      <c r="AM50" s="116" t="n"/>
      <c r="AN50" s="116" t="n"/>
      <c r="AO50" s="116" t="n"/>
      <c r="AP50" s="116" t="n"/>
      <c r="AQ50" s="116" t="n"/>
      <c r="AR50" s="116" t="n"/>
      <c r="AS50" s="116" t="n"/>
      <c r="AT50" s="116" t="n"/>
      <c r="AU50" s="116" t="n"/>
      <c r="AV50" s="116" t="n"/>
      <c r="AW50" s="116" t="n"/>
      <c r="AX50" s="116" t="n"/>
      <c r="AY50" s="116" t="n"/>
      <c r="AZ50" s="116" t="n"/>
    </row>
    <row r="51">
      <c r="A51" s="4" t="n"/>
      <c r="B51" s="4" t="n"/>
      <c r="C51" s="4" t="n"/>
      <c r="D51" s="4" t="n"/>
      <c r="E51" s="4" t="n"/>
      <c r="F51" s="4" t="n"/>
      <c r="G51" s="4" t="n"/>
      <c r="H51" s="4" t="n"/>
      <c r="I51" s="116" t="n"/>
      <c r="J51" s="116" t="n"/>
      <c r="K51" s="116" t="n"/>
      <c r="L51" s="116" t="n"/>
      <c r="M51" s="116" t="n"/>
      <c r="N51" s="116" t="n"/>
      <c r="O51" s="116" t="n"/>
      <c r="P51" s="116" t="n"/>
      <c r="Q51" s="116" t="n"/>
      <c r="R51" s="116" t="n"/>
      <c r="S51" s="116" t="n"/>
      <c r="T51" s="116" t="n"/>
      <c r="U51" s="116" t="n"/>
      <c r="V51" s="116" t="n"/>
      <c r="W51" s="116" t="n"/>
      <c r="X51" s="116" t="n"/>
      <c r="Y51" s="116" t="n"/>
      <c r="Z51" s="116" t="n"/>
      <c r="AA51" s="116" t="n"/>
      <c r="AB51" s="116" t="n"/>
      <c r="AC51" s="116" t="n"/>
      <c r="AD51" s="116" t="n"/>
      <c r="AE51" s="116" t="n"/>
      <c r="AF51" s="116" t="n"/>
      <c r="AG51" s="116" t="n"/>
      <c r="AH51" s="116" t="n"/>
      <c r="AI51" s="116" t="n"/>
      <c r="AJ51" s="116" t="n"/>
      <c r="AK51" s="116" t="n"/>
      <c r="AL51" s="116" t="n"/>
      <c r="AM51" s="116" t="n"/>
      <c r="AN51" s="116" t="n"/>
      <c r="AO51" s="116" t="n"/>
      <c r="AP51" s="116" t="n"/>
      <c r="AQ51" s="116" t="n"/>
      <c r="AR51" s="116" t="n"/>
      <c r="AS51" s="116" t="n"/>
      <c r="AT51" s="116" t="n"/>
      <c r="AU51" s="116" t="n"/>
      <c r="AV51" s="116" t="n"/>
      <c r="AW51" s="116" t="n"/>
      <c r="AX51" s="116" t="n"/>
      <c r="AY51" s="116" t="n"/>
      <c r="AZ51" s="116" t="n"/>
    </row>
    <row r="52">
      <c r="A52" s="4" t="n"/>
      <c r="B52" s="4" t="n"/>
      <c r="C52" s="4" t="n"/>
      <c r="D52" s="4" t="n"/>
      <c r="E52" s="4" t="n"/>
      <c r="F52" s="4" t="n"/>
      <c r="G52" s="4" t="n"/>
      <c r="H52" s="4" t="n"/>
      <c r="I52" s="116" t="n"/>
      <c r="J52" s="116" t="n"/>
      <c r="K52" s="116" t="n"/>
      <c r="L52" s="116" t="n"/>
      <c r="M52" s="116" t="n"/>
      <c r="N52" s="116" t="n"/>
      <c r="O52" s="116" t="n"/>
      <c r="P52" s="116" t="n"/>
      <c r="Q52" s="116" t="n"/>
      <c r="R52" s="116" t="n"/>
      <c r="S52" s="116" t="n"/>
      <c r="T52" s="116" t="n"/>
      <c r="U52" s="116" t="n"/>
      <c r="V52" s="116" t="n"/>
      <c r="W52" s="116" t="n"/>
      <c r="X52" s="116" t="n"/>
      <c r="Y52" s="116" t="n"/>
      <c r="Z52" s="116" t="n"/>
      <c r="AA52" s="116" t="n"/>
      <c r="AB52" s="116" t="n"/>
      <c r="AC52" s="116" t="n"/>
      <c r="AD52" s="116" t="n"/>
      <c r="AE52" s="116" t="n"/>
      <c r="AF52" s="116" t="n"/>
      <c r="AG52" s="116" t="n"/>
      <c r="AH52" s="116" t="n"/>
      <c r="AI52" s="116" t="n"/>
      <c r="AJ52" s="116" t="n"/>
      <c r="AK52" s="116" t="n"/>
      <c r="AL52" s="116" t="n"/>
      <c r="AM52" s="116" t="n"/>
      <c r="AN52" s="116" t="n"/>
      <c r="AO52" s="116" t="n"/>
      <c r="AP52" s="116" t="n"/>
      <c r="AQ52" s="116" t="n"/>
      <c r="AR52" s="116" t="n"/>
      <c r="AS52" s="116" t="n"/>
      <c r="AT52" s="116" t="n"/>
      <c r="AU52" s="116" t="n"/>
      <c r="AV52" s="116" t="n"/>
      <c r="AW52" s="116" t="n"/>
      <c r="AX52" s="116" t="n"/>
      <c r="AY52" s="116" t="n"/>
      <c r="AZ52" s="116" t="n"/>
    </row>
    <row r="53">
      <c r="A53" s="4" t="n"/>
      <c r="B53" s="4" t="n"/>
      <c r="C53" s="4" t="n"/>
      <c r="D53" s="4" t="n"/>
      <c r="E53" s="4" t="n"/>
      <c r="F53" s="4" t="n"/>
      <c r="G53" s="4" t="n"/>
      <c r="H53" s="4" t="n"/>
      <c r="I53" s="116" t="n"/>
      <c r="J53" s="116" t="n"/>
      <c r="K53" s="116" t="n"/>
      <c r="L53" s="116" t="n"/>
      <c r="M53" s="116" t="n"/>
      <c r="N53" s="116" t="n"/>
      <c r="O53" s="116" t="n"/>
      <c r="P53" s="116" t="n"/>
      <c r="Q53" s="116" t="n"/>
      <c r="R53" s="116" t="n"/>
      <c r="S53" s="116" t="n"/>
      <c r="T53" s="116" t="n"/>
      <c r="U53" s="116" t="n"/>
      <c r="V53" s="116" t="n"/>
      <c r="W53" s="116" t="n"/>
      <c r="X53" s="116" t="n"/>
      <c r="Y53" s="116" t="n"/>
      <c r="Z53" s="116" t="n"/>
      <c r="AA53" s="116" t="n"/>
      <c r="AB53" s="116" t="n"/>
      <c r="AC53" s="116" t="n"/>
      <c r="AD53" s="116" t="n"/>
      <c r="AE53" s="116" t="n"/>
      <c r="AF53" s="116" t="n"/>
      <c r="AG53" s="116" t="n"/>
      <c r="AH53" s="116" t="n"/>
      <c r="AI53" s="116" t="n"/>
      <c r="AJ53" s="116" t="n"/>
      <c r="AK53" s="116" t="n"/>
      <c r="AL53" s="116" t="n"/>
      <c r="AM53" s="116" t="n"/>
      <c r="AN53" s="116" t="n"/>
      <c r="AO53" s="116" t="n"/>
      <c r="AP53" s="116" t="n"/>
      <c r="AQ53" s="116" t="n"/>
      <c r="AR53" s="116" t="n"/>
      <c r="AS53" s="116" t="n"/>
      <c r="AT53" s="116" t="n"/>
      <c r="AU53" s="116" t="n"/>
      <c r="AV53" s="116" t="n"/>
      <c r="AW53" s="116" t="n"/>
      <c r="AX53" s="116" t="n"/>
      <c r="AY53" s="116" t="n"/>
      <c r="AZ53" s="116" t="n"/>
    </row>
    <row r="54">
      <c r="A54" s="4" t="n"/>
      <c r="B54" s="4" t="n"/>
      <c r="C54" s="4" t="n"/>
      <c r="D54" s="4" t="n"/>
      <c r="E54" s="4" t="n"/>
      <c r="F54" s="4" t="n"/>
      <c r="G54" s="4" t="n"/>
      <c r="H54" s="4" t="n"/>
      <c r="I54" s="116" t="n"/>
      <c r="J54" s="116" t="n"/>
      <c r="K54" s="116" t="n"/>
      <c r="L54" s="116" t="n"/>
      <c r="M54" s="116" t="n"/>
      <c r="N54" s="116" t="n"/>
      <c r="O54" s="116" t="n"/>
      <c r="P54" s="116" t="n"/>
      <c r="Q54" s="116" t="n"/>
      <c r="R54" s="116" t="n"/>
      <c r="S54" s="116" t="n"/>
      <c r="T54" s="116" t="n"/>
      <c r="U54" s="116" t="n"/>
      <c r="V54" s="116" t="n"/>
      <c r="W54" s="116" t="n"/>
      <c r="X54" s="116" t="n"/>
      <c r="Y54" s="116" t="n"/>
      <c r="Z54" s="116" t="n"/>
      <c r="AA54" s="116" t="n"/>
      <c r="AB54" s="116" t="n"/>
      <c r="AC54" s="116" t="n"/>
      <c r="AD54" s="116" t="n"/>
      <c r="AE54" s="116" t="n"/>
      <c r="AF54" s="116" t="n"/>
      <c r="AG54" s="116" t="n"/>
      <c r="AH54" s="116" t="n"/>
      <c r="AI54" s="116" t="n"/>
      <c r="AJ54" s="116" t="n"/>
      <c r="AK54" s="116" t="n"/>
      <c r="AL54" s="116" t="n"/>
      <c r="AM54" s="116" t="n"/>
      <c r="AN54" s="116" t="n"/>
      <c r="AO54" s="116" t="n"/>
      <c r="AP54" s="116" t="n"/>
      <c r="AQ54" s="116" t="n"/>
      <c r="AR54" s="116" t="n"/>
      <c r="AS54" s="116" t="n"/>
      <c r="AT54" s="116" t="n"/>
      <c r="AU54" s="116" t="n"/>
      <c r="AV54" s="116" t="n"/>
      <c r="AW54" s="116" t="n"/>
      <c r="AX54" s="116" t="n"/>
      <c r="AY54" s="116" t="n"/>
      <c r="AZ54" s="116" t="n"/>
    </row>
    <row r="55">
      <c r="A55" s="4" t="n"/>
      <c r="B55" s="4" t="n"/>
      <c r="C55" s="4" t="n"/>
      <c r="D55" s="4" t="n"/>
      <c r="E55" s="4" t="n"/>
      <c r="F55" s="4" t="n"/>
      <c r="G55" s="4" t="n"/>
      <c r="H55" s="4" t="n"/>
      <c r="I55" s="116" t="n"/>
      <c r="J55" s="116" t="n"/>
      <c r="K55" s="116" t="n"/>
      <c r="L55" s="116" t="n"/>
      <c r="M55" s="116" t="n"/>
      <c r="N55" s="116" t="n"/>
      <c r="O55" s="116" t="n"/>
      <c r="P55" s="116" t="n"/>
      <c r="Q55" s="116" t="n"/>
      <c r="R55" s="116" t="n"/>
      <c r="S55" s="116" t="n"/>
      <c r="T55" s="116" t="n"/>
      <c r="U55" s="116" t="n"/>
      <c r="V55" s="116" t="n"/>
      <c r="W55" s="116" t="n"/>
      <c r="X55" s="116" t="n"/>
      <c r="Y55" s="116" t="n"/>
      <c r="Z55" s="116" t="n"/>
      <c r="AA55" s="116" t="n"/>
      <c r="AB55" s="116" t="n"/>
      <c r="AC55" s="116" t="n"/>
      <c r="AD55" s="116" t="n"/>
      <c r="AE55" s="116" t="n"/>
      <c r="AF55" s="116" t="n"/>
      <c r="AG55" s="116" t="n"/>
      <c r="AH55" s="116" t="n"/>
      <c r="AI55" s="116" t="n"/>
      <c r="AJ55" s="116" t="n"/>
      <c r="AK55" s="116" t="n"/>
      <c r="AL55" s="116" t="n"/>
      <c r="AM55" s="116" t="n"/>
      <c r="AN55" s="116" t="n"/>
      <c r="AO55" s="116" t="n"/>
      <c r="AP55" s="116" t="n"/>
      <c r="AQ55" s="116" t="n"/>
      <c r="AR55" s="116" t="n"/>
      <c r="AS55" s="116" t="n"/>
      <c r="AT55" s="116" t="n"/>
      <c r="AU55" s="116" t="n"/>
      <c r="AV55" s="116" t="n"/>
      <c r="AW55" s="116" t="n"/>
      <c r="AX55" s="116" t="n"/>
      <c r="AY55" s="116" t="n"/>
      <c r="AZ55" s="116" t="n"/>
    </row>
    <row r="56">
      <c r="A56" s="4" t="n"/>
      <c r="B56" s="4" t="n"/>
      <c r="C56" s="4" t="n"/>
      <c r="D56" s="4" t="n"/>
      <c r="E56" s="4" t="n"/>
      <c r="F56" s="4" t="n"/>
      <c r="G56" s="4" t="n"/>
      <c r="H56" s="4" t="n"/>
      <c r="I56" s="116" t="n"/>
      <c r="J56" s="116" t="n"/>
      <c r="K56" s="116" t="n"/>
      <c r="L56" s="116" t="n"/>
      <c r="M56" s="116" t="n"/>
      <c r="N56" s="116" t="n"/>
      <c r="O56" s="116" t="n"/>
      <c r="P56" s="116" t="n"/>
      <c r="Q56" s="116" t="n"/>
      <c r="R56" s="116" t="n"/>
      <c r="S56" s="116" t="n"/>
      <c r="T56" s="116" t="n"/>
      <c r="U56" s="116" t="n"/>
      <c r="V56" s="116" t="n"/>
      <c r="W56" s="116" t="n"/>
      <c r="X56" s="116" t="n"/>
      <c r="Y56" s="116" t="n"/>
      <c r="Z56" s="116" t="n"/>
      <c r="AA56" s="116" t="n"/>
      <c r="AB56" s="116" t="n"/>
      <c r="AC56" s="116" t="n"/>
      <c r="AD56" s="116" t="n"/>
      <c r="AE56" s="116" t="n"/>
      <c r="AF56" s="116" t="n"/>
      <c r="AG56" s="116" t="n"/>
      <c r="AH56" s="116" t="n"/>
      <c r="AI56" s="116" t="n"/>
      <c r="AJ56" s="116" t="n"/>
      <c r="AK56" s="116" t="n"/>
      <c r="AL56" s="116" t="n"/>
      <c r="AM56" s="116" t="n"/>
      <c r="AN56" s="116" t="n"/>
      <c r="AO56" s="116" t="n"/>
      <c r="AP56" s="116" t="n"/>
      <c r="AQ56" s="116" t="n"/>
      <c r="AR56" s="116" t="n"/>
      <c r="AS56" s="116" t="n"/>
      <c r="AT56" s="116" t="n"/>
      <c r="AU56" s="116" t="n"/>
      <c r="AV56" s="116" t="n"/>
      <c r="AW56" s="116" t="n"/>
      <c r="AX56" s="116" t="n"/>
      <c r="AY56" s="116" t="n"/>
      <c r="AZ56" s="116" t="n"/>
    </row>
    <row r="57">
      <c r="A57" s="4" t="n"/>
      <c r="B57" s="4" t="n"/>
      <c r="C57" s="4" t="n"/>
      <c r="D57" s="4" t="n"/>
      <c r="E57" s="4" t="n"/>
      <c r="F57" s="4" t="n"/>
      <c r="G57" s="4" t="n"/>
      <c r="H57" s="4" t="n"/>
      <c r="I57" s="116" t="n"/>
      <c r="J57" s="116" t="n"/>
      <c r="K57" s="116" t="n"/>
      <c r="L57" s="116" t="n"/>
      <c r="M57" s="116" t="n"/>
      <c r="N57" s="116" t="n"/>
      <c r="O57" s="116" t="n"/>
      <c r="P57" s="116" t="n"/>
      <c r="Q57" s="116" t="n"/>
      <c r="R57" s="116" t="n"/>
      <c r="S57" s="116" t="n"/>
      <c r="T57" s="116" t="n"/>
      <c r="U57" s="116" t="n"/>
      <c r="V57" s="116" t="n"/>
      <c r="W57" s="116" t="n"/>
      <c r="X57" s="116" t="n"/>
      <c r="Y57" s="116" t="n"/>
      <c r="Z57" s="116" t="n"/>
      <c r="AA57" s="116" t="n"/>
      <c r="AB57" s="116" t="n"/>
      <c r="AC57" s="116" t="n"/>
      <c r="AD57" s="116" t="n"/>
      <c r="AE57" s="116" t="n"/>
      <c r="AF57" s="116" t="n"/>
      <c r="AG57" s="116" t="n"/>
      <c r="AH57" s="116" t="n"/>
      <c r="AI57" s="116" t="n"/>
      <c r="AJ57" s="116" t="n"/>
      <c r="AK57" s="116" t="n"/>
      <c r="AL57" s="116" t="n"/>
      <c r="AM57" s="116" t="n"/>
      <c r="AN57" s="116" t="n"/>
      <c r="AO57" s="116" t="n"/>
      <c r="AP57" s="116" t="n"/>
      <c r="AQ57" s="116" t="n"/>
      <c r="AR57" s="116" t="n"/>
      <c r="AS57" s="116" t="n"/>
      <c r="AT57" s="116" t="n"/>
      <c r="AU57" s="116" t="n"/>
      <c r="AV57" s="116" t="n"/>
      <c r="AW57" s="116" t="n"/>
      <c r="AX57" s="116" t="n"/>
      <c r="AY57" s="116" t="n"/>
      <c r="AZ57" s="116" t="n"/>
    </row>
    <row r="58">
      <c r="A58" s="4" t="n"/>
      <c r="B58" s="4" t="n"/>
      <c r="C58" s="4" t="n"/>
      <c r="D58" s="4" t="n"/>
      <c r="E58" s="4" t="n"/>
      <c r="F58" s="4" t="n"/>
      <c r="G58" s="4" t="n"/>
      <c r="H58" s="4" t="n"/>
      <c r="I58" s="116" t="n"/>
      <c r="J58" s="116" t="n"/>
      <c r="K58" s="116" t="n"/>
      <c r="L58" s="116" t="n"/>
      <c r="M58" s="116" t="n"/>
      <c r="N58" s="116" t="n"/>
      <c r="O58" s="116" t="n"/>
      <c r="P58" s="116" t="n"/>
      <c r="Q58" s="116" t="n"/>
      <c r="R58" s="116" t="n"/>
      <c r="S58" s="116" t="n"/>
      <c r="T58" s="116" t="n"/>
      <c r="U58" s="116" t="n"/>
      <c r="V58" s="116" t="n"/>
      <c r="W58" s="116" t="n"/>
      <c r="X58" s="116" t="n"/>
      <c r="Y58" s="116" t="n"/>
      <c r="Z58" s="116" t="n"/>
      <c r="AA58" s="116" t="n"/>
      <c r="AB58" s="116" t="n"/>
      <c r="AC58" s="116" t="n"/>
      <c r="AD58" s="116" t="n"/>
      <c r="AE58" s="116" t="n"/>
      <c r="AF58" s="116" t="n"/>
      <c r="AG58" s="116" t="n"/>
      <c r="AH58" s="116" t="n"/>
      <c r="AI58" s="116" t="n"/>
      <c r="AJ58" s="116" t="n"/>
      <c r="AK58" s="116" t="n"/>
      <c r="AL58" s="116" t="n"/>
      <c r="AM58" s="116" t="n"/>
      <c r="AN58" s="116" t="n"/>
      <c r="AO58" s="116" t="n"/>
      <c r="AP58" s="116" t="n"/>
      <c r="AQ58" s="116" t="n"/>
      <c r="AR58" s="116" t="n"/>
      <c r="AS58" s="116" t="n"/>
      <c r="AT58" s="116" t="n"/>
      <c r="AU58" s="116" t="n"/>
      <c r="AV58" s="116" t="n"/>
      <c r="AW58" s="116" t="n"/>
      <c r="AX58" s="116" t="n"/>
      <c r="AY58" s="116" t="n"/>
      <c r="AZ58" s="116" t="n"/>
    </row>
    <row r="59">
      <c r="A59" s="4" t="n"/>
      <c r="B59" s="4" t="n"/>
      <c r="C59" s="4" t="n"/>
      <c r="D59" s="4" t="n"/>
      <c r="E59" s="4" t="n"/>
      <c r="F59" s="4" t="n"/>
      <c r="G59" s="4" t="n"/>
      <c r="H59" s="4" t="n"/>
      <c r="I59" s="116" t="n"/>
      <c r="J59" s="116" t="n"/>
      <c r="K59" s="116" t="n"/>
      <c r="L59" s="116" t="n"/>
      <c r="M59" s="116" t="n"/>
      <c r="N59" s="116" t="n"/>
      <c r="O59" s="116" t="n"/>
      <c r="P59" s="116" t="n"/>
      <c r="Q59" s="116" t="n"/>
      <c r="R59" s="116" t="n"/>
      <c r="S59" s="116" t="n"/>
      <c r="T59" s="116" t="n"/>
      <c r="U59" s="116" t="n"/>
      <c r="V59" s="116" t="n"/>
      <c r="W59" s="116" t="n"/>
      <c r="X59" s="116" t="n"/>
      <c r="Y59" s="116" t="n"/>
      <c r="Z59" s="116" t="n"/>
      <c r="AA59" s="116" t="n"/>
      <c r="AB59" s="116" t="n"/>
      <c r="AC59" s="116" t="n"/>
      <c r="AD59" s="116" t="n"/>
      <c r="AE59" s="116" t="n"/>
      <c r="AF59" s="116" t="n"/>
      <c r="AG59" s="116" t="n"/>
      <c r="AH59" s="116" t="n"/>
      <c r="AI59" s="116" t="n"/>
      <c r="AJ59" s="116" t="n"/>
      <c r="AK59" s="116" t="n"/>
      <c r="AL59" s="116" t="n"/>
      <c r="AM59" s="116" t="n"/>
      <c r="AN59" s="116" t="n"/>
      <c r="AO59" s="116" t="n"/>
      <c r="AP59" s="116" t="n"/>
      <c r="AQ59" s="116" t="n"/>
      <c r="AR59" s="116" t="n"/>
      <c r="AS59" s="116" t="n"/>
      <c r="AT59" s="116" t="n"/>
      <c r="AU59" s="116" t="n"/>
      <c r="AV59" s="116" t="n"/>
      <c r="AW59" s="116" t="n"/>
      <c r="AX59" s="116" t="n"/>
      <c r="AY59" s="116" t="n"/>
      <c r="AZ59" s="116" t="n"/>
    </row>
    <row r="60">
      <c r="A60" s="4" t="n"/>
      <c r="B60" s="4" t="n"/>
      <c r="C60" s="4" t="n"/>
      <c r="D60" s="4" t="n"/>
      <c r="E60" s="4" t="n"/>
      <c r="F60" s="4" t="n"/>
      <c r="G60" s="4" t="n"/>
      <c r="H60" s="4" t="n"/>
      <c r="I60" s="116" t="n"/>
      <c r="J60" s="116" t="n"/>
      <c r="K60" s="116" t="n"/>
      <c r="L60" s="116" t="n"/>
      <c r="M60" s="116" t="n"/>
      <c r="N60" s="116" t="n"/>
      <c r="O60" s="116" t="n"/>
      <c r="P60" s="116" t="n"/>
      <c r="Q60" s="116" t="n"/>
      <c r="R60" s="116" t="n"/>
      <c r="S60" s="116" t="n"/>
      <c r="T60" s="116" t="n"/>
      <c r="U60" s="116" t="n"/>
      <c r="V60" s="116" t="n"/>
      <c r="W60" s="116" t="n"/>
      <c r="X60" s="116" t="n"/>
      <c r="Y60" s="116" t="n"/>
      <c r="Z60" s="116" t="n"/>
      <c r="AA60" s="116" t="n"/>
      <c r="AB60" s="116" t="n"/>
      <c r="AC60" s="116" t="n"/>
      <c r="AD60" s="116" t="n"/>
      <c r="AE60" s="116" t="n"/>
      <c r="AF60" s="116" t="n"/>
      <c r="AG60" s="116" t="n"/>
      <c r="AH60" s="116" t="n"/>
      <c r="AI60" s="116" t="n"/>
      <c r="AJ60" s="116" t="n"/>
      <c r="AK60" s="116" t="n"/>
      <c r="AL60" s="116" t="n"/>
      <c r="AM60" s="116" t="n"/>
      <c r="AN60" s="116" t="n"/>
      <c r="AO60" s="116" t="n"/>
      <c r="AP60" s="116" t="n"/>
      <c r="AQ60" s="116" t="n"/>
      <c r="AR60" s="116" t="n"/>
      <c r="AS60" s="116" t="n"/>
      <c r="AT60" s="116" t="n"/>
      <c r="AU60" s="116" t="n"/>
      <c r="AV60" s="116" t="n"/>
      <c r="AW60" s="116" t="n"/>
      <c r="AX60" s="116" t="n"/>
      <c r="AY60" s="116" t="n"/>
      <c r="AZ60" s="116" t="n"/>
    </row>
    <row r="61">
      <c r="A61" s="4" t="n"/>
      <c r="B61" s="4" t="n"/>
      <c r="C61" s="4" t="n"/>
      <c r="D61" s="4" t="n"/>
      <c r="E61" s="4" t="n"/>
      <c r="F61" s="4" t="n"/>
      <c r="G61" s="4" t="n"/>
      <c r="H61" s="4" t="n"/>
      <c r="I61" s="116" t="n"/>
      <c r="J61" s="116" t="n"/>
      <c r="K61" s="116" t="n"/>
      <c r="L61" s="116" t="n"/>
      <c r="M61" s="116" t="n"/>
      <c r="N61" s="116" t="n"/>
      <c r="O61" s="116" t="n"/>
      <c r="P61" s="116" t="n"/>
      <c r="Q61" s="116" t="n"/>
      <c r="R61" s="116" t="n"/>
      <c r="S61" s="116" t="n"/>
      <c r="T61" s="116" t="n"/>
      <c r="U61" s="116" t="n"/>
      <c r="V61" s="116" t="n"/>
      <c r="W61" s="116" t="n"/>
      <c r="X61" s="116" t="n"/>
      <c r="Y61" s="116" t="n"/>
      <c r="Z61" s="116" t="n"/>
      <c r="AA61" s="116" t="n"/>
      <c r="AB61" s="116" t="n"/>
      <c r="AC61" s="116" t="n"/>
      <c r="AD61" s="116" t="n"/>
      <c r="AE61" s="116" t="n"/>
      <c r="AF61" s="116" t="n"/>
      <c r="AG61" s="116" t="n"/>
      <c r="AH61" s="116" t="n"/>
      <c r="AI61" s="116" t="n"/>
      <c r="AJ61" s="116" t="n"/>
      <c r="AK61" s="116" t="n"/>
      <c r="AL61" s="116" t="n"/>
      <c r="AM61" s="116" t="n"/>
      <c r="AN61" s="116" t="n"/>
      <c r="AO61" s="116" t="n"/>
      <c r="AP61" s="116" t="n"/>
      <c r="AQ61" s="116" t="n"/>
      <c r="AR61" s="116" t="n"/>
      <c r="AS61" s="116" t="n"/>
      <c r="AT61" s="116" t="n"/>
      <c r="AU61" s="116" t="n"/>
      <c r="AV61" s="116" t="n"/>
      <c r="AW61" s="116" t="n"/>
      <c r="AX61" s="116" t="n"/>
      <c r="AY61" s="116" t="n"/>
      <c r="AZ61" s="116" t="n"/>
    </row>
    <row r="62">
      <c r="A62" s="4" t="n"/>
      <c r="B62" s="4" t="n"/>
      <c r="C62" s="4" t="n"/>
      <c r="D62" s="4" t="n"/>
      <c r="E62" s="4" t="n"/>
      <c r="F62" s="4" t="n"/>
      <c r="G62" s="4" t="n"/>
      <c r="H62" s="4" t="n"/>
      <c r="I62" s="116" t="n"/>
      <c r="J62" s="116" t="n"/>
      <c r="K62" s="116" t="n"/>
      <c r="L62" s="116" t="n"/>
      <c r="M62" s="116" t="n"/>
      <c r="N62" s="116" t="n"/>
      <c r="O62" s="116" t="n"/>
      <c r="P62" s="116" t="n"/>
      <c r="Q62" s="116" t="n"/>
      <c r="R62" s="116" t="n"/>
      <c r="S62" s="116" t="n"/>
      <c r="T62" s="116" t="n"/>
      <c r="U62" s="116" t="n"/>
      <c r="V62" s="116" t="n"/>
      <c r="W62" s="116" t="n"/>
      <c r="X62" s="116" t="n"/>
      <c r="Y62" s="116" t="n"/>
      <c r="Z62" s="116" t="n"/>
      <c r="AA62" s="116" t="n"/>
      <c r="AB62" s="116" t="n"/>
      <c r="AC62" s="116" t="n"/>
      <c r="AD62" s="116" t="n"/>
      <c r="AE62" s="116" t="n"/>
      <c r="AF62" s="116" t="n"/>
      <c r="AG62" s="116" t="n"/>
      <c r="AH62" s="116" t="n"/>
      <c r="AI62" s="116" t="n"/>
      <c r="AJ62" s="116" t="n"/>
      <c r="AK62" s="116" t="n"/>
      <c r="AL62" s="116" t="n"/>
      <c r="AM62" s="116" t="n"/>
      <c r="AN62" s="116" t="n"/>
      <c r="AO62" s="116" t="n"/>
      <c r="AP62" s="116" t="n"/>
      <c r="AQ62" s="116" t="n"/>
      <c r="AR62" s="116" t="n"/>
      <c r="AS62" s="116" t="n"/>
      <c r="AT62" s="116" t="n"/>
      <c r="AU62" s="116" t="n"/>
      <c r="AV62" s="116" t="n"/>
      <c r="AW62" s="116" t="n"/>
      <c r="AX62" s="116" t="n"/>
      <c r="AY62" s="116" t="n"/>
      <c r="AZ62" s="116" t="n"/>
    </row>
    <row r="63">
      <c r="A63" s="4" t="n"/>
      <c r="B63" s="4" t="n"/>
      <c r="C63" s="4" t="n"/>
      <c r="D63" s="4" t="n"/>
      <c r="E63" s="4" t="n"/>
      <c r="F63" s="4" t="n"/>
      <c r="G63" s="4" t="n"/>
      <c r="H63" s="4" t="n"/>
      <c r="I63" s="116" t="n"/>
      <c r="J63" s="116" t="n"/>
      <c r="K63" s="116" t="n"/>
      <c r="L63" s="116" t="n"/>
      <c r="M63" s="116" t="n"/>
      <c r="N63" s="116" t="n"/>
      <c r="O63" s="116" t="n"/>
      <c r="P63" s="116" t="n"/>
      <c r="Q63" s="116" t="n"/>
      <c r="R63" s="116" t="n"/>
      <c r="S63" s="116" t="n"/>
      <c r="T63" s="116" t="n"/>
      <c r="U63" s="116" t="n"/>
      <c r="V63" s="116" t="n"/>
      <c r="W63" s="116" t="n"/>
      <c r="X63" s="116" t="n"/>
      <c r="Y63" s="116" t="n"/>
      <c r="Z63" s="116" t="n"/>
      <c r="AA63" s="116" t="n"/>
      <c r="AB63" s="116" t="n"/>
      <c r="AC63" s="116" t="n"/>
      <c r="AD63" s="116" t="n"/>
      <c r="AE63" s="116" t="n"/>
      <c r="AF63" s="116" t="n"/>
      <c r="AG63" s="116" t="n"/>
      <c r="AH63" s="116" t="n"/>
      <c r="AI63" s="116" t="n"/>
      <c r="AJ63" s="116" t="n"/>
      <c r="AK63" s="116" t="n"/>
      <c r="AL63" s="116" t="n"/>
      <c r="AM63" s="116" t="n"/>
      <c r="AN63" s="116" t="n"/>
      <c r="AO63" s="116" t="n"/>
      <c r="AP63" s="116" t="n"/>
      <c r="AQ63" s="116" t="n"/>
      <c r="AR63" s="116" t="n"/>
      <c r="AS63" s="116" t="n"/>
      <c r="AT63" s="116" t="n"/>
      <c r="AU63" s="116" t="n"/>
      <c r="AV63" s="116" t="n"/>
      <c r="AW63" s="116" t="n"/>
      <c r="AX63" s="116" t="n"/>
      <c r="AY63" s="116" t="n"/>
      <c r="AZ63" s="116" t="n"/>
    </row>
    <row r="64">
      <c r="A64" s="4" t="n"/>
      <c r="B64" s="4" t="n"/>
      <c r="C64" s="4" t="n"/>
      <c r="D64" s="4" t="n"/>
      <c r="E64" s="4" t="n"/>
      <c r="F64" s="4" t="n"/>
      <c r="G64" s="4" t="n"/>
      <c r="H64" s="4" t="n"/>
      <c r="I64" s="116" t="n"/>
      <c r="J64" s="116" t="n"/>
      <c r="K64" s="116" t="n"/>
      <c r="L64" s="116" t="n"/>
      <c r="M64" s="116" t="n"/>
      <c r="N64" s="116" t="n"/>
      <c r="O64" s="116" t="n"/>
      <c r="P64" s="116" t="n"/>
      <c r="Q64" s="116" t="n"/>
      <c r="R64" s="116" t="n"/>
      <c r="S64" s="116" t="n"/>
      <c r="T64" s="116" t="n"/>
      <c r="U64" s="116" t="n"/>
      <c r="V64" s="116" t="n"/>
      <c r="W64" s="116" t="n"/>
      <c r="X64" s="116" t="n"/>
      <c r="Y64" s="116" t="n"/>
      <c r="Z64" s="116" t="n"/>
      <c r="AA64" s="116" t="n"/>
      <c r="AB64" s="116" t="n"/>
      <c r="AC64" s="116" t="n"/>
      <c r="AD64" s="116" t="n"/>
      <c r="AE64" s="116" t="n"/>
      <c r="AF64" s="116" t="n"/>
      <c r="AG64" s="116" t="n"/>
      <c r="AH64" s="116" t="n"/>
      <c r="AI64" s="116" t="n"/>
      <c r="AJ64" s="116" t="n"/>
      <c r="AK64" s="116" t="n"/>
      <c r="AL64" s="116" t="n"/>
      <c r="AM64" s="116" t="n"/>
      <c r="AN64" s="116" t="n"/>
      <c r="AO64" s="116" t="n"/>
      <c r="AP64" s="116" t="n"/>
      <c r="AQ64" s="116" t="n"/>
      <c r="AR64" s="116" t="n"/>
      <c r="AS64" s="116" t="n"/>
      <c r="AT64" s="116" t="n"/>
      <c r="AU64" s="116" t="n"/>
      <c r="AV64" s="116" t="n"/>
      <c r="AW64" s="116" t="n"/>
      <c r="AX64" s="116" t="n"/>
      <c r="AY64" s="116" t="n"/>
      <c r="AZ64" s="116" t="n"/>
    </row>
    <row r="65">
      <c r="A65" s="4" t="n"/>
      <c r="B65" s="4" t="n"/>
      <c r="C65" s="4" t="n"/>
      <c r="D65" s="4" t="n"/>
      <c r="E65" s="4" t="n"/>
      <c r="F65" s="4" t="n"/>
      <c r="G65" s="4" t="n"/>
      <c r="H65" s="4" t="n"/>
      <c r="I65" s="116" t="n"/>
      <c r="J65" s="116" t="n"/>
      <c r="K65" s="116" t="n"/>
      <c r="L65" s="116" t="n"/>
      <c r="M65" s="116" t="n"/>
      <c r="N65" s="116" t="n"/>
      <c r="O65" s="116" t="n"/>
      <c r="P65" s="116" t="n"/>
      <c r="Q65" s="116" t="n"/>
      <c r="R65" s="116" t="n"/>
      <c r="S65" s="116" t="n"/>
      <c r="T65" s="116" t="n"/>
      <c r="U65" s="116" t="n"/>
      <c r="V65" s="116" t="n"/>
      <c r="W65" s="116" t="n"/>
      <c r="X65" s="116" t="n"/>
      <c r="Y65" s="116" t="n"/>
      <c r="Z65" s="116" t="n"/>
      <c r="AA65" s="116" t="n"/>
      <c r="AB65" s="116" t="n"/>
      <c r="AC65" s="116" t="n"/>
      <c r="AD65" s="116" t="n"/>
      <c r="AE65" s="116" t="n"/>
      <c r="AF65" s="116" t="n"/>
      <c r="AG65" s="116" t="n"/>
      <c r="AH65" s="116" t="n"/>
      <c r="AI65" s="116" t="n"/>
      <c r="AJ65" s="116" t="n"/>
      <c r="AK65" s="116" t="n"/>
      <c r="AL65" s="116" t="n"/>
      <c r="AM65" s="116" t="n"/>
      <c r="AN65" s="116" t="n"/>
      <c r="AO65" s="116" t="n"/>
      <c r="AP65" s="116" t="n"/>
      <c r="AQ65" s="116" t="n"/>
      <c r="AR65" s="116" t="n"/>
      <c r="AS65" s="116" t="n"/>
      <c r="AT65" s="116" t="n"/>
      <c r="AU65" s="116" t="n"/>
      <c r="AV65" s="116" t="n"/>
      <c r="AW65" s="116" t="n"/>
      <c r="AX65" s="116" t="n"/>
      <c r="AY65" s="116" t="n"/>
      <c r="AZ65" s="116" t="n"/>
    </row>
    <row r="66">
      <c r="A66" s="4" t="n"/>
      <c r="B66" s="4" t="n"/>
      <c r="C66" s="4" t="n"/>
      <c r="D66" s="4" t="n"/>
      <c r="E66" s="4" t="n"/>
      <c r="F66" s="4" t="n"/>
      <c r="G66" s="4" t="n"/>
      <c r="H66" s="4" t="n"/>
      <c r="I66" s="116" t="n"/>
      <c r="J66" s="116" t="n"/>
      <c r="K66" s="116" t="n"/>
      <c r="L66" s="116" t="n"/>
      <c r="M66" s="116" t="n"/>
      <c r="N66" s="116" t="n"/>
      <c r="O66" s="116" t="n"/>
      <c r="P66" s="116" t="n"/>
      <c r="Q66" s="116" t="n"/>
      <c r="R66" s="116" t="n"/>
      <c r="S66" s="116" t="n"/>
      <c r="T66" s="116" t="n"/>
      <c r="U66" s="116" t="n"/>
      <c r="V66" s="116" t="n"/>
      <c r="W66" s="116" t="n"/>
      <c r="X66" s="116" t="n"/>
      <c r="Y66" s="116" t="n"/>
      <c r="Z66" s="116" t="n"/>
      <c r="AA66" s="116" t="n"/>
      <c r="AB66" s="116" t="n"/>
      <c r="AC66" s="116" t="n"/>
      <c r="AD66" s="116" t="n"/>
      <c r="AE66" s="116" t="n"/>
      <c r="AF66" s="116" t="n"/>
      <c r="AG66" s="116" t="n"/>
      <c r="AH66" s="116" t="n"/>
      <c r="AI66" s="116" t="n"/>
      <c r="AJ66" s="116" t="n"/>
      <c r="AK66" s="116" t="n"/>
      <c r="AL66" s="116" t="n"/>
      <c r="AM66" s="116" t="n"/>
      <c r="AN66" s="116" t="n"/>
      <c r="AO66" s="116" t="n"/>
      <c r="AP66" s="116" t="n"/>
      <c r="AQ66" s="116" t="n"/>
      <c r="AR66" s="116" t="n"/>
      <c r="AS66" s="116" t="n"/>
      <c r="AT66" s="116" t="n"/>
      <c r="AU66" s="116" t="n"/>
      <c r="AV66" s="116" t="n"/>
      <c r="AW66" s="116" t="n"/>
      <c r="AX66" s="116" t="n"/>
      <c r="AY66" s="116" t="n"/>
      <c r="AZ66" s="116" t="n"/>
    </row>
    <row r="67">
      <c r="A67" s="4" t="n"/>
      <c r="B67" s="4" t="n"/>
      <c r="C67" s="4" t="n"/>
      <c r="D67" s="4" t="n"/>
      <c r="E67" s="4" t="n"/>
      <c r="F67" s="4" t="n"/>
      <c r="G67" s="4" t="n"/>
      <c r="H67" s="4" t="n"/>
      <c r="I67" s="116" t="n"/>
      <c r="J67" s="116" t="n"/>
      <c r="K67" s="116" t="n"/>
      <c r="L67" s="116" t="n"/>
      <c r="M67" s="116" t="n"/>
      <c r="N67" s="116" t="n"/>
      <c r="O67" s="116" t="n"/>
      <c r="P67" s="116" t="n"/>
      <c r="Q67" s="116" t="n"/>
      <c r="R67" s="116" t="n"/>
      <c r="S67" s="116" t="n"/>
      <c r="T67" s="116" t="n"/>
      <c r="U67" s="116" t="n"/>
      <c r="V67" s="116" t="n"/>
      <c r="W67" s="116" t="n"/>
      <c r="X67" s="116" t="n"/>
      <c r="Y67" s="116" t="n"/>
      <c r="Z67" s="116" t="n"/>
      <c r="AA67" s="116" t="n"/>
      <c r="AB67" s="116" t="n"/>
      <c r="AC67" s="116" t="n"/>
      <c r="AD67" s="116" t="n"/>
      <c r="AE67" s="116" t="n"/>
      <c r="AF67" s="116" t="n"/>
      <c r="AG67" s="116" t="n"/>
      <c r="AH67" s="116" t="n"/>
      <c r="AI67" s="116" t="n"/>
      <c r="AJ67" s="116" t="n"/>
      <c r="AK67" s="116" t="n"/>
      <c r="AL67" s="116" t="n"/>
      <c r="AM67" s="116" t="n"/>
      <c r="AN67" s="116" t="n"/>
      <c r="AO67" s="116" t="n"/>
      <c r="AP67" s="116" t="n"/>
      <c r="AQ67" s="116" t="n"/>
      <c r="AR67" s="116" t="n"/>
      <c r="AS67" s="116" t="n"/>
      <c r="AT67" s="116" t="n"/>
      <c r="AU67" s="116" t="n"/>
      <c r="AV67" s="116" t="n"/>
      <c r="AW67" s="116" t="n"/>
      <c r="AX67" s="116" t="n"/>
      <c r="AY67" s="116" t="n"/>
      <c r="AZ67" s="116" t="n"/>
    </row>
    <row r="68">
      <c r="A68" s="4" t="n"/>
      <c r="B68" s="4" t="n"/>
      <c r="C68" s="4" t="n"/>
      <c r="D68" s="4" t="n"/>
      <c r="E68" s="4" t="n"/>
      <c r="F68" s="4" t="n"/>
      <c r="G68" s="4" t="n"/>
      <c r="H68" s="4" t="n"/>
      <c r="I68" s="116" t="n"/>
      <c r="J68" s="116" t="n"/>
      <c r="K68" s="116" t="n"/>
      <c r="L68" s="116" t="n"/>
      <c r="M68" s="116" t="n"/>
      <c r="N68" s="116" t="n"/>
      <c r="O68" s="116" t="n"/>
      <c r="P68" s="116" t="n"/>
      <c r="Q68" s="116" t="n"/>
      <c r="R68" s="116" t="n"/>
      <c r="S68" s="116" t="n"/>
      <c r="T68" s="116" t="n"/>
      <c r="U68" s="116" t="n"/>
      <c r="V68" s="116" t="n"/>
      <c r="W68" s="116" t="n"/>
      <c r="X68" s="116" t="n"/>
      <c r="Y68" s="116" t="n"/>
      <c r="Z68" s="116" t="n"/>
      <c r="AA68" s="116" t="n"/>
      <c r="AB68" s="116" t="n"/>
      <c r="AC68" s="116" t="n"/>
      <c r="AD68" s="116" t="n"/>
      <c r="AE68" s="116" t="n"/>
      <c r="AF68" s="116" t="n"/>
      <c r="AG68" s="116" t="n"/>
      <c r="AH68" s="116" t="n"/>
      <c r="AI68" s="116" t="n"/>
      <c r="AJ68" s="116" t="n"/>
      <c r="AK68" s="116" t="n"/>
      <c r="AL68" s="116" t="n"/>
      <c r="AM68" s="116" t="n"/>
      <c r="AN68" s="116" t="n"/>
      <c r="AO68" s="116" t="n"/>
      <c r="AP68" s="116" t="n"/>
      <c r="AQ68" s="116" t="n"/>
      <c r="AR68" s="116" t="n"/>
      <c r="AS68" s="116" t="n"/>
      <c r="AT68" s="116" t="n"/>
      <c r="AU68" s="116" t="n"/>
      <c r="AV68" s="116" t="n"/>
      <c r="AW68" s="116" t="n"/>
      <c r="AX68" s="116" t="n"/>
      <c r="AY68" s="116" t="n"/>
      <c r="AZ68" s="116" t="n"/>
    </row>
    <row r="69">
      <c r="A69" s="4" t="n"/>
      <c r="B69" s="4" t="n"/>
      <c r="C69" s="4" t="n"/>
      <c r="D69" s="4" t="n"/>
      <c r="E69" s="4" t="n"/>
      <c r="F69" s="4" t="n"/>
      <c r="G69" s="4" t="n"/>
      <c r="H69" s="4" t="n"/>
      <c r="I69" s="116" t="n"/>
      <c r="J69" s="116" t="n"/>
      <c r="K69" s="116" t="n"/>
      <c r="L69" s="116" t="n"/>
      <c r="M69" s="116" t="n"/>
      <c r="N69" s="116" t="n"/>
      <c r="O69" s="116" t="n"/>
      <c r="P69" s="116" t="n"/>
      <c r="Q69" s="116" t="n"/>
      <c r="R69" s="116" t="n"/>
      <c r="S69" s="116" t="n"/>
      <c r="T69" s="116" t="n"/>
      <c r="U69" s="116" t="n"/>
      <c r="V69" s="116" t="n"/>
      <c r="W69" s="116" t="n"/>
      <c r="X69" s="116" t="n"/>
      <c r="Y69" s="116" t="n"/>
      <c r="Z69" s="116" t="n"/>
      <c r="AA69" s="116" t="n"/>
      <c r="AB69" s="116" t="n"/>
      <c r="AC69" s="116" t="n"/>
      <c r="AD69" s="116" t="n"/>
      <c r="AE69" s="116" t="n"/>
      <c r="AF69" s="116" t="n"/>
      <c r="AG69" s="116" t="n"/>
      <c r="AH69" s="116" t="n"/>
      <c r="AI69" s="116" t="n"/>
      <c r="AJ69" s="116" t="n"/>
      <c r="AK69" s="116" t="n"/>
      <c r="AL69" s="116" t="n"/>
      <c r="AM69" s="116" t="n"/>
      <c r="AN69" s="116" t="n"/>
      <c r="AO69" s="116" t="n"/>
      <c r="AP69" s="116" t="n"/>
      <c r="AQ69" s="116" t="n"/>
      <c r="AR69" s="116" t="n"/>
      <c r="AS69" s="116" t="n"/>
      <c r="AT69" s="116" t="n"/>
      <c r="AU69" s="116" t="n"/>
      <c r="AV69" s="116" t="n"/>
      <c r="AW69" s="116" t="n"/>
      <c r="AX69" s="116" t="n"/>
      <c r="AY69" s="116" t="n"/>
      <c r="AZ69" s="116" t="n"/>
    </row>
    <row r="70">
      <c r="A70" s="4" t="n"/>
      <c r="B70" s="4" t="n"/>
      <c r="C70" s="4" t="n"/>
      <c r="D70" s="4" t="n"/>
      <c r="E70" s="4" t="n"/>
      <c r="F70" s="4" t="n"/>
      <c r="G70" s="4" t="n"/>
      <c r="H70" s="4" t="n"/>
      <c r="I70" s="116" t="n"/>
      <c r="J70" s="116" t="n"/>
      <c r="K70" s="116" t="n"/>
      <c r="L70" s="116" t="n"/>
      <c r="M70" s="116" t="n"/>
      <c r="N70" s="116" t="n"/>
      <c r="O70" s="116" t="n"/>
      <c r="P70" s="116" t="n"/>
      <c r="Q70" s="116" t="n"/>
      <c r="R70" s="116" t="n"/>
      <c r="S70" s="116" t="n"/>
      <c r="T70" s="116" t="n"/>
      <c r="U70" s="116" t="n"/>
      <c r="V70" s="116" t="n"/>
      <c r="W70" s="116" t="n"/>
      <c r="X70" s="116" t="n"/>
      <c r="Y70" s="116" t="n"/>
      <c r="Z70" s="116" t="n"/>
      <c r="AA70" s="116" t="n"/>
      <c r="AB70" s="116" t="n"/>
      <c r="AC70" s="116" t="n"/>
      <c r="AD70" s="116" t="n"/>
      <c r="AE70" s="116" t="n"/>
      <c r="AF70" s="116" t="n"/>
      <c r="AG70" s="116" t="n"/>
      <c r="AH70" s="116" t="n"/>
      <c r="AI70" s="116" t="n"/>
      <c r="AJ70" s="116" t="n"/>
      <c r="AK70" s="116" t="n"/>
      <c r="AL70" s="116" t="n"/>
      <c r="AM70" s="116" t="n"/>
      <c r="AN70" s="116" t="n"/>
      <c r="AO70" s="116" t="n"/>
      <c r="AP70" s="116" t="n"/>
      <c r="AQ70" s="116" t="n"/>
      <c r="AR70" s="116" t="n"/>
      <c r="AS70" s="116" t="n"/>
      <c r="AT70" s="116" t="n"/>
      <c r="AU70" s="116" t="n"/>
      <c r="AV70" s="116" t="n"/>
      <c r="AW70" s="116" t="n"/>
      <c r="AX70" s="116" t="n"/>
      <c r="AY70" s="116" t="n"/>
      <c r="AZ70" s="116" t="n"/>
    </row>
    <row r="71">
      <c r="A71" s="4" t="n"/>
      <c r="B71" s="4" t="n"/>
      <c r="C71" s="4" t="n"/>
      <c r="D71" s="4" t="n"/>
      <c r="E71" s="4" t="n"/>
      <c r="F71" s="4" t="n"/>
      <c r="G71" s="4" t="n"/>
      <c r="H71" s="4" t="n"/>
      <c r="I71" s="116" t="n"/>
      <c r="J71" s="116" t="n"/>
      <c r="K71" s="116" t="n"/>
      <c r="L71" s="116" t="n"/>
      <c r="M71" s="116" t="n"/>
      <c r="N71" s="116" t="n"/>
      <c r="O71" s="116" t="n"/>
      <c r="P71" s="116" t="n"/>
      <c r="Q71" s="116" t="n"/>
      <c r="R71" s="116" t="n"/>
      <c r="S71" s="116" t="n"/>
      <c r="T71" s="116" t="n"/>
      <c r="U71" s="116" t="n"/>
      <c r="V71" s="116" t="n"/>
      <c r="W71" s="116" t="n"/>
      <c r="X71" s="116" t="n"/>
      <c r="Y71" s="116" t="n"/>
      <c r="Z71" s="116" t="n"/>
      <c r="AA71" s="116" t="n"/>
      <c r="AB71" s="116" t="n"/>
      <c r="AC71" s="116" t="n"/>
      <c r="AD71" s="116" t="n"/>
      <c r="AE71" s="116" t="n"/>
      <c r="AF71" s="116" t="n"/>
      <c r="AG71" s="116" t="n"/>
      <c r="AH71" s="116" t="n"/>
      <c r="AI71" s="116" t="n"/>
      <c r="AJ71" s="116" t="n"/>
      <c r="AK71" s="116" t="n"/>
      <c r="AL71" s="116" t="n"/>
      <c r="AM71" s="116" t="n"/>
      <c r="AN71" s="116" t="n"/>
      <c r="AO71" s="116" t="n"/>
      <c r="AP71" s="116" t="n"/>
      <c r="AQ71" s="116" t="n"/>
      <c r="AR71" s="116" t="n"/>
      <c r="AS71" s="116" t="n"/>
      <c r="AT71" s="116" t="n"/>
      <c r="AU71" s="116" t="n"/>
      <c r="AV71" s="116" t="n"/>
      <c r="AW71" s="116" t="n"/>
      <c r="AX71" s="116" t="n"/>
      <c r="AY71" s="116" t="n"/>
      <c r="AZ71" s="116" t="n"/>
    </row>
    <row r="72">
      <c r="A72" s="4" t="n"/>
      <c r="B72" s="4" t="n"/>
      <c r="C72" s="4" t="n"/>
      <c r="D72" s="4" t="n"/>
      <c r="E72" s="4" t="n"/>
      <c r="F72" s="4" t="n"/>
      <c r="G72" s="4" t="n"/>
      <c r="H72" s="4" t="n"/>
      <c r="I72" s="116" t="n"/>
      <c r="J72" s="116" t="n"/>
      <c r="K72" s="116" t="n"/>
      <c r="L72" s="116" t="n"/>
      <c r="M72" s="116" t="n"/>
      <c r="N72" s="116" t="n"/>
      <c r="O72" s="116" t="n"/>
      <c r="P72" s="116" t="n"/>
      <c r="Q72" s="116" t="n"/>
      <c r="R72" s="116" t="n"/>
      <c r="S72" s="116" t="n"/>
      <c r="T72" s="116" t="n"/>
      <c r="U72" s="116" t="n"/>
      <c r="V72" s="116" t="n"/>
      <c r="W72" s="116" t="n"/>
      <c r="X72" s="116" t="n"/>
      <c r="Y72" s="116" t="n"/>
      <c r="Z72" s="116" t="n"/>
      <c r="AA72" s="116" t="n"/>
      <c r="AB72" s="116" t="n"/>
      <c r="AC72" s="116" t="n"/>
      <c r="AD72" s="116" t="n"/>
      <c r="AE72" s="116" t="n"/>
      <c r="AF72" s="116" t="n"/>
      <c r="AG72" s="116" t="n"/>
      <c r="AH72" s="116" t="n"/>
      <c r="AI72" s="116" t="n"/>
      <c r="AJ72" s="116" t="n"/>
      <c r="AK72" s="116" t="n"/>
      <c r="AL72" s="116" t="n"/>
      <c r="AM72" s="116" t="n"/>
      <c r="AN72" s="116" t="n"/>
      <c r="AO72" s="116" t="n"/>
      <c r="AP72" s="116" t="n"/>
      <c r="AQ72" s="116" t="n"/>
      <c r="AR72" s="116" t="n"/>
      <c r="AS72" s="116" t="n"/>
      <c r="AT72" s="116" t="n"/>
      <c r="AU72" s="116" t="n"/>
      <c r="AV72" s="116" t="n"/>
      <c r="AW72" s="116" t="n"/>
      <c r="AX72" s="116" t="n"/>
      <c r="AY72" s="116" t="n"/>
      <c r="AZ72" s="116" t="n"/>
    </row>
    <row r="73">
      <c r="A73" s="4" t="n"/>
      <c r="B73" s="4" t="n"/>
      <c r="C73" s="4" t="n"/>
      <c r="D73" s="4" t="n"/>
      <c r="E73" s="4" t="n"/>
      <c r="F73" s="4" t="n"/>
      <c r="G73" s="4" t="n"/>
      <c r="H73" s="4" t="n"/>
      <c r="I73" s="116" t="n"/>
      <c r="J73" s="116" t="n"/>
      <c r="K73" s="116" t="n"/>
      <c r="L73" s="116" t="n"/>
      <c r="M73" s="116" t="n"/>
      <c r="N73" s="116" t="n"/>
      <c r="O73" s="116" t="n"/>
      <c r="P73" s="116" t="n"/>
      <c r="Q73" s="116" t="n"/>
      <c r="R73" s="116" t="n"/>
      <c r="S73" s="116" t="n"/>
      <c r="T73" s="116" t="n"/>
      <c r="U73" s="116" t="n"/>
      <c r="V73" s="116" t="n"/>
      <c r="W73" s="116" t="n"/>
      <c r="X73" s="116" t="n"/>
      <c r="Y73" s="116" t="n"/>
      <c r="Z73" s="116" t="n"/>
      <c r="AA73" s="116" t="n"/>
      <c r="AB73" s="116" t="n"/>
      <c r="AC73" s="116" t="n"/>
      <c r="AD73" s="116" t="n"/>
      <c r="AE73" s="116" t="n"/>
      <c r="AF73" s="116" t="n"/>
      <c r="AG73" s="116" t="n"/>
      <c r="AH73" s="116" t="n"/>
      <c r="AI73" s="116" t="n"/>
      <c r="AJ73" s="116" t="n"/>
      <c r="AK73" s="116" t="n"/>
      <c r="AL73" s="116" t="n"/>
      <c r="AM73" s="116" t="n"/>
      <c r="AN73" s="116" t="n"/>
      <c r="AO73" s="116" t="n"/>
      <c r="AP73" s="116" t="n"/>
      <c r="AQ73" s="116" t="n"/>
      <c r="AR73" s="116" t="n"/>
      <c r="AS73" s="116" t="n"/>
      <c r="AT73" s="116" t="n"/>
      <c r="AU73" s="116" t="n"/>
      <c r="AV73" s="116" t="n"/>
      <c r="AW73" s="116" t="n"/>
      <c r="AX73" s="116" t="n"/>
      <c r="AY73" s="116" t="n"/>
      <c r="AZ73" s="116" t="n"/>
    </row>
    <row r="74">
      <c r="A74" s="4" t="n"/>
      <c r="B74" s="4" t="n"/>
      <c r="C74" s="4" t="n"/>
      <c r="D74" s="4" t="n"/>
      <c r="E74" s="4" t="n"/>
      <c r="F74" s="4" t="n"/>
      <c r="G74" s="4" t="n"/>
      <c r="H74" s="4" t="n"/>
      <c r="I74" s="116" t="n"/>
      <c r="J74" s="116" t="n"/>
      <c r="K74" s="116" t="n"/>
      <c r="L74" s="116" t="n"/>
      <c r="M74" s="116" t="n"/>
      <c r="N74" s="116" t="n"/>
      <c r="O74" s="116" t="n"/>
      <c r="P74" s="116" t="n"/>
      <c r="Q74" s="116" t="n"/>
      <c r="R74" s="116" t="n"/>
      <c r="S74" s="116" t="n"/>
      <c r="T74" s="116" t="n"/>
      <c r="U74" s="116" t="n"/>
      <c r="V74" s="116" t="n"/>
      <c r="W74" s="116" t="n"/>
      <c r="X74" s="116" t="n"/>
      <c r="Y74" s="116" t="n"/>
      <c r="Z74" s="116" t="n"/>
      <c r="AA74" s="116" t="n"/>
      <c r="AB74" s="116" t="n"/>
      <c r="AC74" s="116" t="n"/>
      <c r="AD74" s="116" t="n"/>
      <c r="AE74" s="116" t="n"/>
      <c r="AF74" s="116" t="n"/>
      <c r="AG74" s="116" t="n"/>
      <c r="AH74" s="116" t="n"/>
      <c r="AI74" s="116" t="n"/>
      <c r="AJ74" s="116" t="n"/>
      <c r="AK74" s="116" t="n"/>
      <c r="AL74" s="116" t="n"/>
      <c r="AM74" s="116" t="n"/>
      <c r="AN74" s="116" t="n"/>
      <c r="AO74" s="116" t="n"/>
      <c r="AP74" s="116" t="n"/>
      <c r="AQ74" s="116" t="n"/>
      <c r="AR74" s="116" t="n"/>
      <c r="AS74" s="116" t="n"/>
      <c r="AT74" s="116" t="n"/>
      <c r="AU74" s="116" t="n"/>
      <c r="AV74" s="116" t="n"/>
      <c r="AW74" s="116" t="n"/>
      <c r="AX74" s="116" t="n"/>
      <c r="AY74" s="116" t="n"/>
      <c r="AZ74" s="116" t="n"/>
    </row>
    <row r="75">
      <c r="A75" s="4" t="n"/>
      <c r="B75" s="4" t="n"/>
      <c r="C75" s="4" t="n"/>
      <c r="D75" s="4" t="n"/>
      <c r="E75" s="4" t="n"/>
      <c r="F75" s="4" t="n"/>
      <c r="G75" s="4" t="n"/>
      <c r="H75" s="4" t="n"/>
      <c r="I75" s="116" t="n"/>
      <c r="J75" s="116" t="n"/>
      <c r="K75" s="116" t="n"/>
      <c r="L75" s="116" t="n"/>
      <c r="M75" s="116" t="n"/>
      <c r="N75" s="116" t="n"/>
      <c r="O75" s="116" t="n"/>
      <c r="P75" s="116" t="n"/>
      <c r="Q75" s="116" t="n"/>
      <c r="R75" s="116" t="n"/>
      <c r="S75" s="116" t="n"/>
      <c r="T75" s="116" t="n"/>
      <c r="U75" s="116" t="n"/>
      <c r="V75" s="116" t="n"/>
      <c r="W75" s="116" t="n"/>
      <c r="X75" s="116" t="n"/>
      <c r="Y75" s="116" t="n"/>
      <c r="Z75" s="116" t="n"/>
      <c r="AA75" s="116" t="n"/>
      <c r="AB75" s="116" t="n"/>
      <c r="AC75" s="116" t="n"/>
      <c r="AD75" s="116" t="n"/>
      <c r="AE75" s="116" t="n"/>
      <c r="AF75" s="116" t="n"/>
      <c r="AG75" s="116" t="n"/>
      <c r="AH75" s="116" t="n"/>
      <c r="AI75" s="116" t="n"/>
      <c r="AJ75" s="116" t="n"/>
      <c r="AK75" s="116" t="n"/>
      <c r="AL75" s="116" t="n"/>
      <c r="AM75" s="116" t="n"/>
      <c r="AN75" s="116" t="n"/>
      <c r="AO75" s="116" t="n"/>
      <c r="AP75" s="116" t="n"/>
      <c r="AQ75" s="116" t="n"/>
      <c r="AR75" s="116" t="n"/>
      <c r="AS75" s="116" t="n"/>
      <c r="AT75" s="116" t="n"/>
      <c r="AU75" s="116" t="n"/>
      <c r="AV75" s="116" t="n"/>
      <c r="AW75" s="116" t="n"/>
      <c r="AX75" s="116" t="n"/>
      <c r="AY75" s="116" t="n"/>
      <c r="AZ75" s="116" t="n"/>
    </row>
    <row r="76">
      <c r="A76" s="4" t="n"/>
      <c r="B76" s="4" t="n"/>
      <c r="C76" s="4" t="n"/>
      <c r="D76" s="4" t="n"/>
      <c r="E76" s="4" t="n"/>
      <c r="F76" s="4" t="n"/>
      <c r="G76" s="4" t="n"/>
      <c r="H76" s="4" t="n"/>
      <c r="I76" s="116" t="n"/>
      <c r="J76" s="116" t="n"/>
      <c r="K76" s="116" t="n"/>
      <c r="L76" s="116" t="n"/>
      <c r="M76" s="116" t="n"/>
      <c r="N76" s="116" t="n"/>
      <c r="O76" s="116" t="n"/>
      <c r="P76" s="116" t="n"/>
      <c r="Q76" s="116" t="n"/>
      <c r="R76" s="116" t="n"/>
      <c r="S76" s="116" t="n"/>
      <c r="T76" s="116" t="n"/>
      <c r="U76" s="116" t="n"/>
      <c r="V76" s="116" t="n"/>
      <c r="W76" s="116" t="n"/>
      <c r="X76" s="116" t="n"/>
      <c r="Y76" s="116" t="n"/>
      <c r="Z76" s="116" t="n"/>
      <c r="AA76" s="116" t="n"/>
      <c r="AB76" s="116" t="n"/>
      <c r="AC76" s="116" t="n"/>
      <c r="AD76" s="116" t="n"/>
      <c r="AE76" s="116" t="n"/>
      <c r="AF76" s="116" t="n"/>
      <c r="AG76" s="116" t="n"/>
      <c r="AH76" s="116" t="n"/>
      <c r="AI76" s="116" t="n"/>
      <c r="AJ76" s="116" t="n"/>
      <c r="AK76" s="116" t="n"/>
      <c r="AL76" s="116" t="n"/>
      <c r="AM76" s="116" t="n"/>
      <c r="AN76" s="116" t="n"/>
      <c r="AO76" s="116" t="n"/>
      <c r="AP76" s="116" t="n"/>
      <c r="AQ76" s="116" t="n"/>
      <c r="AR76" s="116" t="n"/>
      <c r="AS76" s="116" t="n"/>
      <c r="AT76" s="116" t="n"/>
      <c r="AU76" s="116" t="n"/>
      <c r="AV76" s="116" t="n"/>
      <c r="AW76" s="116" t="n"/>
      <c r="AX76" s="116" t="n"/>
      <c r="AY76" s="116" t="n"/>
      <c r="AZ76" s="116" t="n"/>
    </row>
    <row r="77">
      <c r="A77" s="4" t="n"/>
      <c r="B77" s="4" t="n"/>
      <c r="C77" s="4" t="n"/>
      <c r="D77" s="4" t="n"/>
      <c r="E77" s="4" t="n"/>
      <c r="F77" s="4" t="n"/>
      <c r="G77" s="4" t="n"/>
      <c r="H77" s="4" t="n"/>
      <c r="I77" s="116" t="n"/>
      <c r="J77" s="116" t="n"/>
      <c r="K77" s="116" t="n"/>
      <c r="L77" s="116" t="n"/>
      <c r="M77" s="116" t="n"/>
      <c r="N77" s="116" t="n"/>
      <c r="O77" s="116" t="n"/>
      <c r="P77" s="116" t="n"/>
      <c r="Q77" s="116" t="n"/>
      <c r="R77" s="116" t="n"/>
      <c r="S77" s="116" t="n"/>
      <c r="T77" s="116" t="n"/>
      <c r="U77" s="116" t="n"/>
      <c r="V77" s="116" t="n"/>
      <c r="W77" s="116" t="n"/>
      <c r="X77" s="116" t="n"/>
      <c r="Y77" s="116" t="n"/>
      <c r="Z77" s="116" t="n"/>
      <c r="AA77" s="116" t="n"/>
      <c r="AB77" s="116" t="n"/>
      <c r="AC77" s="116" t="n"/>
      <c r="AD77" s="116" t="n"/>
      <c r="AE77" s="116" t="n"/>
      <c r="AF77" s="116" t="n"/>
      <c r="AG77" s="116" t="n"/>
      <c r="AH77" s="116" t="n"/>
      <c r="AI77" s="116" t="n"/>
      <c r="AJ77" s="116" t="n"/>
      <c r="AK77" s="116" t="n"/>
      <c r="AL77" s="116" t="n"/>
      <c r="AM77" s="116" t="n"/>
      <c r="AN77" s="116" t="n"/>
      <c r="AO77" s="116" t="n"/>
      <c r="AP77" s="116" t="n"/>
      <c r="AQ77" s="116" t="n"/>
      <c r="AR77" s="116" t="n"/>
      <c r="AS77" s="116" t="n"/>
      <c r="AT77" s="116" t="n"/>
      <c r="AU77" s="116" t="n"/>
      <c r="AV77" s="116" t="n"/>
      <c r="AW77" s="116" t="n"/>
      <c r="AX77" s="116" t="n"/>
      <c r="AY77" s="116" t="n"/>
      <c r="AZ77" s="116" t="n"/>
    </row>
    <row r="78">
      <c r="A78" s="4" t="n"/>
      <c r="B78" s="4" t="n"/>
      <c r="C78" s="4" t="n"/>
      <c r="D78" s="4" t="n"/>
      <c r="E78" s="4" t="n"/>
      <c r="F78" s="4" t="n"/>
      <c r="G78" s="4" t="n"/>
      <c r="H78" s="4" t="n"/>
      <c r="I78" s="116" t="n"/>
      <c r="J78" s="116" t="n"/>
      <c r="K78" s="116" t="n"/>
      <c r="L78" s="116" t="n"/>
      <c r="M78" s="116" t="n"/>
      <c r="N78" s="116" t="n"/>
      <c r="O78" s="116" t="n"/>
      <c r="P78" s="116" t="n"/>
      <c r="Q78" s="116" t="n"/>
      <c r="R78" s="116" t="n"/>
      <c r="S78" s="116" t="n"/>
      <c r="T78" s="116" t="n"/>
      <c r="U78" s="116" t="n"/>
      <c r="V78" s="116" t="n"/>
      <c r="W78" s="116" t="n"/>
      <c r="X78" s="116" t="n"/>
      <c r="Y78" s="116" t="n"/>
      <c r="Z78" s="116" t="n"/>
      <c r="AA78" s="116" t="n"/>
      <c r="AB78" s="116" t="n"/>
      <c r="AC78" s="116" t="n"/>
      <c r="AD78" s="116" t="n"/>
      <c r="AE78" s="116" t="n"/>
      <c r="AF78" s="116" t="n"/>
      <c r="AG78" s="116" t="n"/>
      <c r="AH78" s="116" t="n"/>
      <c r="AI78" s="116" t="n"/>
      <c r="AJ78" s="116" t="n"/>
      <c r="AK78" s="116" t="n"/>
      <c r="AL78" s="116" t="n"/>
      <c r="AM78" s="116" t="n"/>
      <c r="AN78" s="116" t="n"/>
      <c r="AO78" s="116" t="n"/>
      <c r="AP78" s="116" t="n"/>
      <c r="AQ78" s="116" t="n"/>
      <c r="AR78" s="116" t="n"/>
      <c r="AS78" s="116" t="n"/>
      <c r="AT78" s="116" t="n"/>
      <c r="AU78" s="116" t="n"/>
      <c r="AV78" s="116" t="n"/>
      <c r="AW78" s="116" t="n"/>
      <c r="AX78" s="116" t="n"/>
      <c r="AY78" s="116" t="n"/>
      <c r="AZ78" s="116" t="n"/>
    </row>
    <row r="79">
      <c r="A79" s="4" t="n"/>
      <c r="B79" s="4" t="n"/>
      <c r="C79" s="4" t="n"/>
      <c r="D79" s="4" t="n"/>
      <c r="E79" s="4" t="n"/>
      <c r="F79" s="4" t="n"/>
      <c r="G79" s="4" t="n"/>
      <c r="H79" s="4" t="n"/>
      <c r="I79" s="116" t="n"/>
      <c r="J79" s="116" t="n"/>
      <c r="K79" s="116" t="n"/>
      <c r="L79" s="116" t="n"/>
      <c r="M79" s="116" t="n"/>
      <c r="N79" s="116" t="n"/>
      <c r="O79" s="116" t="n"/>
      <c r="P79" s="116" t="n"/>
      <c r="Q79" s="116" t="n"/>
      <c r="R79" s="116" t="n"/>
      <c r="S79" s="116" t="n"/>
      <c r="T79" s="116" t="n"/>
      <c r="U79" s="116" t="n"/>
      <c r="V79" s="116" t="n"/>
      <c r="W79" s="116" t="n"/>
      <c r="X79" s="116" t="n"/>
      <c r="Y79" s="116" t="n"/>
      <c r="Z79" s="116" t="n"/>
      <c r="AA79" s="116" t="n"/>
      <c r="AB79" s="116" t="n"/>
      <c r="AC79" s="116" t="n"/>
      <c r="AD79" s="116" t="n"/>
      <c r="AE79" s="116" t="n"/>
      <c r="AF79" s="116" t="n"/>
      <c r="AG79" s="116" t="n"/>
      <c r="AH79" s="116" t="n"/>
      <c r="AI79" s="116" t="n"/>
      <c r="AJ79" s="116" t="n"/>
      <c r="AK79" s="116" t="n"/>
      <c r="AL79" s="116" t="n"/>
      <c r="AM79" s="116" t="n"/>
      <c r="AN79" s="116" t="n"/>
      <c r="AO79" s="116" t="n"/>
      <c r="AP79" s="116" t="n"/>
      <c r="AQ79" s="116" t="n"/>
      <c r="AR79" s="116" t="n"/>
      <c r="AS79" s="116" t="n"/>
      <c r="AT79" s="116" t="n"/>
      <c r="AU79" s="116" t="n"/>
      <c r="AV79" s="116" t="n"/>
      <c r="AW79" s="116" t="n"/>
      <c r="AX79" s="116" t="n"/>
      <c r="AY79" s="116" t="n"/>
      <c r="AZ79" s="116" t="n"/>
    </row>
    <row r="80">
      <c r="A80" s="4" t="n"/>
      <c r="B80" s="4" t="n"/>
      <c r="C80" s="4" t="n"/>
      <c r="D80" s="4" t="n"/>
      <c r="E80" s="4" t="n"/>
      <c r="F80" s="4" t="n"/>
      <c r="G80" s="4" t="n"/>
      <c r="H80" s="4" t="n"/>
      <c r="I80" s="116" t="n"/>
      <c r="J80" s="116" t="n"/>
      <c r="K80" s="116" t="n"/>
      <c r="L80" s="116" t="n"/>
      <c r="M80" s="116" t="n"/>
      <c r="N80" s="116" t="n"/>
      <c r="O80" s="116" t="n"/>
      <c r="P80" s="116" t="n"/>
      <c r="Q80" s="116" t="n"/>
      <c r="R80" s="116" t="n"/>
      <c r="S80" s="116" t="n"/>
      <c r="T80" s="116" t="n"/>
      <c r="U80" s="116" t="n"/>
      <c r="V80" s="116" t="n"/>
      <c r="W80" s="116" t="n"/>
      <c r="X80" s="116" t="n"/>
      <c r="Y80" s="116" t="n"/>
      <c r="Z80" s="116" t="n"/>
      <c r="AA80" s="116" t="n"/>
      <c r="AB80" s="116" t="n"/>
      <c r="AC80" s="116" t="n"/>
      <c r="AD80" s="116" t="n"/>
      <c r="AE80" s="116" t="n"/>
      <c r="AF80" s="116" t="n"/>
      <c r="AG80" s="116" t="n"/>
      <c r="AH80" s="116" t="n"/>
      <c r="AI80" s="116" t="n"/>
      <c r="AJ80" s="116" t="n"/>
      <c r="AK80" s="116" t="n"/>
      <c r="AL80" s="116" t="n"/>
      <c r="AM80" s="116" t="n"/>
      <c r="AN80" s="116" t="n"/>
      <c r="AO80" s="116" t="n"/>
      <c r="AP80" s="116" t="n"/>
      <c r="AQ80" s="116" t="n"/>
      <c r="AR80" s="116" t="n"/>
      <c r="AS80" s="116" t="n"/>
      <c r="AT80" s="116" t="n"/>
      <c r="AU80" s="116" t="n"/>
      <c r="AV80" s="116" t="n"/>
      <c r="AW80" s="116" t="n"/>
      <c r="AX80" s="116" t="n"/>
      <c r="AY80" s="116" t="n"/>
      <c r="AZ80" s="116" t="n"/>
    </row>
    <row r="81">
      <c r="A81" s="116" t="n"/>
      <c r="B81" s="116" t="n"/>
      <c r="C81" s="116" t="n"/>
      <c r="D81" s="116" t="n"/>
      <c r="E81" s="116" t="n"/>
      <c r="F81" s="116" t="n"/>
      <c r="G81" s="116" t="n"/>
      <c r="H81" s="116" t="n"/>
      <c r="I81" s="116" t="n"/>
      <c r="J81" s="116" t="n"/>
      <c r="K81" s="116" t="n"/>
      <c r="L81" s="116" t="n"/>
      <c r="M81" s="116" t="n"/>
      <c r="N81" s="116" t="n"/>
      <c r="O81" s="116" t="n"/>
      <c r="P81" s="116" t="n"/>
      <c r="Q81" s="116" t="n"/>
      <c r="R81" s="116" t="n"/>
      <c r="S81" s="116" t="n"/>
      <c r="T81" s="116" t="n"/>
      <c r="U81" s="116" t="n"/>
      <c r="V81" s="116" t="n"/>
      <c r="W81" s="116" t="n"/>
      <c r="X81" s="116" t="n"/>
      <c r="Y81" s="116" t="n"/>
      <c r="Z81" s="116" t="n"/>
      <c r="AA81" s="116" t="n"/>
      <c r="AB81" s="116" t="n"/>
      <c r="AC81" s="116" t="n"/>
      <c r="AD81" s="116" t="n"/>
      <c r="AE81" s="116" t="n"/>
      <c r="AF81" s="116" t="n"/>
      <c r="AG81" s="116" t="n"/>
      <c r="AH81" s="116" t="n"/>
      <c r="AI81" s="116" t="n"/>
      <c r="AJ81" s="116" t="n"/>
      <c r="AK81" s="116" t="n"/>
      <c r="AL81" s="116" t="n"/>
      <c r="AM81" s="116" t="n"/>
      <c r="AN81" s="116" t="n"/>
      <c r="AO81" s="116" t="n"/>
      <c r="AP81" s="116" t="n"/>
      <c r="AQ81" s="116" t="n"/>
      <c r="AR81" s="116" t="n"/>
      <c r="AS81" s="116" t="n"/>
      <c r="AT81" s="116" t="n"/>
      <c r="AU81" s="116" t="n"/>
      <c r="AV81" s="116" t="n"/>
      <c r="AW81" s="116" t="n"/>
      <c r="AX81" s="116" t="n"/>
      <c r="AY81" s="116" t="n"/>
      <c r="AZ81" s="116" t="n"/>
    </row>
    <row r="82">
      <c r="A82" s="116" t="n"/>
      <c r="B82" s="116" t="n"/>
      <c r="C82" s="116" t="n"/>
      <c r="D82" s="116" t="n"/>
      <c r="E82" s="116" t="n"/>
      <c r="F82" s="116" t="n"/>
      <c r="G82" s="116" t="n"/>
      <c r="H82" s="116" t="n"/>
      <c r="I82" s="116" t="n"/>
      <c r="J82" s="116" t="n"/>
      <c r="K82" s="116" t="n"/>
      <c r="L82" s="116" t="n"/>
      <c r="M82" s="116" t="n"/>
      <c r="N82" s="116" t="n"/>
      <c r="O82" s="116" t="n"/>
      <c r="P82" s="116" t="n"/>
      <c r="Q82" s="116" t="n"/>
      <c r="R82" s="116" t="n"/>
      <c r="S82" s="116" t="n"/>
      <c r="T82" s="116" t="n"/>
      <c r="U82" s="116" t="n"/>
      <c r="V82" s="116" t="n"/>
      <c r="W82" s="116" t="n"/>
      <c r="X82" s="116" t="n"/>
      <c r="Y82" s="116" t="n"/>
      <c r="Z82" s="116" t="n"/>
      <c r="AA82" s="116" t="n"/>
      <c r="AB82" s="116" t="n"/>
      <c r="AC82" s="116" t="n"/>
      <c r="AD82" s="116" t="n"/>
      <c r="AE82" s="116" t="n"/>
      <c r="AF82" s="116" t="n"/>
      <c r="AG82" s="116" t="n"/>
      <c r="AH82" s="116" t="n"/>
      <c r="AI82" s="116" t="n"/>
      <c r="AJ82" s="116" t="n"/>
      <c r="AK82" s="116" t="n"/>
      <c r="AL82" s="116" t="n"/>
      <c r="AM82" s="116" t="n"/>
      <c r="AN82" s="116" t="n"/>
      <c r="AO82" s="116" t="n"/>
      <c r="AP82" s="116" t="n"/>
      <c r="AQ82" s="116" t="n"/>
      <c r="AR82" s="116" t="n"/>
      <c r="AS82" s="116" t="n"/>
      <c r="AT82" s="116" t="n"/>
      <c r="AU82" s="116" t="n"/>
      <c r="AV82" s="116" t="n"/>
      <c r="AW82" s="116" t="n"/>
      <c r="AX82" s="116" t="n"/>
      <c r="AY82" s="116" t="n"/>
      <c r="AZ82" s="116" t="n"/>
    </row>
    <row r="83">
      <c r="A83" s="116" t="n"/>
      <c r="B83" s="116" t="n"/>
      <c r="C83" s="116" t="n"/>
      <c r="D83" s="116" t="n"/>
      <c r="E83" s="116" t="n"/>
      <c r="F83" s="116" t="n"/>
      <c r="G83" s="116" t="n"/>
      <c r="H83" s="116" t="n"/>
      <c r="I83" s="116" t="n"/>
      <c r="J83" s="116" t="n"/>
      <c r="K83" s="116" t="n"/>
      <c r="L83" s="116" t="n"/>
      <c r="M83" s="116" t="n"/>
      <c r="N83" s="116" t="n"/>
      <c r="O83" s="116" t="n"/>
      <c r="P83" s="116" t="n"/>
      <c r="Q83" s="116" t="n"/>
      <c r="R83" s="116" t="n"/>
      <c r="S83" s="116" t="n"/>
      <c r="T83" s="116" t="n"/>
      <c r="U83" s="116" t="n"/>
      <c r="V83" s="116" t="n"/>
      <c r="W83" s="116" t="n"/>
      <c r="X83" s="116" t="n"/>
      <c r="Y83" s="116" t="n"/>
      <c r="Z83" s="116" t="n"/>
      <c r="AA83" s="116" t="n"/>
      <c r="AB83" s="116" t="n"/>
      <c r="AC83" s="116" t="n"/>
      <c r="AD83" s="116" t="n"/>
      <c r="AE83" s="116" t="n"/>
      <c r="AF83" s="116" t="n"/>
      <c r="AG83" s="116" t="n"/>
      <c r="AH83" s="116" t="n"/>
      <c r="AI83" s="116" t="n"/>
      <c r="AJ83" s="116" t="n"/>
      <c r="AK83" s="116" t="n"/>
      <c r="AL83" s="116" t="n"/>
      <c r="AM83" s="116" t="n"/>
      <c r="AN83" s="116" t="n"/>
      <c r="AO83" s="116" t="n"/>
      <c r="AP83" s="116" t="n"/>
      <c r="AQ83" s="116" t="n"/>
      <c r="AR83" s="116" t="n"/>
      <c r="AS83" s="116" t="n"/>
      <c r="AT83" s="116" t="n"/>
      <c r="AU83" s="116" t="n"/>
      <c r="AV83" s="116" t="n"/>
      <c r="AW83" s="116" t="n"/>
      <c r="AX83" s="116" t="n"/>
      <c r="AY83" s="116" t="n"/>
      <c r="AZ83" s="116" t="n"/>
    </row>
    <row r="84">
      <c r="A84" s="116" t="n"/>
      <c r="B84" s="116" t="n"/>
      <c r="C84" s="116" t="n"/>
      <c r="D84" s="116" t="n"/>
      <c r="E84" s="116" t="n"/>
      <c r="F84" s="116" t="n"/>
      <c r="G84" s="116" t="n"/>
      <c r="H84" s="116" t="n"/>
      <c r="I84" s="116" t="n"/>
      <c r="J84" s="116" t="n"/>
      <c r="K84" s="116" t="n"/>
      <c r="L84" s="116" t="n"/>
      <c r="M84" s="116" t="n"/>
      <c r="N84" s="116" t="n"/>
      <c r="O84" s="116" t="n"/>
      <c r="P84" s="116" t="n"/>
      <c r="Q84" s="116" t="n"/>
      <c r="R84" s="116" t="n"/>
      <c r="S84" s="116" t="n"/>
      <c r="T84" s="116" t="n"/>
      <c r="U84" s="116" t="n"/>
      <c r="V84" s="116" t="n"/>
      <c r="W84" s="116" t="n"/>
      <c r="X84" s="116" t="n"/>
      <c r="Y84" s="116" t="n"/>
      <c r="Z84" s="116" t="n"/>
      <c r="AA84" s="116" t="n"/>
      <c r="AB84" s="116" t="n"/>
      <c r="AC84" s="116" t="n"/>
      <c r="AD84" s="116" t="n"/>
      <c r="AE84" s="116" t="n"/>
      <c r="AF84" s="116" t="n"/>
      <c r="AG84" s="116" t="n"/>
      <c r="AH84" s="116" t="n"/>
      <c r="AI84" s="116" t="n"/>
      <c r="AJ84" s="116" t="n"/>
      <c r="AK84" s="116" t="n"/>
      <c r="AL84" s="116" t="n"/>
      <c r="AM84" s="116" t="n"/>
      <c r="AN84" s="116" t="n"/>
      <c r="AO84" s="116" t="n"/>
      <c r="AP84" s="116" t="n"/>
      <c r="AQ84" s="116" t="n"/>
      <c r="AR84" s="116" t="n"/>
      <c r="AS84" s="116" t="n"/>
      <c r="AT84" s="116" t="n"/>
      <c r="AU84" s="116" t="n"/>
      <c r="AV84" s="116" t="n"/>
      <c r="AW84" s="116" t="n"/>
      <c r="AX84" s="116" t="n"/>
      <c r="AY84" s="116" t="n"/>
      <c r="AZ84" s="116" t="n"/>
    </row>
    <row r="85">
      <c r="A85" s="116" t="n"/>
      <c r="B85" s="116" t="n"/>
      <c r="C85" s="116" t="n"/>
      <c r="D85" s="116" t="n"/>
      <c r="E85" s="116" t="n"/>
      <c r="F85" s="116" t="n"/>
      <c r="G85" s="116" t="n"/>
      <c r="H85" s="116" t="n"/>
      <c r="I85" s="116" t="n"/>
      <c r="J85" s="116" t="n"/>
      <c r="K85" s="116" t="n"/>
      <c r="L85" s="116" t="n"/>
      <c r="M85" s="116" t="n"/>
      <c r="N85" s="116" t="n"/>
      <c r="O85" s="116" t="n"/>
      <c r="P85" s="116" t="n"/>
      <c r="Q85" s="116" t="n"/>
      <c r="R85" s="116" t="n"/>
      <c r="S85" s="116" t="n"/>
      <c r="T85" s="116" t="n"/>
      <c r="U85" s="116" t="n"/>
      <c r="V85" s="116" t="n"/>
      <c r="W85" s="116" t="n"/>
      <c r="X85" s="116" t="n"/>
      <c r="Y85" s="116" t="n"/>
      <c r="Z85" s="116" t="n"/>
      <c r="AA85" s="116" t="n"/>
      <c r="AB85" s="116" t="n"/>
      <c r="AC85" s="116" t="n"/>
      <c r="AD85" s="116" t="n"/>
      <c r="AE85" s="116" t="n"/>
      <c r="AF85" s="116" t="n"/>
      <c r="AG85" s="116" t="n"/>
      <c r="AH85" s="116" t="n"/>
      <c r="AI85" s="116" t="n"/>
      <c r="AJ85" s="116" t="n"/>
      <c r="AK85" s="116" t="n"/>
      <c r="AL85" s="116" t="n"/>
      <c r="AM85" s="116" t="n"/>
      <c r="AN85" s="116" t="n"/>
      <c r="AO85" s="116" t="n"/>
      <c r="AP85" s="116" t="n"/>
      <c r="AQ85" s="116" t="n"/>
      <c r="AR85" s="116" t="n"/>
      <c r="AS85" s="116" t="n"/>
      <c r="AT85" s="116" t="n"/>
      <c r="AU85" s="116" t="n"/>
      <c r="AV85" s="116" t="n"/>
      <c r="AW85" s="116" t="n"/>
      <c r="AX85" s="116" t="n"/>
      <c r="AY85" s="116" t="n"/>
      <c r="AZ85" s="116" t="n"/>
    </row>
    <row r="86">
      <c r="A86" s="116" t="n"/>
      <c r="B86" s="116" t="n"/>
      <c r="C86" s="116" t="n"/>
      <c r="D86" s="116" t="n"/>
      <c r="E86" s="116" t="n"/>
      <c r="F86" s="116" t="n"/>
      <c r="G86" s="116" t="n"/>
      <c r="H86" s="116" t="n"/>
      <c r="I86" s="116" t="n"/>
      <c r="J86" s="116" t="n"/>
      <c r="K86" s="116" t="n"/>
      <c r="L86" s="116" t="n"/>
      <c r="M86" s="116" t="n"/>
      <c r="N86" s="116" t="n"/>
      <c r="O86" s="116" t="n"/>
      <c r="P86" s="116" t="n"/>
      <c r="Q86" s="116" t="n"/>
      <c r="R86" s="116" t="n"/>
      <c r="S86" s="116" t="n"/>
      <c r="T86" s="116" t="n"/>
      <c r="U86" s="116" t="n"/>
      <c r="V86" s="116" t="n"/>
      <c r="W86" s="116" t="n"/>
      <c r="X86" s="116" t="n"/>
      <c r="Y86" s="116" t="n"/>
      <c r="Z86" s="116" t="n"/>
      <c r="AA86" s="116" t="n"/>
      <c r="AB86" s="116" t="n"/>
      <c r="AC86" s="116" t="n"/>
      <c r="AD86" s="116" t="n"/>
      <c r="AE86" s="116" t="n"/>
      <c r="AF86" s="116" t="n"/>
      <c r="AG86" s="116" t="n"/>
      <c r="AH86" s="116" t="n"/>
      <c r="AI86" s="116" t="n"/>
      <c r="AJ86" s="116" t="n"/>
      <c r="AK86" s="116" t="n"/>
      <c r="AL86" s="116" t="n"/>
      <c r="AM86" s="116" t="n"/>
      <c r="AN86" s="116" t="n"/>
      <c r="AO86" s="116" t="n"/>
      <c r="AP86" s="116" t="n"/>
      <c r="AQ86" s="116" t="n"/>
      <c r="AR86" s="116" t="n"/>
      <c r="AS86" s="116" t="n"/>
      <c r="AT86" s="116" t="n"/>
      <c r="AU86" s="116" t="n"/>
      <c r="AV86" s="116" t="n"/>
      <c r="AW86" s="116" t="n"/>
      <c r="AX86" s="116" t="n"/>
      <c r="AY86" s="116" t="n"/>
      <c r="AZ86" s="116" t="n"/>
    </row>
    <row r="87">
      <c r="A87" s="116" t="n"/>
      <c r="B87" s="116" t="n"/>
      <c r="C87" s="116" t="n"/>
      <c r="D87" s="116" t="n"/>
      <c r="E87" s="116" t="n"/>
      <c r="F87" s="116" t="n"/>
      <c r="G87" s="116" t="n"/>
      <c r="H87" s="116" t="n"/>
      <c r="I87" s="116" t="n"/>
      <c r="J87" s="116" t="n"/>
      <c r="K87" s="116" t="n"/>
      <c r="L87" s="116" t="n"/>
      <c r="M87" s="116" t="n"/>
      <c r="N87" s="116" t="n"/>
      <c r="O87" s="116" t="n"/>
      <c r="P87" s="116" t="n"/>
      <c r="Q87" s="116" t="n"/>
      <c r="R87" s="116" t="n"/>
      <c r="S87" s="116" t="n"/>
      <c r="T87" s="116" t="n"/>
      <c r="U87" s="116" t="n"/>
      <c r="V87" s="116" t="n"/>
      <c r="W87" s="116" t="n"/>
      <c r="X87" s="116" t="n"/>
      <c r="Y87" s="116" t="n"/>
      <c r="Z87" s="116" t="n"/>
      <c r="AA87" s="116" t="n"/>
      <c r="AB87" s="116" t="n"/>
      <c r="AC87" s="116" t="n"/>
      <c r="AD87" s="116" t="n"/>
      <c r="AE87" s="116" t="n"/>
      <c r="AF87" s="116" t="n"/>
      <c r="AG87" s="116" t="n"/>
      <c r="AH87" s="116" t="n"/>
      <c r="AI87" s="116" t="n"/>
      <c r="AJ87" s="116" t="n"/>
      <c r="AK87" s="116" t="n"/>
      <c r="AL87" s="116" t="n"/>
      <c r="AM87" s="116" t="n"/>
      <c r="AN87" s="116" t="n"/>
      <c r="AO87" s="116" t="n"/>
      <c r="AP87" s="116" t="n"/>
      <c r="AQ87" s="116" t="n"/>
      <c r="AR87" s="116" t="n"/>
      <c r="AS87" s="116" t="n"/>
      <c r="AT87" s="116" t="n"/>
      <c r="AU87" s="116" t="n"/>
      <c r="AV87" s="116" t="n"/>
      <c r="AW87" s="116" t="n"/>
      <c r="AX87" s="116" t="n"/>
      <c r="AY87" s="116" t="n"/>
      <c r="AZ87" s="116" t="n"/>
    </row>
    <row r="88">
      <c r="A88" s="116" t="n"/>
      <c r="B88" s="116" t="n"/>
      <c r="C88" s="116" t="n"/>
      <c r="D88" s="116" t="n"/>
      <c r="E88" s="116" t="n"/>
      <c r="F88" s="116" t="n"/>
      <c r="G88" s="116" t="n"/>
      <c r="H88" s="116" t="n"/>
      <c r="I88" s="116" t="n"/>
      <c r="J88" s="116" t="n"/>
      <c r="K88" s="116" t="n"/>
      <c r="L88" s="116" t="n"/>
      <c r="M88" s="116" t="n"/>
      <c r="N88" s="116" t="n"/>
      <c r="O88" s="116" t="n"/>
      <c r="P88" s="116" t="n"/>
      <c r="Q88" s="116" t="n"/>
      <c r="R88" s="116" t="n"/>
      <c r="S88" s="116" t="n"/>
      <c r="T88" s="116" t="n"/>
      <c r="U88" s="116" t="n"/>
      <c r="V88" s="116" t="n"/>
      <c r="W88" s="116" t="n"/>
      <c r="X88" s="116" t="n"/>
      <c r="Y88" s="116" t="n"/>
      <c r="Z88" s="116" t="n"/>
      <c r="AA88" s="116" t="n"/>
      <c r="AB88" s="116" t="n"/>
      <c r="AC88" s="116" t="n"/>
      <c r="AD88" s="116" t="n"/>
      <c r="AE88" s="116" t="n"/>
      <c r="AF88" s="116" t="n"/>
      <c r="AG88" s="116" t="n"/>
      <c r="AH88" s="116" t="n"/>
      <c r="AI88" s="116" t="n"/>
      <c r="AJ88" s="116" t="n"/>
      <c r="AK88" s="116" t="n"/>
      <c r="AL88" s="116" t="n"/>
      <c r="AM88" s="116" t="n"/>
      <c r="AN88" s="116" t="n"/>
      <c r="AO88" s="116" t="n"/>
      <c r="AP88" s="116" t="n"/>
      <c r="AQ88" s="116" t="n"/>
      <c r="AR88" s="116" t="n"/>
      <c r="AS88" s="116" t="n"/>
      <c r="AT88" s="116" t="n"/>
      <c r="AU88" s="116" t="n"/>
      <c r="AV88" s="116" t="n"/>
      <c r="AW88" s="116" t="n"/>
      <c r="AX88" s="116" t="n"/>
      <c r="AY88" s="116" t="n"/>
      <c r="AZ88" s="116" t="n"/>
    </row>
    <row r="89">
      <c r="A89" s="116" t="n"/>
      <c r="B89" s="116" t="n"/>
      <c r="C89" s="116" t="n"/>
      <c r="D89" s="116" t="n"/>
      <c r="E89" s="116" t="n"/>
      <c r="F89" s="116" t="n"/>
      <c r="G89" s="116" t="n"/>
      <c r="H89" s="116" t="n"/>
      <c r="I89" s="116" t="n"/>
      <c r="J89" s="116" t="n"/>
      <c r="K89" s="116" t="n"/>
      <c r="L89" s="116" t="n"/>
      <c r="M89" s="116" t="n"/>
      <c r="N89" s="116" t="n"/>
      <c r="O89" s="116" t="n"/>
      <c r="P89" s="116" t="n"/>
      <c r="Q89" s="116" t="n"/>
      <c r="R89" s="116" t="n"/>
      <c r="S89" s="116" t="n"/>
      <c r="T89" s="116" t="n"/>
      <c r="U89" s="116" t="n"/>
      <c r="V89" s="116" t="n"/>
      <c r="W89" s="116" t="n"/>
      <c r="X89" s="116" t="n"/>
      <c r="Y89" s="116" t="n"/>
      <c r="Z89" s="116" t="n"/>
      <c r="AA89" s="116" t="n"/>
      <c r="AB89" s="116" t="n"/>
      <c r="AC89" s="116" t="n"/>
      <c r="AD89" s="116" t="n"/>
      <c r="AE89" s="116" t="n"/>
      <c r="AF89" s="116" t="n"/>
      <c r="AG89" s="116" t="n"/>
      <c r="AH89" s="116" t="n"/>
      <c r="AI89" s="116" t="n"/>
      <c r="AJ89" s="116" t="n"/>
      <c r="AK89" s="116" t="n"/>
      <c r="AL89" s="116" t="n"/>
      <c r="AM89" s="116" t="n"/>
      <c r="AN89" s="116" t="n"/>
      <c r="AO89" s="116" t="n"/>
      <c r="AP89" s="116" t="n"/>
      <c r="AQ89" s="116" t="n"/>
      <c r="AR89" s="116" t="n"/>
      <c r="AS89" s="116" t="n"/>
      <c r="AT89" s="116" t="n"/>
      <c r="AU89" s="116" t="n"/>
      <c r="AV89" s="116" t="n"/>
      <c r="AW89" s="116" t="n"/>
      <c r="AX89" s="116" t="n"/>
      <c r="AY89" s="116" t="n"/>
      <c r="AZ89" s="116" t="n"/>
    </row>
    <row r="90">
      <c r="A90" s="116" t="n"/>
      <c r="B90" s="116" t="n"/>
      <c r="C90" s="116" t="n"/>
      <c r="D90" s="116" t="n"/>
      <c r="E90" s="116" t="n"/>
      <c r="F90" s="116" t="n"/>
      <c r="G90" s="116" t="n"/>
      <c r="H90" s="116" t="n"/>
      <c r="I90" s="116" t="n"/>
      <c r="J90" s="116" t="n"/>
      <c r="K90" s="116" t="n"/>
      <c r="L90" s="116" t="n"/>
      <c r="M90" s="116" t="n"/>
      <c r="N90" s="116" t="n"/>
      <c r="O90" s="116" t="n"/>
      <c r="P90" s="116" t="n"/>
      <c r="Q90" s="116" t="n"/>
      <c r="R90" s="116" t="n"/>
      <c r="S90" s="116" t="n"/>
      <c r="T90" s="116" t="n"/>
      <c r="U90" s="116" t="n"/>
      <c r="V90" s="116" t="n"/>
      <c r="W90" s="116" t="n"/>
      <c r="X90" s="116" t="n"/>
      <c r="Y90" s="116" t="n"/>
      <c r="Z90" s="116" t="n"/>
      <c r="AA90" s="116" t="n"/>
      <c r="AB90" s="116" t="n"/>
      <c r="AC90" s="116" t="n"/>
      <c r="AD90" s="116" t="n"/>
      <c r="AE90" s="116" t="n"/>
      <c r="AF90" s="116" t="n"/>
      <c r="AG90" s="116" t="n"/>
      <c r="AH90" s="116" t="n"/>
      <c r="AI90" s="116" t="n"/>
      <c r="AJ90" s="116" t="n"/>
      <c r="AK90" s="116" t="n"/>
      <c r="AL90" s="116" t="n"/>
      <c r="AM90" s="116" t="n"/>
      <c r="AN90" s="116" t="n"/>
      <c r="AO90" s="116" t="n"/>
      <c r="AP90" s="116" t="n"/>
      <c r="AQ90" s="116" t="n"/>
      <c r="AR90" s="116" t="n"/>
      <c r="AS90" s="116" t="n"/>
      <c r="AT90" s="116" t="n"/>
      <c r="AU90" s="116" t="n"/>
      <c r="AV90" s="116" t="n"/>
      <c r="AW90" s="116" t="n"/>
      <c r="AX90" s="116" t="n"/>
      <c r="AY90" s="116" t="n"/>
      <c r="AZ90" s="116" t="n"/>
    </row>
    <row r="91">
      <c r="A91" s="116" t="n"/>
      <c r="B91" s="116" t="n"/>
      <c r="C91" s="116" t="n"/>
      <c r="D91" s="116" t="n"/>
      <c r="E91" s="116" t="n"/>
      <c r="F91" s="116" t="n"/>
      <c r="G91" s="116" t="n"/>
      <c r="H91" s="116" t="n"/>
      <c r="I91" s="116" t="n"/>
      <c r="J91" s="116" t="n"/>
      <c r="K91" s="116" t="n"/>
      <c r="L91" s="116" t="n"/>
      <c r="M91" s="116" t="n"/>
      <c r="N91" s="116" t="n"/>
      <c r="O91" s="116" t="n"/>
      <c r="P91" s="116" t="n"/>
      <c r="Q91" s="116" t="n"/>
      <c r="R91" s="116" t="n"/>
      <c r="S91" s="116" t="n"/>
      <c r="T91" s="116" t="n"/>
      <c r="U91" s="116" t="n"/>
      <c r="V91" s="116" t="n"/>
      <c r="W91" s="116" t="n"/>
      <c r="X91" s="116" t="n"/>
      <c r="Y91" s="116" t="n"/>
      <c r="Z91" s="116" t="n"/>
      <c r="AA91" s="116" t="n"/>
      <c r="AB91" s="116" t="n"/>
      <c r="AC91" s="116" t="n"/>
      <c r="AD91" s="116" t="n"/>
      <c r="AE91" s="116" t="n"/>
      <c r="AF91" s="116" t="n"/>
      <c r="AG91" s="116" t="n"/>
      <c r="AH91" s="116" t="n"/>
      <c r="AI91" s="116" t="n"/>
      <c r="AJ91" s="116" t="n"/>
      <c r="AK91" s="116" t="n"/>
      <c r="AL91" s="116" t="n"/>
      <c r="AM91" s="116" t="n"/>
      <c r="AN91" s="116" t="n"/>
      <c r="AO91" s="116" t="n"/>
      <c r="AP91" s="116" t="n"/>
      <c r="AQ91" s="116" t="n"/>
      <c r="AR91" s="116" t="n"/>
      <c r="AS91" s="116" t="n"/>
      <c r="AT91" s="116" t="n"/>
      <c r="AU91" s="116" t="n"/>
      <c r="AV91" s="116" t="n"/>
      <c r="AW91" s="116" t="n"/>
      <c r="AX91" s="116" t="n"/>
      <c r="AY91" s="116" t="n"/>
      <c r="AZ91" s="116" t="n"/>
    </row>
    <row r="92">
      <c r="A92" s="116" t="n"/>
      <c r="B92" s="116" t="n"/>
      <c r="C92" s="116" t="n"/>
      <c r="D92" s="116" t="n"/>
      <c r="E92" s="116" t="n"/>
      <c r="F92" s="116" t="n"/>
      <c r="G92" s="116" t="n"/>
      <c r="H92" s="116" t="n"/>
      <c r="I92" s="116" t="n"/>
      <c r="J92" s="116" t="n"/>
      <c r="K92" s="116" t="n"/>
      <c r="L92" s="116" t="n"/>
      <c r="M92" s="116" t="n"/>
      <c r="N92" s="116" t="n"/>
      <c r="O92" s="116" t="n"/>
      <c r="P92" s="116" t="n"/>
      <c r="Q92" s="116" t="n"/>
      <c r="R92" s="116" t="n"/>
      <c r="S92" s="116" t="n"/>
      <c r="T92" s="116" t="n"/>
      <c r="U92" s="116" t="n"/>
      <c r="V92" s="116" t="n"/>
      <c r="W92" s="116" t="n"/>
      <c r="X92" s="116" t="n"/>
      <c r="Y92" s="116" t="n"/>
      <c r="Z92" s="116" t="n"/>
      <c r="AA92" s="116" t="n"/>
      <c r="AB92" s="116" t="n"/>
      <c r="AC92" s="116" t="n"/>
      <c r="AD92" s="116" t="n"/>
      <c r="AE92" s="116" t="n"/>
      <c r="AF92" s="116" t="n"/>
      <c r="AG92" s="116" t="n"/>
      <c r="AH92" s="116" t="n"/>
      <c r="AI92" s="116" t="n"/>
      <c r="AJ92" s="116" t="n"/>
      <c r="AK92" s="116" t="n"/>
      <c r="AL92" s="116" t="n"/>
      <c r="AM92" s="116" t="n"/>
      <c r="AN92" s="116" t="n"/>
      <c r="AO92" s="116" t="n"/>
      <c r="AP92" s="116" t="n"/>
      <c r="AQ92" s="116" t="n"/>
      <c r="AR92" s="116" t="n"/>
      <c r="AS92" s="116" t="n"/>
      <c r="AT92" s="116" t="n"/>
      <c r="AU92" s="116" t="n"/>
      <c r="AV92" s="116" t="n"/>
      <c r="AW92" s="116" t="n"/>
      <c r="AX92" s="116" t="n"/>
      <c r="AY92" s="116" t="n"/>
      <c r="AZ92" s="116" t="n"/>
    </row>
    <row r="93">
      <c r="A93" s="116" t="n"/>
      <c r="B93" s="116" t="n"/>
      <c r="C93" s="116" t="n"/>
      <c r="D93" s="116" t="n"/>
      <c r="E93" s="116" t="n"/>
      <c r="F93" s="116" t="n"/>
      <c r="G93" s="116" t="n"/>
      <c r="H93" s="116" t="n"/>
      <c r="I93" s="116" t="n"/>
      <c r="J93" s="116" t="n"/>
      <c r="K93" s="116" t="n"/>
      <c r="L93" s="116" t="n"/>
      <c r="M93" s="116" t="n"/>
      <c r="N93" s="116" t="n"/>
      <c r="O93" s="116" t="n"/>
      <c r="P93" s="116" t="n"/>
      <c r="Q93" s="116" t="n"/>
      <c r="R93" s="116" t="n"/>
      <c r="S93" s="116" t="n"/>
      <c r="T93" s="116" t="n"/>
      <c r="U93" s="116" t="n"/>
      <c r="V93" s="116" t="n"/>
      <c r="W93" s="116" t="n"/>
      <c r="X93" s="116" t="n"/>
      <c r="Y93" s="116" t="n"/>
      <c r="Z93" s="116" t="n"/>
      <c r="AA93" s="116" t="n"/>
      <c r="AB93" s="116" t="n"/>
      <c r="AC93" s="116" t="n"/>
      <c r="AD93" s="116" t="n"/>
      <c r="AE93" s="116" t="n"/>
      <c r="AF93" s="116" t="n"/>
      <c r="AG93" s="116" t="n"/>
      <c r="AH93" s="116" t="n"/>
      <c r="AI93" s="116" t="n"/>
      <c r="AJ93" s="116" t="n"/>
      <c r="AK93" s="116" t="n"/>
      <c r="AL93" s="116" t="n"/>
      <c r="AM93" s="116" t="n"/>
      <c r="AN93" s="116" t="n"/>
      <c r="AO93" s="116" t="n"/>
      <c r="AP93" s="116" t="n"/>
      <c r="AQ93" s="116" t="n"/>
      <c r="AR93" s="116" t="n"/>
      <c r="AS93" s="116" t="n"/>
      <c r="AT93" s="116" t="n"/>
      <c r="AU93" s="116" t="n"/>
      <c r="AV93" s="116" t="n"/>
      <c r="AW93" s="116" t="n"/>
      <c r="AX93" s="116" t="n"/>
      <c r="AY93" s="116" t="n"/>
      <c r="AZ93" s="116" t="n"/>
    </row>
    <row r="94">
      <c r="A94" s="116" t="n"/>
      <c r="B94" s="116" t="n"/>
      <c r="C94" s="116" t="n"/>
      <c r="D94" s="116" t="n"/>
      <c r="E94" s="116" t="n"/>
      <c r="F94" s="116" t="n"/>
      <c r="G94" s="116" t="n"/>
      <c r="H94" s="116" t="n"/>
      <c r="I94" s="116" t="n"/>
      <c r="J94" s="116" t="n"/>
      <c r="K94" s="116" t="n"/>
      <c r="L94" s="116" t="n"/>
      <c r="M94" s="116" t="n"/>
      <c r="N94" s="116" t="n"/>
      <c r="O94" s="116" t="n"/>
      <c r="P94" s="116" t="n"/>
      <c r="Q94" s="116" t="n"/>
      <c r="R94" s="116" t="n"/>
      <c r="S94" s="116" t="n"/>
      <c r="T94" s="116" t="n"/>
      <c r="U94" s="116" t="n"/>
      <c r="V94" s="116" t="n"/>
      <c r="W94" s="116" t="n"/>
      <c r="X94" s="116" t="n"/>
      <c r="Y94" s="116" t="n"/>
      <c r="Z94" s="116" t="n"/>
      <c r="AA94" s="116" t="n"/>
      <c r="AB94" s="116" t="n"/>
      <c r="AC94" s="116" t="n"/>
      <c r="AD94" s="116" t="n"/>
      <c r="AE94" s="116" t="n"/>
      <c r="AF94" s="116" t="n"/>
      <c r="AG94" s="116" t="n"/>
      <c r="AH94" s="116" t="n"/>
      <c r="AI94" s="116" t="n"/>
      <c r="AJ94" s="116" t="n"/>
      <c r="AK94" s="116" t="n"/>
      <c r="AL94" s="116" t="n"/>
      <c r="AM94" s="116" t="n"/>
      <c r="AN94" s="116" t="n"/>
      <c r="AO94" s="116" t="n"/>
      <c r="AP94" s="116" t="n"/>
      <c r="AQ94" s="116" t="n"/>
      <c r="AR94" s="116" t="n"/>
      <c r="AS94" s="116" t="n"/>
      <c r="AT94" s="116" t="n"/>
      <c r="AU94" s="116" t="n"/>
      <c r="AV94" s="116" t="n"/>
      <c r="AW94" s="116" t="n"/>
      <c r="AX94" s="116" t="n"/>
      <c r="AY94" s="116" t="n"/>
      <c r="AZ94" s="116" t="n"/>
    </row>
    <row r="95">
      <c r="A95" s="116" t="n"/>
      <c r="B95" s="116" t="n"/>
      <c r="C95" s="116" t="n"/>
      <c r="D95" s="116" t="n"/>
      <c r="E95" s="116" t="n"/>
      <c r="F95" s="116" t="n"/>
      <c r="G95" s="116" t="n"/>
      <c r="H95" s="116" t="n"/>
      <c r="I95" s="116" t="n"/>
      <c r="J95" s="116" t="n"/>
      <c r="K95" s="116" t="n"/>
      <c r="L95" s="116" t="n"/>
      <c r="M95" s="116" t="n"/>
      <c r="N95" s="116" t="n"/>
      <c r="O95" s="116" t="n"/>
      <c r="P95" s="116" t="n"/>
      <c r="Q95" s="116" t="n"/>
      <c r="R95" s="116" t="n"/>
      <c r="S95" s="116" t="n"/>
      <c r="T95" s="116" t="n"/>
      <c r="U95" s="116" t="n"/>
      <c r="V95" s="116" t="n"/>
      <c r="W95" s="116" t="n"/>
      <c r="X95" s="116" t="n"/>
      <c r="Y95" s="116" t="n"/>
      <c r="Z95" s="116" t="n"/>
      <c r="AA95" s="116" t="n"/>
      <c r="AB95" s="116" t="n"/>
      <c r="AC95" s="116" t="n"/>
      <c r="AD95" s="116" t="n"/>
      <c r="AE95" s="116" t="n"/>
      <c r="AF95" s="116" t="n"/>
      <c r="AG95" s="116" t="n"/>
      <c r="AH95" s="116" t="n"/>
      <c r="AI95" s="116" t="n"/>
      <c r="AJ95" s="116" t="n"/>
      <c r="AK95" s="116" t="n"/>
      <c r="AL95" s="116" t="n"/>
      <c r="AM95" s="116" t="n"/>
      <c r="AN95" s="116" t="n"/>
      <c r="AO95" s="116" t="n"/>
      <c r="AP95" s="116" t="n"/>
      <c r="AQ95" s="116" t="n"/>
      <c r="AR95" s="116" t="n"/>
      <c r="AS95" s="116" t="n"/>
      <c r="AT95" s="116" t="n"/>
      <c r="AU95" s="116" t="n"/>
      <c r="AV95" s="116" t="n"/>
      <c r="AW95" s="116" t="n"/>
      <c r="AX95" s="116" t="n"/>
      <c r="AY95" s="116" t="n"/>
      <c r="AZ95" s="116" t="n"/>
    </row>
    <row r="96">
      <c r="A96" s="116" t="n"/>
      <c r="B96" s="116" t="n"/>
      <c r="C96" s="116" t="n"/>
      <c r="D96" s="116" t="n"/>
      <c r="E96" s="116" t="n"/>
      <c r="F96" s="116" t="n"/>
      <c r="G96" s="116" t="n"/>
      <c r="H96" s="116" t="n"/>
      <c r="I96" s="116" t="n"/>
      <c r="J96" s="116" t="n"/>
      <c r="K96" s="116" t="n"/>
      <c r="L96" s="116" t="n"/>
      <c r="M96" s="116" t="n"/>
      <c r="N96" s="116" t="n"/>
      <c r="O96" s="116" t="n"/>
      <c r="P96" s="116" t="n"/>
      <c r="Q96" s="116" t="n"/>
      <c r="R96" s="116" t="n"/>
      <c r="S96" s="116" t="n"/>
      <c r="T96" s="116" t="n"/>
      <c r="U96" s="116" t="n"/>
      <c r="V96" s="116" t="n"/>
      <c r="W96" s="116" t="n"/>
      <c r="X96" s="116" t="n"/>
      <c r="Y96" s="116" t="n"/>
      <c r="Z96" s="116" t="n"/>
      <c r="AA96" s="116" t="n"/>
      <c r="AB96" s="116" t="n"/>
      <c r="AC96" s="116" t="n"/>
      <c r="AD96" s="116" t="n"/>
      <c r="AE96" s="116" t="n"/>
      <c r="AF96" s="116" t="n"/>
      <c r="AG96" s="116" t="n"/>
      <c r="AH96" s="116" t="n"/>
      <c r="AI96" s="116" t="n"/>
      <c r="AJ96" s="116" t="n"/>
      <c r="AK96" s="116" t="n"/>
      <c r="AL96" s="116" t="n"/>
      <c r="AM96" s="116" t="n"/>
      <c r="AN96" s="116" t="n"/>
      <c r="AO96" s="116" t="n"/>
      <c r="AP96" s="116" t="n"/>
      <c r="AQ96" s="116" t="n"/>
      <c r="AR96" s="116" t="n"/>
      <c r="AS96" s="116" t="n"/>
      <c r="AT96" s="116" t="n"/>
      <c r="AU96" s="116" t="n"/>
      <c r="AV96" s="116" t="n"/>
      <c r="AW96" s="116" t="n"/>
      <c r="AX96" s="116" t="n"/>
      <c r="AY96" s="116" t="n"/>
      <c r="AZ96" s="116" t="n"/>
    </row>
    <row r="97">
      <c r="A97" s="116" t="n"/>
      <c r="B97" s="116" t="n"/>
      <c r="C97" s="116" t="n"/>
      <c r="D97" s="116" t="n"/>
      <c r="E97" s="116" t="n"/>
      <c r="F97" s="116" t="n"/>
      <c r="G97" s="116" t="n"/>
      <c r="H97" s="116" t="n"/>
      <c r="I97" s="116" t="n"/>
      <c r="J97" s="116" t="n"/>
      <c r="K97" s="116" t="n"/>
      <c r="L97" s="116" t="n"/>
      <c r="M97" s="116" t="n"/>
      <c r="N97" s="116" t="n"/>
      <c r="O97" s="116" t="n"/>
      <c r="P97" s="116" t="n"/>
      <c r="Q97" s="116" t="n"/>
      <c r="R97" s="116" t="n"/>
      <c r="S97" s="116" t="n"/>
      <c r="T97" s="116" t="n"/>
      <c r="U97" s="116" t="n"/>
      <c r="V97" s="116" t="n"/>
      <c r="W97" s="116" t="n"/>
      <c r="X97" s="116" t="n"/>
      <c r="Y97" s="116" t="n"/>
      <c r="Z97" s="116" t="n"/>
      <c r="AA97" s="116" t="n"/>
      <c r="AB97" s="116" t="n"/>
      <c r="AC97" s="116" t="n"/>
      <c r="AD97" s="116" t="n"/>
      <c r="AE97" s="116" t="n"/>
      <c r="AF97" s="116" t="n"/>
      <c r="AG97" s="116" t="n"/>
      <c r="AH97" s="116" t="n"/>
      <c r="AI97" s="116" t="n"/>
      <c r="AJ97" s="116" t="n"/>
      <c r="AK97" s="116" t="n"/>
      <c r="AL97" s="116" t="n"/>
      <c r="AM97" s="116" t="n"/>
      <c r="AN97" s="116" t="n"/>
      <c r="AO97" s="116" t="n"/>
      <c r="AP97" s="116" t="n"/>
      <c r="AQ97" s="116" t="n"/>
      <c r="AR97" s="116" t="n"/>
      <c r="AS97" s="116" t="n"/>
      <c r="AT97" s="116" t="n"/>
      <c r="AU97" s="116" t="n"/>
      <c r="AV97" s="116" t="n"/>
      <c r="AW97" s="116" t="n"/>
      <c r="AX97" s="116" t="n"/>
      <c r="AY97" s="116" t="n"/>
      <c r="AZ97" s="116" t="n"/>
    </row>
    <row r="98">
      <c r="A98" s="116" t="n"/>
      <c r="B98" s="116" t="n"/>
      <c r="C98" s="116" t="n"/>
      <c r="D98" s="116" t="n"/>
      <c r="E98" s="116" t="n"/>
      <c r="F98" s="116" t="n"/>
      <c r="G98" s="116" t="n"/>
      <c r="H98" s="116" t="n"/>
      <c r="I98" s="116" t="n"/>
      <c r="J98" s="116" t="n"/>
      <c r="K98" s="116" t="n"/>
      <c r="L98" s="116" t="n"/>
      <c r="M98" s="116" t="n"/>
      <c r="N98" s="116" t="n"/>
      <c r="O98" s="116" t="n"/>
      <c r="P98" s="116" t="n"/>
      <c r="Q98" s="116" t="n"/>
      <c r="R98" s="116" t="n"/>
      <c r="S98" s="116" t="n"/>
      <c r="T98" s="116" t="n"/>
      <c r="U98" s="116" t="n"/>
      <c r="V98" s="116" t="n"/>
      <c r="W98" s="116" t="n"/>
      <c r="X98" s="116" t="n"/>
      <c r="Y98" s="116" t="n"/>
      <c r="Z98" s="116" t="n"/>
      <c r="AA98" s="116" t="n"/>
      <c r="AB98" s="116" t="n"/>
      <c r="AC98" s="116" t="n"/>
      <c r="AD98" s="116" t="n"/>
      <c r="AE98" s="116" t="n"/>
      <c r="AF98" s="116" t="n"/>
      <c r="AG98" s="116" t="n"/>
      <c r="AH98" s="116" t="n"/>
      <c r="AI98" s="116" t="n"/>
      <c r="AJ98" s="116" t="n"/>
      <c r="AK98" s="116" t="n"/>
      <c r="AL98" s="116" t="n"/>
      <c r="AM98" s="116" t="n"/>
      <c r="AN98" s="116" t="n"/>
      <c r="AO98" s="116" t="n"/>
      <c r="AP98" s="116" t="n"/>
      <c r="AQ98" s="116" t="n"/>
      <c r="AR98" s="116" t="n"/>
      <c r="AS98" s="116" t="n"/>
      <c r="AT98" s="116" t="n"/>
      <c r="AU98" s="116" t="n"/>
      <c r="AV98" s="116" t="n"/>
      <c r="AW98" s="116" t="n"/>
      <c r="AX98" s="116" t="n"/>
      <c r="AY98" s="116" t="n"/>
      <c r="AZ98" s="116" t="n"/>
    </row>
    <row r="99">
      <c r="A99" s="116" t="n"/>
      <c r="B99" s="116" t="n"/>
      <c r="C99" s="116" t="n"/>
      <c r="D99" s="116" t="n"/>
      <c r="E99" s="116" t="n"/>
      <c r="F99" s="116" t="n"/>
      <c r="G99" s="116" t="n"/>
      <c r="H99" s="116" t="n"/>
      <c r="I99" s="116" t="n"/>
      <c r="J99" s="116" t="n"/>
      <c r="K99" s="116" t="n"/>
      <c r="L99" s="116" t="n"/>
      <c r="M99" s="116" t="n"/>
      <c r="N99" s="116" t="n"/>
      <c r="O99" s="116" t="n"/>
      <c r="P99" s="116" t="n"/>
      <c r="Q99" s="116" t="n"/>
      <c r="R99" s="116" t="n"/>
      <c r="S99" s="116" t="n"/>
      <c r="T99" s="116" t="n"/>
      <c r="U99" s="116" t="n"/>
      <c r="V99" s="116" t="n"/>
      <c r="W99" s="116" t="n"/>
      <c r="X99" s="116" t="n"/>
      <c r="Y99" s="116" t="n"/>
      <c r="Z99" s="116" t="n"/>
      <c r="AA99" s="116" t="n"/>
      <c r="AB99" s="116" t="n"/>
      <c r="AC99" s="116" t="n"/>
      <c r="AD99" s="116" t="n"/>
      <c r="AE99" s="116" t="n"/>
      <c r="AF99" s="116" t="n"/>
      <c r="AG99" s="116" t="n"/>
      <c r="AH99" s="116" t="n"/>
      <c r="AI99" s="116" t="n"/>
      <c r="AJ99" s="116" t="n"/>
      <c r="AK99" s="116" t="n"/>
      <c r="AL99" s="116" t="n"/>
      <c r="AM99" s="116" t="n"/>
      <c r="AN99" s="116" t="n"/>
      <c r="AO99" s="116" t="n"/>
      <c r="AP99" s="116" t="n"/>
      <c r="AQ99" s="116" t="n"/>
      <c r="AR99" s="116" t="n"/>
      <c r="AS99" s="116" t="n"/>
      <c r="AT99" s="116" t="n"/>
      <c r="AU99" s="116" t="n"/>
      <c r="AV99" s="116" t="n"/>
      <c r="AW99" s="116" t="n"/>
      <c r="AX99" s="116" t="n"/>
      <c r="AY99" s="116" t="n"/>
      <c r="AZ99" s="116" t="n"/>
    </row>
    <row r="100">
      <c r="A100" s="116" t="n"/>
      <c r="B100" s="116" t="n"/>
      <c r="C100" s="116" t="n"/>
      <c r="D100" s="116" t="n"/>
      <c r="E100" s="116" t="n"/>
      <c r="F100" s="116" t="n"/>
      <c r="G100" s="116" t="n"/>
      <c r="H100" s="116" t="n"/>
      <c r="I100" s="116" t="n"/>
      <c r="J100" s="116" t="n"/>
      <c r="K100" s="116" t="n"/>
      <c r="L100" s="116" t="n"/>
      <c r="M100" s="116" t="n"/>
      <c r="N100" s="116" t="n"/>
      <c r="O100" s="116" t="n"/>
      <c r="P100" s="116" t="n"/>
      <c r="Q100" s="116" t="n"/>
      <c r="R100" s="116" t="n"/>
      <c r="S100" s="116" t="n"/>
      <c r="T100" s="116" t="n"/>
      <c r="U100" s="116" t="n"/>
      <c r="V100" s="116" t="n"/>
      <c r="W100" s="116" t="n"/>
      <c r="X100" s="116" t="n"/>
      <c r="Y100" s="116" t="n"/>
      <c r="Z100" s="116" t="n"/>
      <c r="AA100" s="116" t="n"/>
      <c r="AB100" s="116" t="n"/>
      <c r="AC100" s="116" t="n"/>
      <c r="AD100" s="116" t="n"/>
      <c r="AE100" s="116" t="n"/>
      <c r="AF100" s="116" t="n"/>
      <c r="AG100" s="116" t="n"/>
      <c r="AH100" s="116" t="n"/>
      <c r="AI100" s="116" t="n"/>
      <c r="AJ100" s="116" t="n"/>
      <c r="AK100" s="116" t="n"/>
      <c r="AL100" s="116" t="n"/>
      <c r="AM100" s="116" t="n"/>
      <c r="AN100" s="116" t="n"/>
      <c r="AO100" s="116" t="n"/>
      <c r="AP100" s="116" t="n"/>
      <c r="AQ100" s="116" t="n"/>
      <c r="AR100" s="116" t="n"/>
      <c r="AS100" s="116" t="n"/>
      <c r="AT100" s="116" t="n"/>
      <c r="AU100" s="116" t="n"/>
      <c r="AV100" s="116" t="n"/>
      <c r="AW100" s="116" t="n"/>
      <c r="AX100" s="116" t="n"/>
      <c r="AY100" s="116" t="n"/>
      <c r="AZ100" s="116" t="n"/>
    </row>
    <row r="101">
      <c r="A101" s="116" t="n"/>
      <c r="B101" s="116" t="n"/>
      <c r="C101" s="116" t="n"/>
      <c r="D101" s="116" t="n"/>
      <c r="E101" s="116" t="n"/>
      <c r="F101" s="116" t="n"/>
      <c r="G101" s="116" t="n"/>
      <c r="H101" s="116" t="n"/>
      <c r="I101" s="116" t="n"/>
      <c r="J101" s="116" t="n"/>
      <c r="K101" s="116" t="n"/>
      <c r="L101" s="116" t="n"/>
      <c r="M101" s="116" t="n"/>
      <c r="N101" s="116" t="n"/>
      <c r="O101" s="116" t="n"/>
      <c r="P101" s="116" t="n"/>
      <c r="Q101" s="116" t="n"/>
      <c r="R101" s="116" t="n"/>
      <c r="S101" s="116" t="n"/>
      <c r="T101" s="116" t="n"/>
      <c r="U101" s="116" t="n"/>
      <c r="V101" s="116" t="n"/>
      <c r="W101" s="116" t="n"/>
      <c r="X101" s="116" t="n"/>
      <c r="Y101" s="116" t="n"/>
      <c r="Z101" s="116" t="n"/>
      <c r="AA101" s="116" t="n"/>
      <c r="AB101" s="116" t="n"/>
      <c r="AC101" s="116" t="n"/>
      <c r="AD101" s="116" t="n"/>
      <c r="AE101" s="116" t="n"/>
      <c r="AF101" s="116" t="n"/>
      <c r="AG101" s="116" t="n"/>
      <c r="AH101" s="116" t="n"/>
      <c r="AI101" s="116" t="n"/>
      <c r="AJ101" s="116" t="n"/>
      <c r="AK101" s="116" t="n"/>
      <c r="AL101" s="116" t="n"/>
      <c r="AM101" s="116" t="n"/>
      <c r="AN101" s="116" t="n"/>
      <c r="AO101" s="116" t="n"/>
      <c r="AP101" s="116" t="n"/>
      <c r="AQ101" s="116" t="n"/>
      <c r="AR101" s="116" t="n"/>
      <c r="AS101" s="116" t="n"/>
      <c r="AT101" s="116" t="n"/>
      <c r="AU101" s="116" t="n"/>
      <c r="AV101" s="116" t="n"/>
      <c r="AW101" s="116" t="n"/>
      <c r="AX101" s="116" t="n"/>
      <c r="AY101" s="116" t="n"/>
      <c r="AZ101" s="116" t="n"/>
    </row>
    <row r="102">
      <c r="A102" s="116" t="n"/>
      <c r="B102" s="116" t="n"/>
      <c r="C102" s="116" t="n"/>
      <c r="D102" s="116" t="n"/>
      <c r="E102" s="116" t="n"/>
      <c r="F102" s="116" t="n"/>
      <c r="G102" s="116" t="n"/>
      <c r="H102" s="116" t="n"/>
      <c r="I102" s="116" t="n"/>
      <c r="J102" s="116" t="n"/>
      <c r="K102" s="116" t="n"/>
      <c r="L102" s="116" t="n"/>
      <c r="M102" s="116" t="n"/>
      <c r="N102" s="116" t="n"/>
      <c r="O102" s="116" t="n"/>
      <c r="P102" s="116" t="n"/>
      <c r="Q102" s="116" t="n"/>
      <c r="R102" s="116" t="n"/>
      <c r="S102" s="116" t="n"/>
      <c r="T102" s="116" t="n"/>
      <c r="U102" s="116" t="n"/>
      <c r="V102" s="116" t="n"/>
      <c r="W102" s="116" t="n"/>
      <c r="X102" s="116" t="n"/>
      <c r="Y102" s="116" t="n"/>
      <c r="Z102" s="116" t="n"/>
      <c r="AA102" s="116" t="n"/>
      <c r="AB102" s="116" t="n"/>
      <c r="AC102" s="116" t="n"/>
      <c r="AD102" s="116" t="n"/>
      <c r="AE102" s="116" t="n"/>
      <c r="AF102" s="116" t="n"/>
      <c r="AG102" s="116" t="n"/>
      <c r="AH102" s="116" t="n"/>
      <c r="AI102" s="116" t="n"/>
      <c r="AJ102" s="116" t="n"/>
      <c r="AK102" s="116" t="n"/>
      <c r="AL102" s="116" t="n"/>
      <c r="AM102" s="116" t="n"/>
      <c r="AN102" s="116" t="n"/>
      <c r="AO102" s="116" t="n"/>
      <c r="AP102" s="116" t="n"/>
      <c r="AQ102" s="116" t="n"/>
      <c r="AR102" s="116" t="n"/>
      <c r="AS102" s="116" t="n"/>
      <c r="AT102" s="116" t="n"/>
      <c r="AU102" s="116" t="n"/>
      <c r="AV102" s="116" t="n"/>
      <c r="AW102" s="116" t="n"/>
      <c r="AX102" s="116" t="n"/>
      <c r="AY102" s="116" t="n"/>
      <c r="AZ102" s="116" t="n"/>
    </row>
    <row r="103">
      <c r="A103" s="116" t="n"/>
      <c r="B103" s="116" t="n"/>
      <c r="C103" s="116" t="n"/>
      <c r="D103" s="116" t="n"/>
      <c r="E103" s="116" t="n"/>
      <c r="F103" s="116" t="n"/>
      <c r="G103" s="116" t="n"/>
      <c r="H103" s="116" t="n"/>
      <c r="I103" s="116" t="n"/>
      <c r="J103" s="116" t="n"/>
      <c r="K103" s="116" t="n"/>
      <c r="L103" s="116" t="n"/>
      <c r="M103" s="116" t="n"/>
      <c r="N103" s="116" t="n"/>
      <c r="O103" s="116" t="n"/>
      <c r="P103" s="116" t="n"/>
      <c r="Q103" s="116" t="n"/>
      <c r="R103" s="116" t="n"/>
      <c r="S103" s="116" t="n"/>
      <c r="T103" s="116" t="n"/>
      <c r="U103" s="116" t="n"/>
      <c r="V103" s="116" t="n"/>
      <c r="W103" s="116" t="n"/>
      <c r="X103" s="116" t="n"/>
      <c r="Y103" s="116" t="n"/>
      <c r="Z103" s="116" t="n"/>
      <c r="AA103" s="116" t="n"/>
      <c r="AB103" s="116" t="n"/>
      <c r="AC103" s="116" t="n"/>
      <c r="AD103" s="116" t="n"/>
      <c r="AE103" s="116" t="n"/>
      <c r="AF103" s="116" t="n"/>
      <c r="AG103" s="116" t="n"/>
      <c r="AH103" s="116" t="n"/>
      <c r="AI103" s="116" t="n"/>
      <c r="AJ103" s="116" t="n"/>
      <c r="AK103" s="116" t="n"/>
      <c r="AL103" s="116" t="n"/>
      <c r="AM103" s="116" t="n"/>
      <c r="AN103" s="116" t="n"/>
      <c r="AO103" s="116" t="n"/>
      <c r="AP103" s="116" t="n"/>
      <c r="AQ103" s="116" t="n"/>
      <c r="AR103" s="116" t="n"/>
      <c r="AS103" s="116" t="n"/>
      <c r="AT103" s="116" t="n"/>
      <c r="AU103" s="116" t="n"/>
      <c r="AV103" s="116" t="n"/>
      <c r="AW103" s="116" t="n"/>
      <c r="AX103" s="116" t="n"/>
      <c r="AY103" s="116" t="n"/>
      <c r="AZ103" s="116" t="n"/>
    </row>
    <row r="104">
      <c r="A104" s="116" t="n"/>
      <c r="B104" s="116" t="n"/>
      <c r="C104" s="116" t="n"/>
      <c r="D104" s="116" t="n"/>
      <c r="E104" s="116" t="n"/>
      <c r="F104" s="116" t="n"/>
      <c r="G104" s="116" t="n"/>
      <c r="H104" s="116" t="n"/>
      <c r="I104" s="116" t="n"/>
      <c r="J104" s="116" t="n"/>
      <c r="K104" s="116" t="n"/>
      <c r="L104" s="116" t="n"/>
      <c r="M104" s="116" t="n"/>
      <c r="N104" s="116" t="n"/>
      <c r="O104" s="116" t="n"/>
      <c r="P104" s="116" t="n"/>
      <c r="Q104" s="116" t="n"/>
      <c r="R104" s="116" t="n"/>
      <c r="S104" s="116" t="n"/>
      <c r="T104" s="116" t="n"/>
      <c r="U104" s="116" t="n"/>
      <c r="V104" s="116" t="n"/>
      <c r="W104" s="116" t="n"/>
      <c r="X104" s="116" t="n"/>
      <c r="Y104" s="116" t="n"/>
      <c r="Z104" s="116" t="n"/>
      <c r="AA104" s="116" t="n"/>
      <c r="AB104" s="116" t="n"/>
      <c r="AC104" s="116" t="n"/>
      <c r="AD104" s="116" t="n"/>
      <c r="AE104" s="116" t="n"/>
      <c r="AF104" s="116" t="n"/>
      <c r="AG104" s="116" t="n"/>
      <c r="AH104" s="116" t="n"/>
      <c r="AI104" s="116" t="n"/>
      <c r="AJ104" s="116" t="n"/>
      <c r="AK104" s="116" t="n"/>
      <c r="AL104" s="116" t="n"/>
      <c r="AM104" s="116" t="n"/>
      <c r="AN104" s="116" t="n"/>
      <c r="AO104" s="116" t="n"/>
      <c r="AP104" s="116" t="n"/>
      <c r="AQ104" s="116" t="n"/>
      <c r="AR104" s="116" t="n"/>
      <c r="AS104" s="116" t="n"/>
      <c r="AT104" s="116" t="n"/>
      <c r="AU104" s="116" t="n"/>
      <c r="AV104" s="116" t="n"/>
      <c r="AW104" s="116" t="n"/>
      <c r="AX104" s="116" t="n"/>
      <c r="AY104" s="116" t="n"/>
      <c r="AZ104" s="116" t="n"/>
    </row>
    <row r="105">
      <c r="A105" s="116" t="n"/>
      <c r="B105" s="116" t="n"/>
      <c r="C105" s="116" t="n"/>
      <c r="D105" s="116" t="n"/>
      <c r="E105" s="116" t="n"/>
      <c r="F105" s="116" t="n"/>
      <c r="G105" s="116" t="n"/>
      <c r="H105" s="116" t="n"/>
      <c r="I105" s="116" t="n"/>
      <c r="J105" s="116" t="n"/>
      <c r="K105" s="116" t="n"/>
      <c r="L105" s="116" t="n"/>
      <c r="M105" s="116" t="n"/>
      <c r="N105" s="116" t="n"/>
      <c r="O105" s="116" t="n"/>
      <c r="P105" s="116" t="n"/>
      <c r="Q105" s="116" t="n"/>
      <c r="R105" s="116" t="n"/>
      <c r="S105" s="116" t="n"/>
      <c r="T105" s="116" t="n"/>
      <c r="U105" s="116" t="n"/>
      <c r="V105" s="116" t="n"/>
      <c r="W105" s="116" t="n"/>
      <c r="X105" s="116" t="n"/>
      <c r="Y105" s="116" t="n"/>
      <c r="Z105" s="116" t="n"/>
      <c r="AA105" s="116" t="n"/>
      <c r="AB105" s="116" t="n"/>
      <c r="AC105" s="116" t="n"/>
      <c r="AD105" s="116" t="n"/>
      <c r="AE105" s="116" t="n"/>
      <c r="AF105" s="116" t="n"/>
      <c r="AG105" s="116" t="n"/>
      <c r="AH105" s="116" t="n"/>
      <c r="AI105" s="116" t="n"/>
      <c r="AJ105" s="116" t="n"/>
      <c r="AK105" s="116" t="n"/>
      <c r="AL105" s="116" t="n"/>
      <c r="AM105" s="116" t="n"/>
      <c r="AN105" s="116" t="n"/>
      <c r="AO105" s="116" t="n"/>
      <c r="AP105" s="116" t="n"/>
      <c r="AQ105" s="116" t="n"/>
      <c r="AR105" s="116" t="n"/>
      <c r="AS105" s="116" t="n"/>
      <c r="AT105" s="116" t="n"/>
      <c r="AU105" s="116" t="n"/>
      <c r="AV105" s="116" t="n"/>
      <c r="AW105" s="116" t="n"/>
      <c r="AX105" s="116" t="n"/>
      <c r="AY105" s="116" t="n"/>
      <c r="AZ105" s="116" t="n"/>
    </row>
    <row r="106">
      <c r="A106" s="116" t="n"/>
      <c r="B106" s="116" t="n"/>
      <c r="C106" s="116" t="n"/>
      <c r="D106" s="116" t="n"/>
      <c r="E106" s="116" t="n"/>
      <c r="F106" s="116" t="n"/>
      <c r="G106" s="116" t="n"/>
      <c r="H106" s="116" t="n"/>
      <c r="I106" s="116" t="n"/>
      <c r="J106" s="116" t="n"/>
      <c r="K106" s="116" t="n"/>
      <c r="L106" s="116" t="n"/>
      <c r="M106" s="116" t="n"/>
      <c r="N106" s="116" t="n"/>
      <c r="O106" s="116" t="n"/>
      <c r="P106" s="116" t="n"/>
      <c r="Q106" s="116" t="n"/>
      <c r="R106" s="116" t="n"/>
      <c r="S106" s="116" t="n"/>
      <c r="T106" s="116" t="n"/>
      <c r="U106" s="116" t="n"/>
      <c r="V106" s="116" t="n"/>
      <c r="W106" s="116" t="n"/>
      <c r="X106" s="116" t="n"/>
      <c r="Y106" s="116" t="n"/>
      <c r="Z106" s="116" t="n"/>
      <c r="AA106" s="116" t="n"/>
      <c r="AB106" s="116" t="n"/>
      <c r="AC106" s="116" t="n"/>
      <c r="AD106" s="116" t="n"/>
      <c r="AE106" s="116" t="n"/>
      <c r="AF106" s="116" t="n"/>
      <c r="AG106" s="116" t="n"/>
      <c r="AH106" s="116" t="n"/>
      <c r="AI106" s="116" t="n"/>
      <c r="AJ106" s="116" t="n"/>
      <c r="AK106" s="116" t="n"/>
      <c r="AL106" s="116" t="n"/>
      <c r="AM106" s="116" t="n"/>
      <c r="AN106" s="116" t="n"/>
      <c r="AO106" s="116" t="n"/>
      <c r="AP106" s="116" t="n"/>
      <c r="AQ106" s="116" t="n"/>
      <c r="AR106" s="116" t="n"/>
      <c r="AS106" s="116" t="n"/>
      <c r="AT106" s="116" t="n"/>
      <c r="AU106" s="116" t="n"/>
      <c r="AV106" s="116" t="n"/>
      <c r="AW106" s="116" t="n"/>
      <c r="AX106" s="116" t="n"/>
      <c r="AY106" s="116" t="n"/>
      <c r="AZ106" s="116" t="n"/>
    </row>
    <row r="107">
      <c r="A107" s="116" t="n"/>
      <c r="B107" s="116" t="n"/>
      <c r="C107" s="116" t="n"/>
      <c r="D107" s="116" t="n"/>
      <c r="E107" s="116" t="n"/>
      <c r="F107" s="116" t="n"/>
      <c r="G107" s="116" t="n"/>
      <c r="H107" s="116" t="n"/>
      <c r="I107" s="116" t="n"/>
      <c r="J107" s="116" t="n"/>
      <c r="K107" s="116" t="n"/>
      <c r="L107" s="116" t="n"/>
      <c r="M107" s="116" t="n"/>
      <c r="N107" s="116" t="n"/>
      <c r="O107" s="116" t="n"/>
      <c r="P107" s="116" t="n"/>
      <c r="Q107" s="116" t="n"/>
      <c r="R107" s="116" t="n"/>
      <c r="S107" s="116" t="n"/>
      <c r="T107" s="116" t="n"/>
      <c r="U107" s="116" t="n"/>
      <c r="V107" s="116" t="n"/>
      <c r="W107" s="116" t="n"/>
      <c r="X107" s="116" t="n"/>
      <c r="Y107" s="116" t="n"/>
      <c r="Z107" s="116" t="n"/>
      <c r="AA107" s="116" t="n"/>
      <c r="AB107" s="116" t="n"/>
      <c r="AC107" s="116" t="n"/>
      <c r="AD107" s="116" t="n"/>
      <c r="AE107" s="116" t="n"/>
      <c r="AF107" s="116" t="n"/>
      <c r="AG107" s="116" t="n"/>
      <c r="AH107" s="116" t="n"/>
      <c r="AI107" s="116" t="n"/>
      <c r="AJ107" s="116" t="n"/>
      <c r="AK107" s="116" t="n"/>
      <c r="AL107" s="116" t="n"/>
      <c r="AM107" s="116" t="n"/>
      <c r="AN107" s="116" t="n"/>
      <c r="AO107" s="116" t="n"/>
      <c r="AP107" s="116" t="n"/>
      <c r="AQ107" s="116" t="n"/>
      <c r="AR107" s="116" t="n"/>
      <c r="AS107" s="116" t="n"/>
      <c r="AT107" s="116" t="n"/>
      <c r="AU107" s="116" t="n"/>
      <c r="AV107" s="116" t="n"/>
      <c r="AW107" s="116" t="n"/>
      <c r="AX107" s="116" t="n"/>
      <c r="AY107" s="116" t="n"/>
      <c r="AZ107" s="116" t="n"/>
    </row>
    <row r="108">
      <c r="A108" s="116" t="n"/>
      <c r="B108" s="116" t="n"/>
      <c r="C108" s="116" t="n"/>
      <c r="D108" s="116" t="n"/>
      <c r="E108" s="116" t="n"/>
      <c r="F108" s="116" t="n"/>
      <c r="G108" s="116" t="n"/>
      <c r="H108" s="116" t="n"/>
      <c r="I108" s="116" t="n"/>
      <c r="J108" s="116" t="n"/>
      <c r="K108" s="116" t="n"/>
      <c r="L108" s="116" t="n"/>
      <c r="M108" s="116" t="n"/>
      <c r="N108" s="116" t="n"/>
      <c r="O108" s="116" t="n"/>
      <c r="P108" s="116" t="n"/>
      <c r="Q108" s="116" t="n"/>
      <c r="R108" s="116" t="n"/>
      <c r="S108" s="116" t="n"/>
      <c r="T108" s="116" t="n"/>
      <c r="U108" s="116" t="n"/>
      <c r="V108" s="116" t="n"/>
      <c r="W108" s="116" t="n"/>
      <c r="X108" s="116" t="n"/>
      <c r="Y108" s="116" t="n"/>
      <c r="Z108" s="116" t="n"/>
      <c r="AA108" s="116" t="n"/>
      <c r="AB108" s="116" t="n"/>
      <c r="AC108" s="116" t="n"/>
      <c r="AD108" s="116" t="n"/>
      <c r="AE108" s="116" t="n"/>
      <c r="AF108" s="116" t="n"/>
      <c r="AG108" s="116" t="n"/>
      <c r="AH108" s="116" t="n"/>
      <c r="AI108" s="116" t="n"/>
      <c r="AJ108" s="116" t="n"/>
      <c r="AK108" s="116" t="n"/>
      <c r="AL108" s="116" t="n"/>
      <c r="AM108" s="116" t="n"/>
      <c r="AN108" s="116" t="n"/>
      <c r="AO108" s="116" t="n"/>
      <c r="AP108" s="116" t="n"/>
      <c r="AQ108" s="116" t="n"/>
      <c r="AR108" s="116" t="n"/>
      <c r="AS108" s="116" t="n"/>
      <c r="AT108" s="116" t="n"/>
      <c r="AU108" s="116" t="n"/>
      <c r="AV108" s="116" t="n"/>
      <c r="AW108" s="116" t="n"/>
      <c r="AX108" s="116" t="n"/>
      <c r="AY108" s="116" t="n"/>
      <c r="AZ108" s="116" t="n"/>
    </row>
    <row r="109">
      <c r="A109" s="116" t="n"/>
      <c r="B109" s="116" t="n"/>
      <c r="C109" s="116" t="n"/>
      <c r="D109" s="116" t="n"/>
      <c r="E109" s="116" t="n"/>
      <c r="F109" s="116" t="n"/>
      <c r="G109" s="116" t="n"/>
      <c r="H109" s="116" t="n"/>
      <c r="I109" s="116" t="n"/>
      <c r="J109" s="116" t="n"/>
      <c r="K109" s="116" t="n"/>
      <c r="L109" s="116" t="n"/>
      <c r="M109" s="116" t="n"/>
      <c r="N109" s="116" t="n"/>
      <c r="O109" s="116" t="n"/>
      <c r="P109" s="116" t="n"/>
      <c r="Q109" s="116" t="n"/>
      <c r="R109" s="116" t="n"/>
      <c r="S109" s="116" t="n"/>
      <c r="T109" s="116" t="n"/>
      <c r="U109" s="116" t="n"/>
      <c r="V109" s="116" t="n"/>
      <c r="W109" s="116" t="n"/>
      <c r="X109" s="116" t="n"/>
      <c r="Y109" s="116" t="n"/>
      <c r="Z109" s="116" t="n"/>
      <c r="AA109" s="116" t="n"/>
      <c r="AB109" s="116" t="n"/>
      <c r="AC109" s="116" t="n"/>
      <c r="AD109" s="116" t="n"/>
      <c r="AE109" s="116" t="n"/>
      <c r="AF109" s="116" t="n"/>
      <c r="AG109" s="116" t="n"/>
      <c r="AH109" s="116" t="n"/>
      <c r="AI109" s="116" t="n"/>
      <c r="AJ109" s="116" t="n"/>
      <c r="AK109" s="116" t="n"/>
      <c r="AL109" s="116" t="n"/>
      <c r="AM109" s="116" t="n"/>
      <c r="AN109" s="116" t="n"/>
      <c r="AO109" s="116" t="n"/>
      <c r="AP109" s="116" t="n"/>
      <c r="AQ109" s="116" t="n"/>
      <c r="AR109" s="116" t="n"/>
      <c r="AS109" s="116" t="n"/>
      <c r="AT109" s="116" t="n"/>
      <c r="AU109" s="116" t="n"/>
      <c r="AV109" s="116" t="n"/>
      <c r="AW109" s="116" t="n"/>
      <c r="AX109" s="116" t="n"/>
      <c r="AY109" s="116" t="n"/>
      <c r="AZ109" s="116" t="n"/>
    </row>
    <row r="110">
      <c r="A110" s="116" t="n"/>
      <c r="B110" s="116" t="n"/>
      <c r="C110" s="116" t="n"/>
      <c r="D110" s="116" t="n"/>
      <c r="E110" s="116" t="n"/>
      <c r="F110" s="116" t="n"/>
      <c r="G110" s="116" t="n"/>
      <c r="H110" s="116" t="n"/>
      <c r="I110" s="116" t="n"/>
      <c r="J110" s="116" t="n"/>
      <c r="K110" s="116" t="n"/>
      <c r="L110" s="116" t="n"/>
      <c r="M110" s="116" t="n"/>
      <c r="N110" s="116" t="n"/>
      <c r="O110" s="116" t="n"/>
      <c r="P110" s="116" t="n"/>
      <c r="Q110" s="116" t="n"/>
      <c r="R110" s="116" t="n"/>
      <c r="S110" s="116" t="n"/>
      <c r="T110" s="116" t="n"/>
      <c r="U110" s="116" t="n"/>
      <c r="V110" s="116" t="n"/>
      <c r="W110" s="116" t="n"/>
      <c r="X110" s="116" t="n"/>
      <c r="Y110" s="116" t="n"/>
      <c r="Z110" s="116" t="n"/>
      <c r="AA110" s="116" t="n"/>
      <c r="AB110" s="116" t="n"/>
      <c r="AC110" s="116" t="n"/>
      <c r="AD110" s="116" t="n"/>
      <c r="AE110" s="116" t="n"/>
      <c r="AF110" s="116" t="n"/>
      <c r="AG110" s="116" t="n"/>
      <c r="AH110" s="116" t="n"/>
      <c r="AI110" s="116" t="n"/>
      <c r="AJ110" s="116" t="n"/>
      <c r="AK110" s="116" t="n"/>
      <c r="AL110" s="116" t="n"/>
      <c r="AM110" s="116" t="n"/>
      <c r="AN110" s="116" t="n"/>
      <c r="AO110" s="116" t="n"/>
      <c r="AP110" s="116" t="n"/>
      <c r="AQ110" s="116" t="n"/>
      <c r="AR110" s="116" t="n"/>
      <c r="AS110" s="116" t="n"/>
      <c r="AT110" s="116" t="n"/>
      <c r="AU110" s="116" t="n"/>
      <c r="AV110" s="116" t="n"/>
      <c r="AW110" s="116" t="n"/>
      <c r="AX110" s="116" t="n"/>
      <c r="AY110" s="116" t="n"/>
      <c r="AZ110" s="116" t="n"/>
    </row>
    <row r="111">
      <c r="A111" s="116" t="n"/>
      <c r="B111" s="116" t="n"/>
      <c r="C111" s="116" t="n"/>
      <c r="D111" s="116" t="n"/>
      <c r="E111" s="116" t="n"/>
      <c r="F111" s="116" t="n"/>
      <c r="G111" s="116" t="n"/>
      <c r="H111" s="116" t="n"/>
      <c r="I111" s="116" t="n"/>
      <c r="J111" s="116" t="n"/>
      <c r="K111" s="116" t="n"/>
      <c r="L111" s="116" t="n"/>
      <c r="M111" s="116" t="n"/>
      <c r="N111" s="116" t="n"/>
      <c r="O111" s="116" t="n"/>
      <c r="P111" s="116" t="n"/>
      <c r="Q111" s="116" t="n"/>
      <c r="R111" s="116" t="n"/>
      <c r="S111" s="116" t="n"/>
      <c r="T111" s="116" t="n"/>
      <c r="U111" s="116" t="n"/>
      <c r="V111" s="116" t="n"/>
      <c r="W111" s="116" t="n"/>
      <c r="X111" s="116" t="n"/>
      <c r="Y111" s="116" t="n"/>
      <c r="Z111" s="116" t="n"/>
      <c r="AA111" s="116" t="n"/>
      <c r="AB111" s="116" t="n"/>
      <c r="AC111" s="116" t="n"/>
      <c r="AD111" s="116" t="n"/>
      <c r="AE111" s="116" t="n"/>
      <c r="AF111" s="116" t="n"/>
      <c r="AG111" s="116" t="n"/>
      <c r="AH111" s="116" t="n"/>
      <c r="AI111" s="116" t="n"/>
      <c r="AJ111" s="116" t="n"/>
      <c r="AK111" s="116" t="n"/>
      <c r="AL111" s="116" t="n"/>
      <c r="AM111" s="116" t="n"/>
      <c r="AN111" s="116" t="n"/>
      <c r="AO111" s="116" t="n"/>
      <c r="AP111" s="116" t="n"/>
      <c r="AQ111" s="116" t="n"/>
      <c r="AR111" s="116" t="n"/>
      <c r="AS111" s="116" t="n"/>
      <c r="AT111" s="116" t="n"/>
      <c r="AU111" s="116" t="n"/>
      <c r="AV111" s="116" t="n"/>
      <c r="AW111" s="116" t="n"/>
      <c r="AX111" s="116" t="n"/>
      <c r="AY111" s="116" t="n"/>
      <c r="AZ111" s="116" t="n"/>
    </row>
    <row r="112">
      <c r="A112" s="116" t="n"/>
      <c r="B112" s="116" t="n"/>
      <c r="C112" s="116" t="n"/>
      <c r="D112" s="116" t="n"/>
      <c r="E112" s="116" t="n"/>
      <c r="F112" s="116" t="n"/>
      <c r="G112" s="116" t="n"/>
      <c r="H112" s="116" t="n"/>
      <c r="I112" s="116" t="n"/>
      <c r="J112" s="116" t="n"/>
      <c r="K112" s="116" t="n"/>
      <c r="L112" s="116" t="n"/>
      <c r="M112" s="116" t="n"/>
      <c r="N112" s="116" t="n"/>
      <c r="O112" s="116" t="n"/>
      <c r="P112" s="116" t="n"/>
      <c r="Q112" s="116" t="n"/>
      <c r="R112" s="116" t="n"/>
      <c r="S112" s="116" t="n"/>
      <c r="T112" s="116" t="n"/>
      <c r="U112" s="116" t="n"/>
      <c r="V112" s="116" t="n"/>
      <c r="W112" s="116" t="n"/>
      <c r="X112" s="116" t="n"/>
      <c r="Y112" s="116" t="n"/>
      <c r="Z112" s="116" t="n"/>
      <c r="AA112" s="116" t="n"/>
      <c r="AB112" s="116" t="n"/>
      <c r="AC112" s="116" t="n"/>
      <c r="AD112" s="116" t="n"/>
      <c r="AE112" s="116" t="n"/>
      <c r="AF112" s="116" t="n"/>
      <c r="AG112" s="116" t="n"/>
      <c r="AH112" s="116" t="n"/>
      <c r="AI112" s="116" t="n"/>
      <c r="AJ112" s="116" t="n"/>
      <c r="AK112" s="116" t="n"/>
      <c r="AL112" s="116" t="n"/>
      <c r="AM112" s="116" t="n"/>
      <c r="AN112" s="116" t="n"/>
      <c r="AO112" s="116" t="n"/>
      <c r="AP112" s="116" t="n"/>
      <c r="AQ112" s="116" t="n"/>
      <c r="AR112" s="116" t="n"/>
      <c r="AS112" s="116" t="n"/>
      <c r="AT112" s="116" t="n"/>
      <c r="AU112" s="116" t="n"/>
      <c r="AV112" s="116" t="n"/>
      <c r="AW112" s="116" t="n"/>
      <c r="AX112" s="116" t="n"/>
      <c r="AY112" s="116" t="n"/>
      <c r="AZ112" s="116" t="n"/>
    </row>
    <row r="113">
      <c r="A113" s="116" t="n"/>
      <c r="B113" s="116" t="n"/>
      <c r="C113" s="116" t="n"/>
      <c r="D113" s="116" t="n"/>
      <c r="E113" s="116" t="n"/>
      <c r="F113" s="116" t="n"/>
      <c r="G113" s="116" t="n"/>
      <c r="H113" s="116" t="n"/>
      <c r="I113" s="116" t="n"/>
      <c r="J113" s="116" t="n"/>
      <c r="K113" s="116" t="n"/>
      <c r="L113" s="116" t="n"/>
      <c r="M113" s="116" t="n"/>
      <c r="N113" s="116" t="n"/>
      <c r="O113" s="116" t="n"/>
      <c r="P113" s="116" t="n"/>
      <c r="Q113" s="116" t="n"/>
      <c r="R113" s="116" t="n"/>
      <c r="S113" s="116" t="n"/>
      <c r="T113" s="116" t="n"/>
      <c r="U113" s="116" t="n"/>
      <c r="V113" s="116" t="n"/>
      <c r="W113" s="116" t="n"/>
      <c r="X113" s="116" t="n"/>
      <c r="Y113" s="116" t="n"/>
      <c r="Z113" s="116" t="n"/>
      <c r="AA113" s="116" t="n"/>
      <c r="AB113" s="116" t="n"/>
      <c r="AC113" s="116" t="n"/>
      <c r="AD113" s="116" t="n"/>
      <c r="AE113" s="116" t="n"/>
      <c r="AF113" s="116" t="n"/>
      <c r="AG113" s="116" t="n"/>
      <c r="AH113" s="116" t="n"/>
      <c r="AI113" s="116" t="n"/>
      <c r="AJ113" s="116" t="n"/>
      <c r="AK113" s="116" t="n"/>
      <c r="AL113" s="116" t="n"/>
      <c r="AM113" s="116" t="n"/>
      <c r="AN113" s="116" t="n"/>
      <c r="AO113" s="116" t="n"/>
      <c r="AP113" s="116" t="n"/>
      <c r="AQ113" s="116" t="n"/>
      <c r="AR113" s="116" t="n"/>
      <c r="AS113" s="116" t="n"/>
      <c r="AT113" s="116" t="n"/>
      <c r="AU113" s="116" t="n"/>
      <c r="AV113" s="116" t="n"/>
      <c r="AW113" s="116" t="n"/>
      <c r="AX113" s="116" t="n"/>
      <c r="AY113" s="116" t="n"/>
      <c r="AZ113" s="116" t="n"/>
    </row>
    <row r="114">
      <c r="A114" s="116" t="n"/>
      <c r="B114" s="116" t="n"/>
      <c r="C114" s="116" t="n"/>
      <c r="D114" s="116" t="n"/>
      <c r="E114" s="116" t="n"/>
      <c r="F114" s="116" t="n"/>
      <c r="G114" s="116" t="n"/>
      <c r="H114" s="116" t="n"/>
      <c r="I114" s="116" t="n"/>
      <c r="J114" s="116" t="n"/>
      <c r="K114" s="116" t="n"/>
      <c r="L114" s="116" t="n"/>
      <c r="M114" s="116" t="n"/>
      <c r="N114" s="116" t="n"/>
      <c r="O114" s="116" t="n"/>
      <c r="P114" s="116" t="n"/>
      <c r="Q114" s="116" t="n"/>
      <c r="R114" s="116" t="n"/>
      <c r="S114" s="116" t="n"/>
      <c r="T114" s="116" t="n"/>
      <c r="U114" s="116" t="n"/>
      <c r="V114" s="116" t="n"/>
      <c r="W114" s="116" t="n"/>
      <c r="X114" s="116" t="n"/>
      <c r="Y114" s="116" t="n"/>
      <c r="Z114" s="116" t="n"/>
      <c r="AA114" s="116" t="n"/>
      <c r="AB114" s="116" t="n"/>
      <c r="AC114" s="116" t="n"/>
      <c r="AD114" s="116" t="n"/>
      <c r="AE114" s="116" t="n"/>
      <c r="AF114" s="116" t="n"/>
      <c r="AG114" s="116" t="n"/>
      <c r="AH114" s="116" t="n"/>
      <c r="AI114" s="116" t="n"/>
      <c r="AJ114" s="116" t="n"/>
      <c r="AK114" s="116" t="n"/>
      <c r="AL114" s="116" t="n"/>
      <c r="AM114" s="116" t="n"/>
      <c r="AN114" s="116" t="n"/>
      <c r="AO114" s="116" t="n"/>
      <c r="AP114" s="116" t="n"/>
      <c r="AQ114" s="116" t="n"/>
      <c r="AR114" s="116" t="n"/>
      <c r="AS114" s="116" t="n"/>
      <c r="AT114" s="116" t="n"/>
      <c r="AU114" s="116" t="n"/>
      <c r="AV114" s="116" t="n"/>
      <c r="AW114" s="116" t="n"/>
      <c r="AX114" s="116" t="n"/>
      <c r="AY114" s="116" t="n"/>
      <c r="AZ114" s="116" t="n"/>
    </row>
    <row r="115">
      <c r="A115" s="116" t="n"/>
      <c r="B115" s="116" t="n"/>
      <c r="C115" s="116" t="n"/>
      <c r="D115" s="116" t="n"/>
      <c r="E115" s="116" t="n"/>
      <c r="F115" s="116" t="n"/>
      <c r="G115" s="116" t="n"/>
      <c r="H115" s="116" t="n"/>
      <c r="I115" s="116" t="n"/>
      <c r="J115" s="116" t="n"/>
      <c r="K115" s="116" t="n"/>
      <c r="L115" s="116" t="n"/>
      <c r="M115" s="116" t="n"/>
      <c r="N115" s="116" t="n"/>
      <c r="O115" s="116" t="n"/>
      <c r="P115" s="116" t="n"/>
      <c r="Q115" s="116" t="n"/>
      <c r="R115" s="116" t="n"/>
      <c r="S115" s="116" t="n"/>
      <c r="T115" s="116" t="n"/>
      <c r="U115" s="116" t="n"/>
      <c r="V115" s="116" t="n"/>
      <c r="W115" s="116" t="n"/>
      <c r="X115" s="116" t="n"/>
      <c r="Y115" s="116" t="n"/>
      <c r="Z115" s="116" t="n"/>
      <c r="AA115" s="116" t="n"/>
      <c r="AB115" s="116" t="n"/>
      <c r="AC115" s="116" t="n"/>
      <c r="AD115" s="116" t="n"/>
      <c r="AE115" s="116" t="n"/>
      <c r="AF115" s="116" t="n"/>
      <c r="AG115" s="116" t="n"/>
      <c r="AH115" s="116" t="n"/>
      <c r="AI115" s="116" t="n"/>
      <c r="AJ115" s="116" t="n"/>
      <c r="AK115" s="116" t="n"/>
      <c r="AL115" s="116" t="n"/>
      <c r="AM115" s="116" t="n"/>
      <c r="AN115" s="116" t="n"/>
      <c r="AO115" s="116" t="n"/>
      <c r="AP115" s="116" t="n"/>
      <c r="AQ115" s="116" t="n"/>
      <c r="AR115" s="116" t="n"/>
      <c r="AS115" s="116" t="n"/>
      <c r="AT115" s="116" t="n"/>
      <c r="AU115" s="116" t="n"/>
      <c r="AV115" s="116" t="n"/>
      <c r="AW115" s="116" t="n"/>
      <c r="AX115" s="116" t="n"/>
      <c r="AY115" s="116" t="n"/>
      <c r="AZ115" s="116" t="n"/>
    </row>
    <row r="116">
      <c r="A116" s="116" t="n"/>
      <c r="B116" s="116" t="n"/>
      <c r="C116" s="116" t="n"/>
      <c r="D116" s="116" t="n"/>
      <c r="E116" s="116" t="n"/>
      <c r="F116" s="116" t="n"/>
      <c r="G116" s="116" t="n"/>
      <c r="H116" s="116" t="n"/>
      <c r="I116" s="116" t="n"/>
      <c r="J116" s="116" t="n"/>
      <c r="K116" s="116" t="n"/>
      <c r="L116" s="116" t="n"/>
      <c r="M116" s="116" t="n"/>
      <c r="N116" s="116" t="n"/>
      <c r="O116" s="116" t="n"/>
      <c r="P116" s="116" t="n"/>
      <c r="Q116" s="116" t="n"/>
      <c r="R116" s="116" t="n"/>
      <c r="S116" s="116" t="n"/>
      <c r="T116" s="116" t="n"/>
      <c r="U116" s="116" t="n"/>
      <c r="V116" s="116" t="n"/>
      <c r="W116" s="116" t="n"/>
      <c r="X116" s="116" t="n"/>
      <c r="Y116" s="116" t="n"/>
      <c r="Z116" s="116" t="n"/>
      <c r="AA116" s="116" t="n"/>
      <c r="AB116" s="116" t="n"/>
      <c r="AC116" s="116" t="n"/>
      <c r="AD116" s="116" t="n"/>
      <c r="AE116" s="116" t="n"/>
      <c r="AF116" s="116" t="n"/>
      <c r="AG116" s="116" t="n"/>
      <c r="AH116" s="116" t="n"/>
      <c r="AI116" s="116" t="n"/>
      <c r="AJ116" s="116" t="n"/>
      <c r="AK116" s="116" t="n"/>
      <c r="AL116" s="116" t="n"/>
      <c r="AM116" s="116" t="n"/>
      <c r="AN116" s="116" t="n"/>
      <c r="AO116" s="116" t="n"/>
      <c r="AP116" s="116" t="n"/>
      <c r="AQ116" s="116" t="n"/>
      <c r="AR116" s="116" t="n"/>
      <c r="AS116" s="116" t="n"/>
      <c r="AT116" s="116" t="n"/>
      <c r="AU116" s="116" t="n"/>
      <c r="AV116" s="116" t="n"/>
      <c r="AW116" s="116" t="n"/>
      <c r="AX116" s="116" t="n"/>
      <c r="AY116" s="116" t="n"/>
      <c r="AZ116" s="116" t="n"/>
    </row>
    <row r="117">
      <c r="A117" s="116" t="n"/>
      <c r="B117" s="116" t="n"/>
      <c r="C117" s="116" t="n"/>
      <c r="D117" s="116" t="n"/>
      <c r="E117" s="116" t="n"/>
      <c r="F117" s="116" t="n"/>
      <c r="G117" s="116" t="n"/>
      <c r="H117" s="116" t="n"/>
      <c r="I117" s="116" t="n"/>
      <c r="J117" s="116" t="n"/>
      <c r="K117" s="116" t="n"/>
      <c r="L117" s="116" t="n"/>
      <c r="M117" s="116" t="n"/>
      <c r="N117" s="116" t="n"/>
      <c r="O117" s="116" t="n"/>
      <c r="P117" s="116" t="n"/>
      <c r="Q117" s="116" t="n"/>
      <c r="R117" s="116" t="n"/>
      <c r="S117" s="116" t="n"/>
      <c r="T117" s="116" t="n"/>
      <c r="U117" s="116" t="n"/>
      <c r="V117" s="116" t="n"/>
      <c r="W117" s="116" t="n"/>
      <c r="X117" s="116" t="n"/>
      <c r="Y117" s="116" t="n"/>
      <c r="Z117" s="116" t="n"/>
      <c r="AA117" s="116" t="n"/>
      <c r="AB117" s="116" t="n"/>
      <c r="AC117" s="116" t="n"/>
      <c r="AD117" s="116" t="n"/>
      <c r="AE117" s="116" t="n"/>
      <c r="AF117" s="116" t="n"/>
      <c r="AG117" s="116" t="n"/>
      <c r="AH117" s="116" t="n"/>
      <c r="AI117" s="116" t="n"/>
      <c r="AJ117" s="116" t="n"/>
      <c r="AK117" s="116" t="n"/>
      <c r="AL117" s="116" t="n"/>
      <c r="AM117" s="116" t="n"/>
      <c r="AN117" s="116" t="n"/>
      <c r="AO117" s="116" t="n"/>
      <c r="AP117" s="116" t="n"/>
      <c r="AQ117" s="116" t="n"/>
      <c r="AR117" s="116" t="n"/>
      <c r="AS117" s="116" t="n"/>
      <c r="AT117" s="116" t="n"/>
      <c r="AU117" s="116" t="n"/>
      <c r="AV117" s="116" t="n"/>
      <c r="AW117" s="116" t="n"/>
      <c r="AX117" s="116" t="n"/>
      <c r="AY117" s="116" t="n"/>
      <c r="AZ117" s="116" t="n"/>
    </row>
    <row r="118">
      <c r="A118" s="116" t="n"/>
      <c r="B118" s="116" t="n"/>
      <c r="C118" s="116" t="n"/>
      <c r="D118" s="116" t="n"/>
      <c r="E118" s="116" t="n"/>
      <c r="F118" s="116" t="n"/>
      <c r="G118" s="116" t="n"/>
      <c r="H118" s="116" t="n"/>
      <c r="I118" s="116" t="n"/>
      <c r="J118" s="116" t="n"/>
      <c r="K118" s="116" t="n"/>
      <c r="L118" s="116" t="n"/>
      <c r="M118" s="116" t="n"/>
      <c r="N118" s="116" t="n"/>
      <c r="O118" s="116" t="n"/>
      <c r="P118" s="116" t="n"/>
      <c r="Q118" s="116" t="n"/>
      <c r="R118" s="116" t="n"/>
      <c r="S118" s="116" t="n"/>
      <c r="T118" s="116" t="n"/>
      <c r="U118" s="116" t="n"/>
      <c r="V118" s="116" t="n"/>
      <c r="W118" s="116" t="n"/>
      <c r="X118" s="116" t="n"/>
      <c r="Y118" s="116" t="n"/>
      <c r="Z118" s="116" t="n"/>
      <c r="AA118" s="116" t="n"/>
      <c r="AB118" s="116" t="n"/>
      <c r="AC118" s="116" t="n"/>
      <c r="AD118" s="116" t="n"/>
      <c r="AE118" s="116" t="n"/>
      <c r="AF118" s="116" t="n"/>
      <c r="AG118" s="116" t="n"/>
      <c r="AH118" s="116" t="n"/>
      <c r="AI118" s="116" t="n"/>
      <c r="AJ118" s="116" t="n"/>
      <c r="AK118" s="116" t="n"/>
      <c r="AL118" s="116" t="n"/>
      <c r="AM118" s="116" t="n"/>
      <c r="AN118" s="116" t="n"/>
      <c r="AO118" s="116" t="n"/>
      <c r="AP118" s="116" t="n"/>
      <c r="AQ118" s="116" t="n"/>
      <c r="AR118" s="116" t="n"/>
      <c r="AS118" s="116" t="n"/>
      <c r="AT118" s="116" t="n"/>
      <c r="AU118" s="116" t="n"/>
      <c r="AV118" s="116" t="n"/>
      <c r="AW118" s="116" t="n"/>
      <c r="AX118" s="116" t="n"/>
      <c r="AY118" s="116" t="n"/>
      <c r="AZ118" s="116" t="n"/>
    </row>
    <row r="119">
      <c r="A119" s="116" t="n"/>
      <c r="B119" s="116" t="n"/>
      <c r="C119" s="116" t="n"/>
      <c r="D119" s="116" t="n"/>
      <c r="E119" s="116" t="n"/>
      <c r="F119" s="116" t="n"/>
      <c r="G119" s="116" t="n"/>
      <c r="H119" s="116" t="n"/>
      <c r="I119" s="116" t="n"/>
      <c r="J119" s="116" t="n"/>
      <c r="K119" s="116" t="n"/>
      <c r="L119" s="116" t="n"/>
      <c r="M119" s="116" t="n"/>
      <c r="N119" s="116" t="n"/>
      <c r="O119" s="116" t="n"/>
      <c r="P119" s="116" t="n"/>
      <c r="Q119" s="116" t="n"/>
      <c r="R119" s="116" t="n"/>
      <c r="S119" s="116" t="n"/>
      <c r="T119" s="116" t="n"/>
      <c r="U119" s="116" t="n"/>
      <c r="V119" s="116" t="n"/>
      <c r="W119" s="116" t="n"/>
      <c r="X119" s="116" t="n"/>
      <c r="Y119" s="116" t="n"/>
      <c r="Z119" s="116" t="n"/>
      <c r="AA119" s="116" t="n"/>
      <c r="AB119" s="116" t="n"/>
      <c r="AC119" s="116" t="n"/>
      <c r="AD119" s="116" t="n"/>
      <c r="AE119" s="116" t="n"/>
      <c r="AF119" s="116" t="n"/>
      <c r="AG119" s="116" t="n"/>
      <c r="AH119" s="116" t="n"/>
      <c r="AI119" s="116" t="n"/>
      <c r="AJ119" s="116" t="n"/>
      <c r="AK119" s="116" t="n"/>
      <c r="AL119" s="116" t="n"/>
      <c r="AM119" s="116" t="n"/>
      <c r="AN119" s="116" t="n"/>
      <c r="AO119" s="116" t="n"/>
      <c r="AP119" s="116" t="n"/>
      <c r="AQ119" s="116" t="n"/>
      <c r="AR119" s="116" t="n"/>
      <c r="AS119" s="116" t="n"/>
      <c r="AT119" s="116" t="n"/>
      <c r="AU119" s="116" t="n"/>
      <c r="AV119" s="116" t="n"/>
      <c r="AW119" s="116" t="n"/>
      <c r="AX119" s="116" t="n"/>
      <c r="AY119" s="116" t="n"/>
      <c r="AZ119" s="116" t="n"/>
    </row>
    <row r="120">
      <c r="A120" s="116" t="n"/>
      <c r="B120" s="116" t="n"/>
      <c r="C120" s="116" t="n"/>
      <c r="D120" s="116" t="n"/>
      <c r="E120" s="116" t="n"/>
      <c r="F120" s="116" t="n"/>
      <c r="G120" s="116" t="n"/>
      <c r="H120" s="116" t="n"/>
      <c r="I120" s="116" t="n"/>
      <c r="J120" s="116" t="n"/>
      <c r="K120" s="116" t="n"/>
      <c r="L120" s="116" t="n"/>
      <c r="M120" s="116" t="n"/>
      <c r="N120" s="116" t="n"/>
      <c r="O120" s="116" t="n"/>
      <c r="P120" s="116" t="n"/>
      <c r="Q120" s="116" t="n"/>
      <c r="R120" s="116" t="n"/>
      <c r="S120" s="116" t="n"/>
      <c r="T120" s="116" t="n"/>
      <c r="U120" s="116" t="n"/>
      <c r="V120" s="116" t="n"/>
      <c r="W120" s="116" t="n"/>
      <c r="X120" s="116" t="n"/>
      <c r="Y120" s="116" t="n"/>
      <c r="Z120" s="116" t="n"/>
      <c r="AA120" s="116" t="n"/>
      <c r="AB120" s="116" t="n"/>
      <c r="AC120" s="116" t="n"/>
      <c r="AD120" s="116" t="n"/>
      <c r="AE120" s="116" t="n"/>
      <c r="AF120" s="116" t="n"/>
      <c r="AG120" s="116" t="n"/>
      <c r="AH120" s="116" t="n"/>
      <c r="AI120" s="116" t="n"/>
      <c r="AJ120" s="116" t="n"/>
      <c r="AK120" s="116" t="n"/>
      <c r="AL120" s="116" t="n"/>
      <c r="AM120" s="116" t="n"/>
      <c r="AN120" s="116" t="n"/>
      <c r="AO120" s="116" t="n"/>
      <c r="AP120" s="116" t="n"/>
      <c r="AQ120" s="116" t="n"/>
      <c r="AR120" s="116" t="n"/>
      <c r="AS120" s="116" t="n"/>
      <c r="AT120" s="116" t="n"/>
      <c r="AU120" s="116" t="n"/>
      <c r="AV120" s="116" t="n"/>
      <c r="AW120" s="116" t="n"/>
      <c r="AX120" s="116" t="n"/>
      <c r="AY120" s="116" t="n"/>
      <c r="AZ120" s="116" t="n"/>
    </row>
    <row r="121">
      <c r="A121" s="116" t="n"/>
      <c r="B121" s="116" t="n"/>
      <c r="C121" s="116" t="n"/>
      <c r="D121" s="116" t="n"/>
      <c r="E121" s="116" t="n"/>
      <c r="F121" s="116" t="n"/>
      <c r="G121" s="116" t="n"/>
      <c r="H121" s="116" t="n"/>
      <c r="I121" s="116" t="n"/>
      <c r="J121" s="116" t="n"/>
      <c r="K121" s="116" t="n"/>
      <c r="L121" s="116" t="n"/>
      <c r="M121" s="116" t="n"/>
      <c r="N121" s="116" t="n"/>
      <c r="O121" s="116" t="n"/>
      <c r="P121" s="116" t="n"/>
      <c r="Q121" s="116" t="n"/>
      <c r="R121" s="116" t="n"/>
      <c r="S121" s="116" t="n"/>
      <c r="T121" s="116" t="n"/>
      <c r="U121" s="116" t="n"/>
      <c r="V121" s="116" t="n"/>
      <c r="W121" s="116" t="n"/>
      <c r="X121" s="116" t="n"/>
      <c r="Y121" s="116" t="n"/>
      <c r="Z121" s="116" t="n"/>
      <c r="AA121" s="116" t="n"/>
      <c r="AB121" s="116" t="n"/>
      <c r="AC121" s="116" t="n"/>
      <c r="AD121" s="116" t="n"/>
      <c r="AE121" s="116" t="n"/>
      <c r="AF121" s="116" t="n"/>
      <c r="AG121" s="116" t="n"/>
      <c r="AH121" s="116" t="n"/>
      <c r="AI121" s="116" t="n"/>
      <c r="AJ121" s="116" t="n"/>
      <c r="AK121" s="116" t="n"/>
      <c r="AL121" s="116" t="n"/>
      <c r="AM121" s="116" t="n"/>
      <c r="AN121" s="116" t="n"/>
      <c r="AO121" s="116" t="n"/>
      <c r="AP121" s="116" t="n"/>
      <c r="AQ121" s="116" t="n"/>
      <c r="AR121" s="116" t="n"/>
      <c r="AS121" s="116" t="n"/>
      <c r="AT121" s="116" t="n"/>
      <c r="AU121" s="116" t="n"/>
      <c r="AV121" s="116" t="n"/>
      <c r="AW121" s="116" t="n"/>
      <c r="AX121" s="116" t="n"/>
      <c r="AY121" s="116" t="n"/>
      <c r="AZ121" s="116" t="n"/>
    </row>
    <row r="122">
      <c r="A122" s="116" t="n"/>
      <c r="B122" s="116" t="n"/>
      <c r="C122" s="116" t="n"/>
      <c r="D122" s="116" t="n"/>
      <c r="E122" s="116" t="n"/>
      <c r="F122" s="116" t="n"/>
      <c r="G122" s="116" t="n"/>
      <c r="H122" s="116" t="n"/>
      <c r="I122" s="116" t="n"/>
      <c r="J122" s="116" t="n"/>
      <c r="K122" s="116" t="n"/>
      <c r="L122" s="116" t="n"/>
      <c r="M122" s="116" t="n"/>
      <c r="N122" s="116" t="n"/>
      <c r="O122" s="116" t="n"/>
      <c r="P122" s="116" t="n"/>
      <c r="Q122" s="116" t="n"/>
      <c r="R122" s="116" t="n"/>
      <c r="S122" s="116" t="n"/>
      <c r="T122" s="116" t="n"/>
      <c r="U122" s="116" t="n"/>
      <c r="V122" s="116" t="n"/>
      <c r="W122" s="116" t="n"/>
      <c r="X122" s="116" t="n"/>
      <c r="Y122" s="116" t="n"/>
      <c r="Z122" s="116" t="n"/>
      <c r="AA122" s="116" t="n"/>
      <c r="AB122" s="116" t="n"/>
      <c r="AC122" s="116" t="n"/>
      <c r="AD122" s="116" t="n"/>
      <c r="AE122" s="116" t="n"/>
      <c r="AF122" s="116" t="n"/>
      <c r="AG122" s="116" t="n"/>
      <c r="AH122" s="116" t="n"/>
      <c r="AI122" s="116" t="n"/>
      <c r="AJ122" s="116" t="n"/>
      <c r="AK122" s="116" t="n"/>
      <c r="AL122" s="116" t="n"/>
      <c r="AM122" s="116" t="n"/>
      <c r="AN122" s="116" t="n"/>
      <c r="AO122" s="116" t="n"/>
      <c r="AP122" s="116" t="n"/>
      <c r="AQ122" s="116" t="n"/>
      <c r="AR122" s="116" t="n"/>
      <c r="AS122" s="116" t="n"/>
      <c r="AT122" s="116" t="n"/>
      <c r="AU122" s="116" t="n"/>
      <c r="AV122" s="116" t="n"/>
      <c r="AW122" s="116" t="n"/>
      <c r="AX122" s="116" t="n"/>
      <c r="AY122" s="116" t="n"/>
      <c r="AZ122" s="116" t="n"/>
    </row>
    <row r="123">
      <c r="A123" s="116" t="n"/>
      <c r="B123" s="116" t="n"/>
      <c r="C123" s="116" t="n"/>
      <c r="D123" s="116" t="n"/>
      <c r="E123" s="116" t="n"/>
      <c r="F123" s="116" t="n"/>
      <c r="G123" s="116" t="n"/>
      <c r="H123" s="116" t="n"/>
      <c r="I123" s="116" t="n"/>
      <c r="J123" s="116" t="n"/>
      <c r="K123" s="116" t="n"/>
      <c r="L123" s="116" t="n"/>
      <c r="M123" s="116" t="n"/>
      <c r="N123" s="116" t="n"/>
      <c r="O123" s="116" t="n"/>
      <c r="P123" s="116" t="n"/>
      <c r="Q123" s="116" t="n"/>
      <c r="R123" s="116" t="n"/>
      <c r="S123" s="116" t="n"/>
      <c r="T123" s="116" t="n"/>
      <c r="U123" s="116" t="n"/>
      <c r="V123" s="116" t="n"/>
      <c r="W123" s="116" t="n"/>
      <c r="X123" s="116" t="n"/>
      <c r="Y123" s="116" t="n"/>
      <c r="Z123" s="116" t="n"/>
      <c r="AA123" s="116" t="n"/>
      <c r="AB123" s="116" t="n"/>
      <c r="AC123" s="116" t="n"/>
      <c r="AD123" s="116" t="n"/>
      <c r="AE123" s="116" t="n"/>
      <c r="AF123" s="116" t="n"/>
      <c r="AG123" s="116" t="n"/>
      <c r="AH123" s="116" t="n"/>
      <c r="AI123" s="116" t="n"/>
      <c r="AJ123" s="116" t="n"/>
      <c r="AK123" s="116" t="n"/>
      <c r="AL123" s="116" t="n"/>
      <c r="AM123" s="116" t="n"/>
      <c r="AN123" s="116" t="n"/>
      <c r="AO123" s="116" t="n"/>
      <c r="AP123" s="116" t="n"/>
      <c r="AQ123" s="116" t="n"/>
      <c r="AR123" s="116" t="n"/>
      <c r="AS123" s="116" t="n"/>
      <c r="AT123" s="116" t="n"/>
      <c r="AU123" s="116" t="n"/>
      <c r="AV123" s="116" t="n"/>
      <c r="AW123" s="116" t="n"/>
      <c r="AX123" s="116" t="n"/>
      <c r="AY123" s="116" t="n"/>
      <c r="AZ123" s="116" t="n"/>
    </row>
    <row r="124">
      <c r="A124" s="116" t="n"/>
      <c r="B124" s="116" t="n"/>
      <c r="C124" s="116" t="n"/>
      <c r="D124" s="116" t="n"/>
      <c r="E124" s="116" t="n"/>
      <c r="F124" s="116" t="n"/>
      <c r="G124" s="116" t="n"/>
      <c r="H124" s="116" t="n"/>
      <c r="I124" s="116" t="n"/>
      <c r="J124" s="116" t="n"/>
      <c r="K124" s="116" t="n"/>
      <c r="L124" s="116" t="n"/>
      <c r="M124" s="116" t="n"/>
      <c r="N124" s="116" t="n"/>
      <c r="O124" s="116" t="n"/>
      <c r="P124" s="116" t="n"/>
      <c r="Q124" s="116" t="n"/>
      <c r="R124" s="116" t="n"/>
      <c r="S124" s="116" t="n"/>
      <c r="T124" s="116" t="n"/>
      <c r="U124" s="116" t="n"/>
      <c r="V124" s="116" t="n"/>
      <c r="W124" s="116" t="n"/>
      <c r="X124" s="116" t="n"/>
      <c r="Y124" s="116" t="n"/>
      <c r="Z124" s="116" t="n"/>
      <c r="AA124" s="116" t="n"/>
      <c r="AB124" s="116" t="n"/>
      <c r="AC124" s="116" t="n"/>
      <c r="AD124" s="116" t="n"/>
      <c r="AE124" s="116" t="n"/>
      <c r="AF124" s="116" t="n"/>
      <c r="AG124" s="116" t="n"/>
      <c r="AH124" s="116" t="n"/>
      <c r="AI124" s="116" t="n"/>
      <c r="AJ124" s="116" t="n"/>
      <c r="AK124" s="116" t="n"/>
      <c r="AL124" s="116" t="n"/>
      <c r="AM124" s="116" t="n"/>
      <c r="AN124" s="116" t="n"/>
      <c r="AO124" s="116" t="n"/>
      <c r="AP124" s="116" t="n"/>
      <c r="AQ124" s="116" t="n"/>
      <c r="AR124" s="116" t="n"/>
      <c r="AS124" s="116" t="n"/>
      <c r="AT124" s="116" t="n"/>
      <c r="AU124" s="116" t="n"/>
      <c r="AV124" s="116" t="n"/>
      <c r="AW124" s="116" t="n"/>
      <c r="AX124" s="116" t="n"/>
      <c r="AY124" s="116" t="n"/>
      <c r="AZ124" s="116" t="n"/>
    </row>
    <row r="125">
      <c r="A125" s="116" t="n"/>
      <c r="B125" s="116" t="n"/>
      <c r="C125" s="116" t="n"/>
      <c r="D125" s="116" t="n"/>
      <c r="E125" s="116" t="n"/>
      <c r="F125" s="116" t="n"/>
      <c r="G125" s="116" t="n"/>
      <c r="H125" s="116" t="n"/>
      <c r="I125" s="116" t="n"/>
      <c r="J125" s="116" t="n"/>
      <c r="K125" s="116" t="n"/>
      <c r="L125" s="116" t="n"/>
      <c r="M125" s="116" t="n"/>
      <c r="N125" s="116" t="n"/>
      <c r="O125" s="116" t="n"/>
      <c r="P125" s="116" t="n"/>
      <c r="Q125" s="116" t="n"/>
      <c r="R125" s="116" t="n"/>
      <c r="S125" s="116" t="n"/>
      <c r="T125" s="116" t="n"/>
      <c r="U125" s="116" t="n"/>
      <c r="V125" s="116" t="n"/>
      <c r="W125" s="116" t="n"/>
      <c r="X125" s="116" t="n"/>
      <c r="Y125" s="116" t="n"/>
      <c r="Z125" s="116" t="n"/>
      <c r="AA125" s="116" t="n"/>
      <c r="AB125" s="116" t="n"/>
      <c r="AC125" s="116" t="n"/>
      <c r="AD125" s="116" t="n"/>
      <c r="AE125" s="116" t="n"/>
      <c r="AF125" s="116" t="n"/>
      <c r="AG125" s="116" t="n"/>
      <c r="AH125" s="116" t="n"/>
      <c r="AI125" s="116" t="n"/>
      <c r="AJ125" s="116" t="n"/>
      <c r="AK125" s="116" t="n"/>
      <c r="AL125" s="116" t="n"/>
      <c r="AM125" s="116" t="n"/>
      <c r="AN125" s="116" t="n"/>
      <c r="AO125" s="116" t="n"/>
      <c r="AP125" s="116" t="n"/>
      <c r="AQ125" s="116" t="n"/>
      <c r="AR125" s="116" t="n"/>
      <c r="AS125" s="116" t="n"/>
      <c r="AT125" s="116" t="n"/>
      <c r="AU125" s="116" t="n"/>
      <c r="AV125" s="116" t="n"/>
      <c r="AW125" s="116" t="n"/>
      <c r="AX125" s="116" t="n"/>
      <c r="AY125" s="116" t="n"/>
      <c r="AZ125" s="116" t="n"/>
    </row>
    <row r="126">
      <c r="A126" s="116" t="n"/>
      <c r="B126" s="116" t="n"/>
      <c r="C126" s="116" t="n"/>
      <c r="D126" s="116" t="n"/>
      <c r="E126" s="116" t="n"/>
      <c r="F126" s="116" t="n"/>
      <c r="G126" s="116" t="n"/>
      <c r="H126" s="116" t="n"/>
      <c r="I126" s="116" t="n"/>
      <c r="J126" s="116" t="n"/>
      <c r="K126" s="116" t="n"/>
      <c r="L126" s="116" t="n"/>
      <c r="M126" s="116" t="n"/>
      <c r="N126" s="116" t="n"/>
      <c r="O126" s="116" t="n"/>
      <c r="P126" s="116" t="n"/>
      <c r="Q126" s="116" t="n"/>
      <c r="R126" s="116" t="n"/>
      <c r="S126" s="116" t="n"/>
      <c r="T126" s="116" t="n"/>
      <c r="U126" s="116" t="n"/>
      <c r="V126" s="116" t="n"/>
      <c r="W126" s="116" t="n"/>
      <c r="X126" s="116" t="n"/>
      <c r="Y126" s="116" t="n"/>
      <c r="Z126" s="116" t="n"/>
      <c r="AA126" s="116" t="n"/>
      <c r="AB126" s="116" t="n"/>
      <c r="AC126" s="116" t="n"/>
      <c r="AD126" s="116" t="n"/>
      <c r="AE126" s="116" t="n"/>
      <c r="AF126" s="116" t="n"/>
      <c r="AG126" s="116" t="n"/>
      <c r="AH126" s="116" t="n"/>
      <c r="AI126" s="116" t="n"/>
      <c r="AJ126" s="116" t="n"/>
      <c r="AK126" s="116" t="n"/>
      <c r="AL126" s="116" t="n"/>
      <c r="AM126" s="116" t="n"/>
      <c r="AN126" s="116" t="n"/>
      <c r="AO126" s="116" t="n"/>
      <c r="AP126" s="116" t="n"/>
      <c r="AQ126" s="116" t="n"/>
      <c r="AR126" s="116" t="n"/>
      <c r="AS126" s="116" t="n"/>
      <c r="AT126" s="116" t="n"/>
      <c r="AU126" s="116" t="n"/>
      <c r="AV126" s="116" t="n"/>
      <c r="AW126" s="116" t="n"/>
      <c r="AX126" s="116" t="n"/>
      <c r="AY126" s="116" t="n"/>
      <c r="AZ126" s="116" t="n"/>
    </row>
    <row r="127">
      <c r="A127" s="116" t="n"/>
      <c r="B127" s="116" t="n"/>
      <c r="C127" s="116" t="n"/>
      <c r="D127" s="116" t="n"/>
      <c r="E127" s="116" t="n"/>
      <c r="F127" s="116" t="n"/>
      <c r="G127" s="116" t="n"/>
      <c r="H127" s="116" t="n"/>
      <c r="I127" s="116" t="n"/>
      <c r="J127" s="116" t="n"/>
      <c r="K127" s="116" t="n"/>
      <c r="L127" s="116" t="n"/>
      <c r="M127" s="116" t="n"/>
      <c r="N127" s="116" t="n"/>
      <c r="O127" s="116" t="n"/>
      <c r="P127" s="116" t="n"/>
      <c r="Q127" s="116" t="n"/>
      <c r="R127" s="116" t="n"/>
      <c r="S127" s="116" t="n"/>
      <c r="T127" s="116" t="n"/>
      <c r="U127" s="116" t="n"/>
      <c r="V127" s="116" t="n"/>
      <c r="W127" s="116" t="n"/>
      <c r="X127" s="116" t="n"/>
      <c r="Y127" s="116" t="n"/>
      <c r="Z127" s="116" t="n"/>
      <c r="AA127" s="116" t="n"/>
      <c r="AB127" s="116" t="n"/>
      <c r="AC127" s="116" t="n"/>
      <c r="AD127" s="116" t="n"/>
      <c r="AE127" s="116" t="n"/>
      <c r="AF127" s="116" t="n"/>
      <c r="AG127" s="116" t="n"/>
      <c r="AH127" s="116" t="n"/>
      <c r="AI127" s="116" t="n"/>
      <c r="AJ127" s="116" t="n"/>
      <c r="AK127" s="116" t="n"/>
      <c r="AL127" s="116" t="n"/>
      <c r="AM127" s="116" t="n"/>
      <c r="AN127" s="116" t="n"/>
      <c r="AO127" s="116" t="n"/>
      <c r="AP127" s="116" t="n"/>
      <c r="AQ127" s="116" t="n"/>
      <c r="AR127" s="116" t="n"/>
      <c r="AS127" s="116" t="n"/>
      <c r="AT127" s="116" t="n"/>
      <c r="AU127" s="116" t="n"/>
      <c r="AV127" s="116" t="n"/>
      <c r="AW127" s="116" t="n"/>
      <c r="AX127" s="116" t="n"/>
      <c r="AY127" s="116" t="n"/>
      <c r="AZ127" s="116" t="n"/>
    </row>
    <row r="128">
      <c r="A128" s="116" t="n"/>
      <c r="B128" s="116" t="n"/>
      <c r="C128" s="116" t="n"/>
      <c r="D128" s="116" t="n"/>
      <c r="E128" s="116" t="n"/>
      <c r="F128" s="116" t="n"/>
      <c r="G128" s="116" t="n"/>
      <c r="H128" s="116" t="n"/>
      <c r="I128" s="116" t="n"/>
      <c r="J128" s="116" t="n"/>
      <c r="K128" s="116" t="n"/>
      <c r="L128" s="116" t="n"/>
      <c r="M128" s="116" t="n"/>
      <c r="N128" s="116" t="n"/>
      <c r="O128" s="116" t="n"/>
      <c r="P128" s="116" t="n"/>
      <c r="Q128" s="116" t="n"/>
      <c r="R128" s="116" t="n"/>
      <c r="S128" s="116" t="n"/>
      <c r="T128" s="116" t="n"/>
      <c r="U128" s="116" t="n"/>
      <c r="V128" s="116" t="n"/>
      <c r="W128" s="116" t="n"/>
      <c r="X128" s="116" t="n"/>
      <c r="Y128" s="116" t="n"/>
      <c r="Z128" s="116" t="n"/>
      <c r="AA128" s="116" t="n"/>
      <c r="AB128" s="116" t="n"/>
      <c r="AC128" s="116" t="n"/>
      <c r="AD128" s="116" t="n"/>
      <c r="AE128" s="116" t="n"/>
      <c r="AF128" s="116" t="n"/>
      <c r="AG128" s="116" t="n"/>
      <c r="AH128" s="116" t="n"/>
      <c r="AI128" s="116" t="n"/>
      <c r="AJ128" s="116" t="n"/>
      <c r="AK128" s="116" t="n"/>
      <c r="AL128" s="116" t="n"/>
      <c r="AM128" s="116" t="n"/>
      <c r="AN128" s="116" t="n"/>
      <c r="AO128" s="116" t="n"/>
      <c r="AP128" s="116" t="n"/>
      <c r="AQ128" s="116" t="n"/>
      <c r="AR128" s="116" t="n"/>
      <c r="AS128" s="116" t="n"/>
      <c r="AT128" s="116" t="n"/>
      <c r="AU128" s="116" t="n"/>
      <c r="AV128" s="116" t="n"/>
      <c r="AW128" s="116" t="n"/>
      <c r="AX128" s="116" t="n"/>
      <c r="AY128" s="116" t="n"/>
      <c r="AZ128" s="116" t="n"/>
    </row>
    <row r="129">
      <c r="A129" s="116" t="n"/>
      <c r="B129" s="116" t="n"/>
      <c r="C129" s="116" t="n"/>
      <c r="D129" s="116" t="n"/>
      <c r="E129" s="116" t="n"/>
      <c r="F129" s="116" t="n"/>
      <c r="G129" s="116" t="n"/>
      <c r="H129" s="116" t="n"/>
      <c r="I129" s="116" t="n"/>
      <c r="J129" s="116" t="n"/>
      <c r="K129" s="116" t="n"/>
      <c r="L129" s="116" t="n"/>
      <c r="M129" s="116" t="n"/>
      <c r="N129" s="116" t="n"/>
      <c r="O129" s="116" t="n"/>
      <c r="P129" s="116" t="n"/>
      <c r="Q129" s="116" t="n"/>
      <c r="R129" s="116" t="n"/>
      <c r="S129" s="116" t="n"/>
      <c r="T129" s="116" t="n"/>
      <c r="U129" s="116" t="n"/>
      <c r="V129" s="116" t="n"/>
      <c r="W129" s="116" t="n"/>
      <c r="X129" s="116" t="n"/>
      <c r="Y129" s="116" t="n"/>
      <c r="Z129" s="116" t="n"/>
      <c r="AA129" s="116" t="n"/>
      <c r="AB129" s="116" t="n"/>
      <c r="AC129" s="116" t="n"/>
      <c r="AD129" s="116" t="n"/>
      <c r="AE129" s="116" t="n"/>
      <c r="AF129" s="116" t="n"/>
      <c r="AG129" s="116" t="n"/>
      <c r="AH129" s="116" t="n"/>
      <c r="AI129" s="116" t="n"/>
      <c r="AJ129" s="116" t="n"/>
      <c r="AK129" s="116" t="n"/>
      <c r="AL129" s="116" t="n"/>
      <c r="AM129" s="116" t="n"/>
      <c r="AN129" s="116" t="n"/>
      <c r="AO129" s="116" t="n"/>
      <c r="AP129" s="116" t="n"/>
      <c r="AQ129" s="116" t="n"/>
      <c r="AR129" s="116" t="n"/>
      <c r="AS129" s="116" t="n"/>
      <c r="AT129" s="116" t="n"/>
      <c r="AU129" s="116" t="n"/>
      <c r="AV129" s="116" t="n"/>
      <c r="AW129" s="116" t="n"/>
      <c r="AX129" s="116" t="n"/>
      <c r="AY129" s="116" t="n"/>
      <c r="AZ129" s="116" t="n"/>
    </row>
    <row r="130">
      <c r="A130" s="116" t="n"/>
      <c r="B130" s="116" t="n"/>
      <c r="C130" s="116" t="n"/>
      <c r="D130" s="116" t="n"/>
      <c r="E130" s="116" t="n"/>
      <c r="F130" s="116" t="n"/>
      <c r="G130" s="116" t="n"/>
      <c r="H130" s="116" t="n"/>
      <c r="I130" s="116" t="n"/>
      <c r="J130" s="116" t="n"/>
      <c r="K130" s="116" t="n"/>
      <c r="L130" s="116" t="n"/>
      <c r="M130" s="116" t="n"/>
      <c r="N130" s="116" t="n"/>
      <c r="O130" s="116" t="n"/>
      <c r="P130" s="116" t="n"/>
      <c r="Q130" s="116" t="n"/>
      <c r="R130" s="116" t="n"/>
      <c r="S130" s="116" t="n"/>
      <c r="T130" s="116" t="n"/>
      <c r="U130" s="116" t="n"/>
      <c r="V130" s="116" t="n"/>
      <c r="W130" s="116" t="n"/>
      <c r="X130" s="116" t="n"/>
      <c r="Y130" s="116" t="n"/>
      <c r="Z130" s="116" t="n"/>
      <c r="AA130" s="116" t="n"/>
      <c r="AB130" s="116" t="n"/>
      <c r="AC130" s="116" t="n"/>
      <c r="AD130" s="116" t="n"/>
      <c r="AE130" s="116" t="n"/>
      <c r="AF130" s="116" t="n"/>
      <c r="AG130" s="116" t="n"/>
      <c r="AH130" s="116" t="n"/>
      <c r="AI130" s="116" t="n"/>
      <c r="AJ130" s="116" t="n"/>
      <c r="AK130" s="116" t="n"/>
      <c r="AL130" s="116" t="n"/>
      <c r="AM130" s="116" t="n"/>
      <c r="AN130" s="116" t="n"/>
      <c r="AO130" s="116" t="n"/>
      <c r="AP130" s="116" t="n"/>
      <c r="AQ130" s="116" t="n"/>
      <c r="AR130" s="116" t="n"/>
      <c r="AS130" s="116" t="n"/>
      <c r="AT130" s="116" t="n"/>
      <c r="AU130" s="116" t="n"/>
      <c r="AV130" s="116" t="n"/>
      <c r="AW130" s="116" t="n"/>
      <c r="AX130" s="116" t="n"/>
      <c r="AY130" s="116" t="n"/>
      <c r="AZ130" s="116" t="n"/>
    </row>
    <row r="131">
      <c r="A131" s="116" t="n"/>
      <c r="B131" s="116" t="n"/>
      <c r="C131" s="116" t="n"/>
      <c r="D131" s="116" t="n"/>
      <c r="E131" s="116" t="n"/>
      <c r="F131" s="116" t="n"/>
      <c r="G131" s="116" t="n"/>
      <c r="H131" s="116" t="n"/>
      <c r="I131" s="116" t="n"/>
      <c r="J131" s="116" t="n"/>
      <c r="K131" s="116" t="n"/>
      <c r="L131" s="116" t="n"/>
      <c r="M131" s="116" t="n"/>
      <c r="N131" s="116" t="n"/>
      <c r="O131" s="116" t="n"/>
      <c r="P131" s="116" t="n"/>
      <c r="Q131" s="116" t="n"/>
      <c r="R131" s="116" t="n"/>
      <c r="S131" s="116" t="n"/>
      <c r="T131" s="116" t="n"/>
      <c r="U131" s="116" t="n"/>
      <c r="V131" s="116" t="n"/>
      <c r="W131" s="116" t="n"/>
      <c r="X131" s="116" t="n"/>
      <c r="Y131" s="116" t="n"/>
      <c r="Z131" s="116" t="n"/>
      <c r="AA131" s="116" t="n"/>
      <c r="AB131" s="116" t="n"/>
      <c r="AC131" s="116" t="n"/>
      <c r="AD131" s="116" t="n"/>
      <c r="AE131" s="116" t="n"/>
      <c r="AF131" s="116" t="n"/>
      <c r="AG131" s="116" t="n"/>
      <c r="AH131" s="116" t="n"/>
      <c r="AI131" s="116" t="n"/>
      <c r="AJ131" s="116" t="n"/>
      <c r="AK131" s="116" t="n"/>
      <c r="AL131" s="116" t="n"/>
      <c r="AM131" s="116" t="n"/>
      <c r="AN131" s="116" t="n"/>
      <c r="AO131" s="116" t="n"/>
      <c r="AP131" s="116" t="n"/>
      <c r="AQ131" s="116" t="n"/>
      <c r="AR131" s="116" t="n"/>
      <c r="AS131" s="116" t="n"/>
      <c r="AT131" s="116" t="n"/>
      <c r="AU131" s="116" t="n"/>
      <c r="AV131" s="116" t="n"/>
      <c r="AW131" s="116" t="n"/>
      <c r="AX131" s="116" t="n"/>
      <c r="AY131" s="116" t="n"/>
      <c r="AZ131" s="116" t="n"/>
    </row>
    <row r="132">
      <c r="A132" s="116" t="n"/>
      <c r="B132" s="116" t="n"/>
      <c r="C132" s="116" t="n"/>
      <c r="D132" s="116" t="n"/>
      <c r="E132" s="116" t="n"/>
      <c r="F132" s="116" t="n"/>
      <c r="G132" s="116" t="n"/>
      <c r="H132" s="116" t="n"/>
      <c r="I132" s="116" t="n"/>
      <c r="J132" s="116" t="n"/>
      <c r="K132" s="116" t="n"/>
      <c r="L132" s="116" t="n"/>
      <c r="M132" s="116" t="n"/>
      <c r="N132" s="116" t="n"/>
      <c r="O132" s="116" t="n"/>
      <c r="P132" s="116" t="n"/>
      <c r="Q132" s="116" t="n"/>
      <c r="R132" s="116" t="n"/>
      <c r="S132" s="116" t="n"/>
      <c r="T132" s="116" t="n"/>
      <c r="U132" s="116" t="n"/>
      <c r="V132" s="116" t="n"/>
      <c r="W132" s="116" t="n"/>
      <c r="X132" s="116" t="n"/>
      <c r="Y132" s="116" t="n"/>
      <c r="Z132" s="116" t="n"/>
      <c r="AA132" s="116" t="n"/>
      <c r="AB132" s="116" t="n"/>
      <c r="AC132" s="116" t="n"/>
      <c r="AD132" s="116" t="n"/>
      <c r="AE132" s="116" t="n"/>
      <c r="AF132" s="116" t="n"/>
      <c r="AG132" s="116" t="n"/>
      <c r="AH132" s="116" t="n"/>
      <c r="AI132" s="116" t="n"/>
      <c r="AJ132" s="116" t="n"/>
      <c r="AK132" s="116" t="n"/>
      <c r="AL132" s="116" t="n"/>
      <c r="AM132" s="116" t="n"/>
      <c r="AN132" s="116" t="n"/>
      <c r="AO132" s="116" t="n"/>
      <c r="AP132" s="116" t="n"/>
      <c r="AQ132" s="116" t="n"/>
      <c r="AR132" s="116" t="n"/>
      <c r="AS132" s="116" t="n"/>
      <c r="AT132" s="116" t="n"/>
      <c r="AU132" s="116" t="n"/>
      <c r="AV132" s="116" t="n"/>
      <c r="AW132" s="116" t="n"/>
      <c r="AX132" s="116" t="n"/>
      <c r="AY132" s="116" t="n"/>
      <c r="AZ132" s="116" t="n"/>
    </row>
    <row r="133">
      <c r="A133" s="116" t="n"/>
      <c r="B133" s="116" t="n"/>
      <c r="C133" s="116" t="n"/>
      <c r="D133" s="116" t="n"/>
      <c r="E133" s="116" t="n"/>
      <c r="F133" s="116" t="n"/>
      <c r="G133" s="116" t="n"/>
      <c r="H133" s="116" t="n"/>
      <c r="I133" s="116" t="n"/>
      <c r="J133" s="116" t="n"/>
      <c r="K133" s="116" t="n"/>
      <c r="L133" s="116" t="n"/>
      <c r="M133" s="116" t="n"/>
      <c r="N133" s="116" t="n"/>
      <c r="O133" s="116" t="n"/>
      <c r="P133" s="116" t="n"/>
      <c r="Q133" s="116" t="n"/>
      <c r="R133" s="116" t="n"/>
      <c r="S133" s="116" t="n"/>
      <c r="T133" s="116" t="n"/>
      <c r="U133" s="116" t="n"/>
      <c r="V133" s="116" t="n"/>
      <c r="W133" s="116" t="n"/>
      <c r="X133" s="116" t="n"/>
      <c r="Y133" s="116" t="n"/>
      <c r="Z133" s="116" t="n"/>
      <c r="AA133" s="116" t="n"/>
      <c r="AB133" s="116" t="n"/>
      <c r="AC133" s="116" t="n"/>
      <c r="AD133" s="116" t="n"/>
      <c r="AE133" s="116" t="n"/>
      <c r="AF133" s="116" t="n"/>
      <c r="AG133" s="116" t="n"/>
      <c r="AH133" s="116" t="n"/>
      <c r="AI133" s="116" t="n"/>
      <c r="AJ133" s="116" t="n"/>
      <c r="AK133" s="116" t="n"/>
      <c r="AL133" s="116" t="n"/>
      <c r="AM133" s="116" t="n"/>
      <c r="AN133" s="116" t="n"/>
      <c r="AO133" s="116" t="n"/>
      <c r="AP133" s="116" t="n"/>
      <c r="AQ133" s="116" t="n"/>
      <c r="AR133" s="116" t="n"/>
      <c r="AS133" s="116" t="n"/>
      <c r="AT133" s="116" t="n"/>
      <c r="AU133" s="116" t="n"/>
      <c r="AV133" s="116" t="n"/>
      <c r="AW133" s="116" t="n"/>
      <c r="AX133" s="116" t="n"/>
      <c r="AY133" s="116" t="n"/>
      <c r="AZ133" s="116" t="n"/>
    </row>
    <row r="134">
      <c r="A134" s="116" t="n"/>
      <c r="B134" s="116" t="n"/>
      <c r="C134" s="116" t="n"/>
      <c r="D134" s="116" t="n"/>
      <c r="E134" s="116" t="n"/>
      <c r="F134" s="116" t="n"/>
      <c r="G134" s="116" t="n"/>
      <c r="H134" s="116" t="n"/>
      <c r="I134" s="116" t="n"/>
      <c r="J134" s="116" t="n"/>
      <c r="K134" s="116" t="n"/>
      <c r="L134" s="116" t="n"/>
      <c r="M134" s="116" t="n"/>
      <c r="N134" s="116" t="n"/>
      <c r="O134" s="116" t="n"/>
      <c r="P134" s="116" t="n"/>
      <c r="Q134" s="116" t="n"/>
      <c r="R134" s="116" t="n"/>
      <c r="S134" s="116" t="n"/>
      <c r="T134" s="116" t="n"/>
      <c r="U134" s="116" t="n"/>
      <c r="V134" s="116" t="n"/>
      <c r="W134" s="116" t="n"/>
      <c r="X134" s="116" t="n"/>
      <c r="Y134" s="116" t="n"/>
      <c r="Z134" s="116" t="n"/>
      <c r="AA134" s="116" t="n"/>
      <c r="AB134" s="116" t="n"/>
      <c r="AC134" s="116" t="n"/>
      <c r="AD134" s="116" t="n"/>
      <c r="AE134" s="116" t="n"/>
      <c r="AF134" s="116" t="n"/>
      <c r="AG134" s="116" t="n"/>
      <c r="AH134" s="116" t="n"/>
      <c r="AI134" s="116" t="n"/>
      <c r="AJ134" s="116" t="n"/>
      <c r="AK134" s="116" t="n"/>
      <c r="AL134" s="116" t="n"/>
      <c r="AM134" s="116" t="n"/>
      <c r="AN134" s="116" t="n"/>
      <c r="AO134" s="116" t="n"/>
      <c r="AP134" s="116" t="n"/>
      <c r="AQ134" s="116" t="n"/>
      <c r="AR134" s="116" t="n"/>
      <c r="AS134" s="116" t="n"/>
      <c r="AT134" s="116" t="n"/>
      <c r="AU134" s="116" t="n"/>
      <c r="AV134" s="116" t="n"/>
      <c r="AW134" s="116" t="n"/>
      <c r="AX134" s="116" t="n"/>
      <c r="AY134" s="116" t="n"/>
      <c r="AZ134" s="116" t="n"/>
    </row>
    <row r="135">
      <c r="A135" s="116" t="n"/>
      <c r="B135" s="116" t="n"/>
      <c r="C135" s="116" t="n"/>
      <c r="D135" s="116" t="n"/>
      <c r="E135" s="116" t="n"/>
      <c r="F135" s="116" t="n"/>
      <c r="G135" s="116" t="n"/>
      <c r="H135" s="116" t="n"/>
      <c r="I135" s="116" t="n"/>
      <c r="J135" s="116" t="n"/>
      <c r="K135" s="116" t="n"/>
      <c r="L135" s="116" t="n"/>
      <c r="M135" s="116" t="n"/>
      <c r="N135" s="116" t="n"/>
      <c r="O135" s="116" t="n"/>
      <c r="P135" s="116" t="n"/>
      <c r="Q135" s="116" t="n"/>
      <c r="R135" s="116" t="n"/>
      <c r="S135" s="116" t="n"/>
      <c r="T135" s="116" t="n"/>
      <c r="U135" s="116" t="n"/>
      <c r="V135" s="116" t="n"/>
      <c r="W135" s="116" t="n"/>
      <c r="X135" s="116" t="n"/>
      <c r="Y135" s="116" t="n"/>
      <c r="Z135" s="116" t="n"/>
      <c r="AA135" s="116" t="n"/>
      <c r="AB135" s="116" t="n"/>
      <c r="AC135" s="116" t="n"/>
      <c r="AD135" s="116" t="n"/>
      <c r="AE135" s="116" t="n"/>
      <c r="AF135" s="116" t="n"/>
      <c r="AG135" s="116" t="n"/>
      <c r="AH135" s="116" t="n"/>
      <c r="AI135" s="116" t="n"/>
      <c r="AJ135" s="116" t="n"/>
      <c r="AK135" s="116" t="n"/>
      <c r="AL135" s="116" t="n"/>
      <c r="AM135" s="116" t="n"/>
      <c r="AN135" s="116" t="n"/>
      <c r="AO135" s="116" t="n"/>
      <c r="AP135" s="116" t="n"/>
      <c r="AQ135" s="116" t="n"/>
      <c r="AR135" s="116" t="n"/>
      <c r="AS135" s="116" t="n"/>
      <c r="AT135" s="116" t="n"/>
      <c r="AU135" s="116" t="n"/>
      <c r="AV135" s="116" t="n"/>
      <c r="AW135" s="116" t="n"/>
      <c r="AX135" s="116" t="n"/>
      <c r="AY135" s="116" t="n"/>
      <c r="AZ135" s="116" t="n"/>
    </row>
    <row r="136">
      <c r="A136" s="116" t="n"/>
      <c r="B136" s="116" t="n"/>
      <c r="C136" s="116" t="n"/>
      <c r="D136" s="116" t="n"/>
      <c r="E136" s="116" t="n"/>
      <c r="F136" s="116" t="n"/>
      <c r="G136" s="116" t="n"/>
      <c r="H136" s="116" t="n"/>
      <c r="I136" s="116" t="n"/>
      <c r="J136" s="116" t="n"/>
      <c r="K136" s="116" t="n"/>
      <c r="L136" s="116" t="n"/>
      <c r="M136" s="116" t="n"/>
      <c r="N136" s="116" t="n"/>
      <c r="O136" s="116" t="n"/>
      <c r="P136" s="116" t="n"/>
      <c r="Q136" s="116" t="n"/>
      <c r="R136" s="116" t="n"/>
      <c r="S136" s="116" t="n"/>
      <c r="T136" s="116" t="n"/>
      <c r="U136" s="116" t="n"/>
      <c r="V136" s="116" t="n"/>
      <c r="W136" s="116" t="n"/>
      <c r="X136" s="116" t="n"/>
      <c r="Y136" s="116" t="n"/>
      <c r="Z136" s="116" t="n"/>
      <c r="AA136" s="116" t="n"/>
      <c r="AB136" s="116" t="n"/>
      <c r="AC136" s="116" t="n"/>
      <c r="AD136" s="116" t="n"/>
      <c r="AE136" s="116" t="n"/>
      <c r="AF136" s="116" t="n"/>
      <c r="AG136" s="116" t="n"/>
      <c r="AH136" s="116" t="n"/>
      <c r="AI136" s="116" t="n"/>
      <c r="AJ136" s="116" t="n"/>
      <c r="AK136" s="116" t="n"/>
      <c r="AL136" s="116" t="n"/>
      <c r="AM136" s="116" t="n"/>
      <c r="AN136" s="116" t="n"/>
      <c r="AO136" s="116" t="n"/>
      <c r="AP136" s="116" t="n"/>
      <c r="AQ136" s="116" t="n"/>
      <c r="AR136" s="116" t="n"/>
      <c r="AS136" s="116" t="n"/>
      <c r="AT136" s="116" t="n"/>
      <c r="AU136" s="116" t="n"/>
      <c r="AV136" s="116" t="n"/>
      <c r="AW136" s="116" t="n"/>
      <c r="AX136" s="116" t="n"/>
      <c r="AY136" s="116" t="n"/>
      <c r="AZ136" s="116" t="n"/>
    </row>
    <row r="137">
      <c r="A137" s="116" t="n"/>
      <c r="B137" s="116" t="n"/>
      <c r="C137" s="116" t="n"/>
      <c r="D137" s="116" t="n"/>
      <c r="E137" s="116" t="n"/>
      <c r="F137" s="116" t="n"/>
      <c r="G137" s="116" t="n"/>
      <c r="H137" s="116" t="n"/>
      <c r="I137" s="116" t="n"/>
      <c r="J137" s="116" t="n"/>
      <c r="K137" s="116" t="n"/>
      <c r="L137" s="116" t="n"/>
      <c r="M137" s="116" t="n"/>
      <c r="N137" s="116" t="n"/>
      <c r="O137" s="116" t="n"/>
      <c r="P137" s="116" t="n"/>
      <c r="Q137" s="116" t="n"/>
      <c r="R137" s="116" t="n"/>
      <c r="S137" s="116" t="n"/>
      <c r="T137" s="116" t="n"/>
      <c r="U137" s="116" t="n"/>
      <c r="V137" s="116" t="n"/>
      <c r="W137" s="116" t="n"/>
      <c r="X137" s="116" t="n"/>
      <c r="Y137" s="116" t="n"/>
      <c r="Z137" s="116" t="n"/>
      <c r="AA137" s="116" t="n"/>
      <c r="AB137" s="116" t="n"/>
      <c r="AC137" s="116" t="n"/>
      <c r="AD137" s="116" t="n"/>
      <c r="AE137" s="116" t="n"/>
      <c r="AF137" s="116" t="n"/>
      <c r="AG137" s="116" t="n"/>
      <c r="AH137" s="116" t="n"/>
      <c r="AI137" s="116" t="n"/>
      <c r="AJ137" s="116" t="n"/>
      <c r="AK137" s="116" t="n"/>
      <c r="AL137" s="116" t="n"/>
      <c r="AM137" s="116" t="n"/>
      <c r="AN137" s="116" t="n"/>
      <c r="AO137" s="116" t="n"/>
      <c r="AP137" s="116" t="n"/>
      <c r="AQ137" s="116" t="n"/>
      <c r="AR137" s="116" t="n"/>
      <c r="AS137" s="116" t="n"/>
      <c r="AT137" s="116" t="n"/>
      <c r="AU137" s="116" t="n"/>
      <c r="AV137" s="116" t="n"/>
      <c r="AW137" s="116" t="n"/>
      <c r="AX137" s="116" t="n"/>
      <c r="AY137" s="116" t="n"/>
      <c r="AZ137" s="116" t="n"/>
    </row>
    <row r="138">
      <c r="A138" s="116" t="n"/>
      <c r="B138" s="116" t="n"/>
      <c r="C138" s="116" t="n"/>
      <c r="D138" s="116" t="n"/>
      <c r="E138" s="116" t="n"/>
      <c r="F138" s="116" t="n"/>
      <c r="G138" s="116" t="n"/>
      <c r="H138" s="116" t="n"/>
      <c r="I138" s="116" t="n"/>
      <c r="J138" s="116" t="n"/>
      <c r="K138" s="116" t="n"/>
      <c r="L138" s="116" t="n"/>
      <c r="M138" s="116" t="n"/>
      <c r="N138" s="116" t="n"/>
      <c r="O138" s="116" t="n"/>
      <c r="P138" s="116" t="n"/>
      <c r="Q138" s="116" t="n"/>
      <c r="R138" s="116" t="n"/>
      <c r="S138" s="116" t="n"/>
      <c r="T138" s="116" t="n"/>
      <c r="U138" s="116" t="n"/>
      <c r="V138" s="116" t="n"/>
      <c r="W138" s="116" t="n"/>
      <c r="X138" s="116" t="n"/>
      <c r="Y138" s="116" t="n"/>
      <c r="Z138" s="116" t="n"/>
      <c r="AA138" s="116" t="n"/>
      <c r="AB138" s="116" t="n"/>
      <c r="AC138" s="116" t="n"/>
      <c r="AD138" s="116" t="n"/>
      <c r="AE138" s="116" t="n"/>
      <c r="AF138" s="116" t="n"/>
      <c r="AG138" s="116" t="n"/>
      <c r="AH138" s="116" t="n"/>
      <c r="AI138" s="116" t="n"/>
      <c r="AJ138" s="116" t="n"/>
      <c r="AK138" s="116" t="n"/>
      <c r="AL138" s="116" t="n"/>
      <c r="AM138" s="116" t="n"/>
      <c r="AN138" s="116" t="n"/>
      <c r="AO138" s="116" t="n"/>
      <c r="AP138" s="116" t="n"/>
      <c r="AQ138" s="116" t="n"/>
      <c r="AR138" s="116" t="n"/>
      <c r="AS138" s="116" t="n"/>
      <c r="AT138" s="116" t="n"/>
      <c r="AU138" s="116" t="n"/>
      <c r="AV138" s="116" t="n"/>
      <c r="AW138" s="116" t="n"/>
      <c r="AX138" s="116" t="n"/>
      <c r="AY138" s="116" t="n"/>
      <c r="AZ138" s="116" t="n"/>
    </row>
    <row r="139">
      <c r="A139" s="116" t="n"/>
      <c r="B139" s="116" t="n"/>
      <c r="C139" s="116" t="n"/>
      <c r="D139" s="116" t="n"/>
      <c r="E139" s="116" t="n"/>
      <c r="F139" s="116" t="n"/>
      <c r="G139" s="116" t="n"/>
      <c r="H139" s="116" t="n"/>
      <c r="I139" s="116" t="n"/>
      <c r="J139" s="116" t="n"/>
      <c r="K139" s="116" t="n"/>
      <c r="L139" s="116" t="n"/>
      <c r="M139" s="116" t="n"/>
      <c r="N139" s="116" t="n"/>
      <c r="O139" s="116" t="n"/>
      <c r="P139" s="116" t="n"/>
      <c r="Q139" s="116" t="n"/>
      <c r="R139" s="116" t="n"/>
      <c r="S139" s="116" t="n"/>
      <c r="T139" s="116" t="n"/>
      <c r="U139" s="116" t="n"/>
      <c r="V139" s="116" t="n"/>
      <c r="W139" s="116" t="n"/>
      <c r="X139" s="116" t="n"/>
      <c r="Y139" s="116" t="n"/>
      <c r="Z139" s="116" t="n"/>
      <c r="AA139" s="116" t="n"/>
      <c r="AB139" s="116" t="n"/>
      <c r="AC139" s="116" t="n"/>
      <c r="AD139" s="116" t="n"/>
      <c r="AE139" s="116" t="n"/>
      <c r="AF139" s="116" t="n"/>
      <c r="AG139" s="116" t="n"/>
      <c r="AH139" s="116" t="n"/>
      <c r="AI139" s="116" t="n"/>
      <c r="AJ139" s="116" t="n"/>
      <c r="AK139" s="116" t="n"/>
      <c r="AL139" s="116" t="n"/>
      <c r="AM139" s="116" t="n"/>
      <c r="AN139" s="116" t="n"/>
      <c r="AO139" s="116" t="n"/>
      <c r="AP139" s="116" t="n"/>
      <c r="AQ139" s="116" t="n"/>
      <c r="AR139" s="116" t="n"/>
      <c r="AS139" s="116" t="n"/>
      <c r="AT139" s="116" t="n"/>
      <c r="AU139" s="116" t="n"/>
      <c r="AV139" s="116" t="n"/>
      <c r="AW139" s="116" t="n"/>
      <c r="AX139" s="116" t="n"/>
      <c r="AY139" s="116" t="n"/>
      <c r="AZ139" s="116" t="n"/>
    </row>
    <row r="140">
      <c r="A140" s="116" t="n"/>
      <c r="B140" s="116" t="n"/>
      <c r="C140" s="116" t="n"/>
      <c r="D140" s="116" t="n"/>
      <c r="E140" s="116" t="n"/>
      <c r="F140" s="116" t="n"/>
      <c r="G140" s="116" t="n"/>
      <c r="H140" s="116" t="n"/>
      <c r="I140" s="116" t="n"/>
      <c r="J140" s="116" t="n"/>
      <c r="K140" s="116" t="n"/>
      <c r="L140" s="116" t="n"/>
      <c r="M140" s="116" t="n"/>
      <c r="N140" s="116" t="n"/>
      <c r="O140" s="116" t="n"/>
      <c r="P140" s="116" t="n"/>
      <c r="Q140" s="116" t="n"/>
      <c r="R140" s="116" t="n"/>
      <c r="S140" s="116" t="n"/>
      <c r="T140" s="116" t="n"/>
      <c r="U140" s="116" t="n"/>
      <c r="V140" s="116" t="n"/>
      <c r="W140" s="116" t="n"/>
      <c r="X140" s="116" t="n"/>
      <c r="Y140" s="116" t="n"/>
      <c r="Z140" s="116" t="n"/>
      <c r="AA140" s="116" t="n"/>
      <c r="AB140" s="116" t="n"/>
      <c r="AC140" s="116" t="n"/>
      <c r="AD140" s="116" t="n"/>
      <c r="AE140" s="116" t="n"/>
      <c r="AF140" s="116" t="n"/>
      <c r="AG140" s="116" t="n"/>
      <c r="AH140" s="116" t="n"/>
      <c r="AI140" s="116" t="n"/>
      <c r="AJ140" s="116" t="n"/>
      <c r="AK140" s="116" t="n"/>
      <c r="AL140" s="116" t="n"/>
      <c r="AM140" s="116" t="n"/>
      <c r="AN140" s="116" t="n"/>
      <c r="AO140" s="116" t="n"/>
      <c r="AP140" s="116" t="n"/>
      <c r="AQ140" s="116" t="n"/>
      <c r="AR140" s="116" t="n"/>
      <c r="AS140" s="116" t="n"/>
      <c r="AT140" s="116" t="n"/>
      <c r="AU140" s="116" t="n"/>
      <c r="AV140" s="116" t="n"/>
      <c r="AW140" s="116" t="n"/>
      <c r="AX140" s="116" t="n"/>
      <c r="AY140" s="116" t="n"/>
      <c r="AZ140" s="116" t="n"/>
    </row>
    <row r="141">
      <c r="A141" s="116" t="n"/>
      <c r="B141" s="116" t="n"/>
      <c r="C141" s="116" t="n"/>
      <c r="D141" s="116" t="n"/>
      <c r="E141" s="116" t="n"/>
      <c r="F141" s="116" t="n"/>
      <c r="G141" s="116" t="n"/>
      <c r="H141" s="116" t="n"/>
      <c r="I141" s="116" t="n"/>
      <c r="J141" s="116" t="n"/>
      <c r="K141" s="116" t="n"/>
      <c r="L141" s="116" t="n"/>
      <c r="M141" s="116" t="n"/>
      <c r="N141" s="116" t="n"/>
      <c r="O141" s="116" t="n"/>
      <c r="P141" s="116" t="n"/>
      <c r="Q141" s="116" t="n"/>
      <c r="R141" s="116" t="n"/>
      <c r="S141" s="116" t="n"/>
      <c r="T141" s="116" t="n"/>
      <c r="U141" s="116" t="n"/>
      <c r="V141" s="116" t="n"/>
      <c r="W141" s="116" t="n"/>
      <c r="X141" s="116" t="n"/>
      <c r="Y141" s="116" t="n"/>
      <c r="Z141" s="116" t="n"/>
      <c r="AA141" s="116" t="n"/>
      <c r="AB141" s="116" t="n"/>
      <c r="AC141" s="116" t="n"/>
      <c r="AD141" s="116" t="n"/>
      <c r="AE141" s="116" t="n"/>
      <c r="AF141" s="116" t="n"/>
      <c r="AG141" s="116" t="n"/>
      <c r="AH141" s="116" t="n"/>
      <c r="AI141" s="116" t="n"/>
      <c r="AJ141" s="116" t="n"/>
      <c r="AK141" s="116" t="n"/>
      <c r="AL141" s="116" t="n"/>
      <c r="AM141" s="116" t="n"/>
      <c r="AN141" s="116" t="n"/>
      <c r="AO141" s="116" t="n"/>
      <c r="AP141" s="116" t="n"/>
      <c r="AQ141" s="116" t="n"/>
      <c r="AR141" s="116" t="n"/>
      <c r="AS141" s="116" t="n"/>
      <c r="AT141" s="116" t="n"/>
      <c r="AU141" s="116" t="n"/>
      <c r="AV141" s="116" t="n"/>
      <c r="AW141" s="116" t="n"/>
      <c r="AX141" s="116" t="n"/>
      <c r="AY141" s="116" t="n"/>
      <c r="AZ141" s="116" t="n"/>
    </row>
    <row r="142">
      <c r="A142" s="116" t="n"/>
      <c r="B142" s="116" t="n"/>
      <c r="C142" s="116" t="n"/>
      <c r="D142" s="116" t="n"/>
      <c r="E142" s="116" t="n"/>
      <c r="F142" s="116" t="n"/>
      <c r="G142" s="116" t="n"/>
      <c r="H142" s="116" t="n"/>
      <c r="I142" s="116" t="n"/>
      <c r="J142" s="116" t="n"/>
      <c r="K142" s="116" t="n"/>
      <c r="L142" s="116" t="n"/>
      <c r="M142" s="116" t="n"/>
      <c r="N142" s="116" t="n"/>
      <c r="O142" s="116" t="n"/>
      <c r="P142" s="116" t="n"/>
      <c r="Q142" s="116" t="n"/>
      <c r="R142" s="116" t="n"/>
      <c r="S142" s="116" t="n"/>
      <c r="T142" s="116" t="n"/>
      <c r="U142" s="116" t="n"/>
      <c r="V142" s="116" t="n"/>
      <c r="W142" s="116" t="n"/>
      <c r="X142" s="116" t="n"/>
      <c r="Y142" s="116" t="n"/>
      <c r="Z142" s="116" t="n"/>
      <c r="AA142" s="116" t="n"/>
      <c r="AB142" s="116" t="n"/>
      <c r="AC142" s="116" t="n"/>
      <c r="AD142" s="116" t="n"/>
      <c r="AE142" s="116" t="n"/>
      <c r="AF142" s="116" t="n"/>
      <c r="AG142" s="116" t="n"/>
      <c r="AH142" s="116" t="n"/>
      <c r="AI142" s="116" t="n"/>
      <c r="AJ142" s="116" t="n"/>
      <c r="AK142" s="116" t="n"/>
      <c r="AL142" s="116" t="n"/>
      <c r="AM142" s="116" t="n"/>
      <c r="AN142" s="116" t="n"/>
      <c r="AO142" s="116" t="n"/>
      <c r="AP142" s="116" t="n"/>
      <c r="AQ142" s="116" t="n"/>
      <c r="AR142" s="116" t="n"/>
      <c r="AS142" s="116" t="n"/>
      <c r="AT142" s="116" t="n"/>
      <c r="AU142" s="116" t="n"/>
      <c r="AV142" s="116" t="n"/>
      <c r="AW142" s="116" t="n"/>
      <c r="AX142" s="116" t="n"/>
      <c r="AY142" s="116" t="n"/>
      <c r="AZ142" s="116" t="n"/>
    </row>
    <row r="143">
      <c r="A143" s="116" t="n"/>
      <c r="B143" s="116" t="n"/>
      <c r="C143" s="116" t="n"/>
      <c r="D143" s="116" t="n"/>
      <c r="E143" s="116" t="n"/>
      <c r="F143" s="116" t="n"/>
      <c r="G143" s="116" t="n"/>
      <c r="H143" s="116" t="n"/>
      <c r="I143" s="116" t="n"/>
      <c r="J143" s="116" t="n"/>
      <c r="K143" s="116" t="n"/>
      <c r="L143" s="116" t="n"/>
      <c r="M143" s="116" t="n"/>
      <c r="N143" s="116" t="n"/>
      <c r="O143" s="116" t="n"/>
      <c r="P143" s="116" t="n"/>
      <c r="Q143" s="116" t="n"/>
      <c r="R143" s="116" t="n"/>
      <c r="S143" s="116" t="n"/>
      <c r="T143" s="116" t="n"/>
      <c r="U143" s="116" t="n"/>
      <c r="V143" s="116" t="n"/>
      <c r="W143" s="116" t="n"/>
      <c r="X143" s="116" t="n"/>
      <c r="Y143" s="116" t="n"/>
      <c r="Z143" s="116" t="n"/>
      <c r="AA143" s="116" t="n"/>
      <c r="AB143" s="116" t="n"/>
      <c r="AC143" s="116" t="n"/>
      <c r="AD143" s="116" t="n"/>
      <c r="AE143" s="116" t="n"/>
      <c r="AF143" s="116" t="n"/>
      <c r="AG143" s="116" t="n"/>
      <c r="AH143" s="116" t="n"/>
      <c r="AI143" s="116" t="n"/>
      <c r="AJ143" s="116" t="n"/>
      <c r="AK143" s="116" t="n"/>
      <c r="AL143" s="116" t="n"/>
      <c r="AM143" s="116" t="n"/>
      <c r="AN143" s="116" t="n"/>
      <c r="AO143" s="116" t="n"/>
      <c r="AP143" s="116" t="n"/>
      <c r="AQ143" s="116" t="n"/>
      <c r="AR143" s="116" t="n"/>
      <c r="AS143" s="116" t="n"/>
      <c r="AT143" s="116" t="n"/>
      <c r="AU143" s="116" t="n"/>
      <c r="AV143" s="116" t="n"/>
      <c r="AW143" s="116" t="n"/>
      <c r="AX143" s="116" t="n"/>
      <c r="AY143" s="116" t="n"/>
      <c r="AZ143" s="116" t="n"/>
    </row>
    <row r="144">
      <c r="A144" s="116" t="n"/>
      <c r="B144" s="116" t="n"/>
      <c r="C144" s="116" t="n"/>
      <c r="D144" s="116" t="n"/>
      <c r="E144" s="116" t="n"/>
      <c r="F144" s="116" t="n"/>
      <c r="G144" s="116" t="n"/>
      <c r="H144" s="116" t="n"/>
      <c r="I144" s="116" t="n"/>
      <c r="J144" s="116" t="n"/>
      <c r="K144" s="116" t="n"/>
      <c r="L144" s="116" t="n"/>
      <c r="M144" s="116" t="n"/>
      <c r="N144" s="116" t="n"/>
      <c r="O144" s="116" t="n"/>
      <c r="P144" s="116" t="n"/>
      <c r="Q144" s="116" t="n"/>
      <c r="R144" s="116" t="n"/>
      <c r="S144" s="116" t="n"/>
      <c r="T144" s="116" t="n"/>
      <c r="U144" s="116" t="n"/>
      <c r="V144" s="116" t="n"/>
      <c r="W144" s="116" t="n"/>
      <c r="X144" s="116" t="n"/>
      <c r="Y144" s="116" t="n"/>
      <c r="Z144" s="116" t="n"/>
      <c r="AA144" s="116" t="n"/>
      <c r="AB144" s="116" t="n"/>
      <c r="AC144" s="116" t="n"/>
      <c r="AD144" s="116" t="n"/>
      <c r="AE144" s="116" t="n"/>
      <c r="AF144" s="116" t="n"/>
      <c r="AG144" s="116" t="n"/>
      <c r="AH144" s="116" t="n"/>
      <c r="AI144" s="116" t="n"/>
      <c r="AJ144" s="116" t="n"/>
      <c r="AK144" s="116" t="n"/>
      <c r="AL144" s="116" t="n"/>
      <c r="AM144" s="116" t="n"/>
      <c r="AN144" s="116" t="n"/>
      <c r="AO144" s="116" t="n"/>
      <c r="AP144" s="116" t="n"/>
      <c r="AQ144" s="116" t="n"/>
      <c r="AR144" s="116" t="n"/>
      <c r="AS144" s="116" t="n"/>
      <c r="AT144" s="116" t="n"/>
      <c r="AU144" s="116" t="n"/>
      <c r="AV144" s="116" t="n"/>
      <c r="AW144" s="116" t="n"/>
      <c r="AX144" s="116" t="n"/>
      <c r="AY144" s="116" t="n"/>
      <c r="AZ144" s="116" t="n"/>
    </row>
    <row r="145">
      <c r="A145" s="116" t="n"/>
      <c r="B145" s="116" t="n"/>
      <c r="C145" s="116" t="n"/>
      <c r="D145" s="116" t="n"/>
      <c r="E145" s="116" t="n"/>
      <c r="F145" s="116" t="n"/>
      <c r="G145" s="116" t="n"/>
      <c r="H145" s="116" t="n"/>
      <c r="I145" s="116" t="n"/>
      <c r="J145" s="116" t="n"/>
      <c r="K145" s="116" t="n"/>
      <c r="L145" s="116" t="n"/>
      <c r="M145" s="116" t="n"/>
      <c r="N145" s="116" t="n"/>
      <c r="O145" s="116" t="n"/>
      <c r="P145" s="116" t="n"/>
      <c r="Q145" s="116" t="n"/>
      <c r="R145" s="116" t="n"/>
      <c r="S145" s="116" t="n"/>
      <c r="T145" s="116" t="n"/>
      <c r="U145" s="116" t="n"/>
      <c r="V145" s="116" t="n"/>
      <c r="W145" s="116" t="n"/>
      <c r="X145" s="116" t="n"/>
      <c r="Y145" s="116" t="n"/>
      <c r="Z145" s="116" t="n"/>
      <c r="AA145" s="116" t="n"/>
      <c r="AB145" s="116" t="n"/>
      <c r="AC145" s="116" t="n"/>
      <c r="AD145" s="116" t="n"/>
      <c r="AE145" s="116" t="n"/>
      <c r="AF145" s="116" t="n"/>
      <c r="AG145" s="116" t="n"/>
      <c r="AH145" s="116" t="n"/>
      <c r="AI145" s="116" t="n"/>
      <c r="AJ145" s="116" t="n"/>
      <c r="AK145" s="116" t="n"/>
      <c r="AL145" s="116" t="n"/>
      <c r="AM145" s="116" t="n"/>
      <c r="AN145" s="116" t="n"/>
      <c r="AO145" s="116" t="n"/>
      <c r="AP145" s="116" t="n"/>
      <c r="AQ145" s="116" t="n"/>
      <c r="AR145" s="116" t="n"/>
      <c r="AS145" s="116" t="n"/>
      <c r="AT145" s="116" t="n"/>
      <c r="AU145" s="116" t="n"/>
      <c r="AV145" s="116" t="n"/>
      <c r="AW145" s="116" t="n"/>
      <c r="AX145" s="116" t="n"/>
      <c r="AY145" s="116" t="n"/>
      <c r="AZ145" s="116" t="n"/>
    </row>
    <row r="146">
      <c r="A146" s="116" t="n"/>
      <c r="B146" s="116" t="n"/>
      <c r="C146" s="116" t="n"/>
      <c r="D146" s="116" t="n"/>
      <c r="E146" s="116" t="n"/>
      <c r="F146" s="116" t="n"/>
      <c r="G146" s="116" t="n"/>
      <c r="H146" s="116" t="n"/>
      <c r="I146" s="116" t="n"/>
      <c r="J146" s="116" t="n"/>
      <c r="K146" s="116" t="n"/>
      <c r="L146" s="116" t="n"/>
      <c r="M146" s="116" t="n"/>
      <c r="N146" s="116" t="n"/>
      <c r="O146" s="116" t="n"/>
      <c r="P146" s="116" t="n"/>
      <c r="Q146" s="116" t="n"/>
      <c r="R146" s="116" t="n"/>
      <c r="S146" s="116" t="n"/>
      <c r="T146" s="116" t="n"/>
      <c r="U146" s="116" t="n"/>
      <c r="V146" s="116" t="n"/>
      <c r="W146" s="116" t="n"/>
      <c r="X146" s="116" t="n"/>
      <c r="Y146" s="116" t="n"/>
      <c r="Z146" s="116" t="n"/>
      <c r="AA146" s="116" t="n"/>
      <c r="AB146" s="116" t="n"/>
      <c r="AC146" s="116" t="n"/>
      <c r="AD146" s="116" t="n"/>
      <c r="AE146" s="116" t="n"/>
      <c r="AF146" s="116" t="n"/>
      <c r="AG146" s="116" t="n"/>
      <c r="AH146" s="116" t="n"/>
      <c r="AI146" s="116" t="n"/>
      <c r="AJ146" s="116" t="n"/>
      <c r="AK146" s="116" t="n"/>
      <c r="AL146" s="116" t="n"/>
      <c r="AM146" s="116" t="n"/>
      <c r="AN146" s="116" t="n"/>
      <c r="AO146" s="116" t="n"/>
      <c r="AP146" s="116" t="n"/>
      <c r="AQ146" s="116" t="n"/>
      <c r="AR146" s="116" t="n"/>
      <c r="AS146" s="116" t="n"/>
      <c r="AT146" s="116" t="n"/>
      <c r="AU146" s="116" t="n"/>
      <c r="AV146" s="116" t="n"/>
      <c r="AW146" s="116" t="n"/>
      <c r="AX146" s="116" t="n"/>
      <c r="AY146" s="116" t="n"/>
      <c r="AZ146" s="116" t="n"/>
    </row>
    <row r="147">
      <c r="A147" s="116" t="n"/>
      <c r="B147" s="116" t="n"/>
      <c r="C147" s="116" t="n"/>
      <c r="D147" s="116" t="n"/>
      <c r="E147" s="116" t="n"/>
      <c r="F147" s="116" t="n"/>
      <c r="G147" s="116" t="n"/>
      <c r="H147" s="116" t="n"/>
      <c r="I147" s="116" t="n"/>
      <c r="J147" s="116" t="n"/>
      <c r="K147" s="116" t="n"/>
      <c r="L147" s="116" t="n"/>
      <c r="M147" s="116" t="n"/>
      <c r="N147" s="116" t="n"/>
      <c r="O147" s="116" t="n"/>
      <c r="P147" s="116" t="n"/>
      <c r="Q147" s="116" t="n"/>
      <c r="R147" s="116" t="n"/>
      <c r="S147" s="116" t="n"/>
      <c r="T147" s="116" t="n"/>
      <c r="U147" s="116" t="n"/>
      <c r="V147" s="116" t="n"/>
      <c r="W147" s="116" t="n"/>
      <c r="X147" s="116" t="n"/>
      <c r="Y147" s="116" t="n"/>
      <c r="Z147" s="116" t="n"/>
      <c r="AA147" s="116" t="n"/>
      <c r="AB147" s="116" t="n"/>
      <c r="AC147" s="116" t="n"/>
      <c r="AD147" s="116" t="n"/>
      <c r="AE147" s="116" t="n"/>
      <c r="AF147" s="116" t="n"/>
      <c r="AG147" s="116" t="n"/>
      <c r="AH147" s="116" t="n"/>
      <c r="AI147" s="116" t="n"/>
      <c r="AJ147" s="116" t="n"/>
      <c r="AK147" s="116" t="n"/>
      <c r="AL147" s="116" t="n"/>
      <c r="AM147" s="116" t="n"/>
      <c r="AN147" s="116" t="n"/>
      <c r="AO147" s="116" t="n"/>
      <c r="AP147" s="116" t="n"/>
      <c r="AQ147" s="116" t="n"/>
      <c r="AR147" s="116" t="n"/>
      <c r="AS147" s="116" t="n"/>
      <c r="AT147" s="116" t="n"/>
      <c r="AU147" s="116" t="n"/>
      <c r="AV147" s="116" t="n"/>
      <c r="AW147" s="116" t="n"/>
      <c r="AX147" s="116" t="n"/>
      <c r="AY147" s="116" t="n"/>
      <c r="AZ147" s="116" t="n"/>
    </row>
    <row r="148">
      <c r="A148" s="116" t="n"/>
      <c r="B148" s="116" t="n"/>
      <c r="C148" s="116" t="n"/>
      <c r="D148" s="116" t="n"/>
      <c r="E148" s="116" t="n"/>
      <c r="F148" s="116" t="n"/>
      <c r="G148" s="116" t="n"/>
      <c r="H148" s="116" t="n"/>
      <c r="I148" s="116" t="n"/>
      <c r="J148" s="116" t="n"/>
      <c r="K148" s="116" t="n"/>
      <c r="L148" s="116" t="n"/>
      <c r="M148" s="116" t="n"/>
      <c r="N148" s="116" t="n"/>
      <c r="O148" s="116" t="n"/>
      <c r="P148" s="116" t="n"/>
      <c r="Q148" s="116" t="n"/>
      <c r="R148" s="116" t="n"/>
      <c r="S148" s="116" t="n"/>
      <c r="T148" s="116" t="n"/>
      <c r="U148" s="116" t="n"/>
      <c r="V148" s="116" t="n"/>
      <c r="W148" s="116" t="n"/>
      <c r="X148" s="116" t="n"/>
      <c r="Y148" s="116" t="n"/>
      <c r="Z148" s="116" t="n"/>
      <c r="AA148" s="116" t="n"/>
      <c r="AB148" s="116" t="n"/>
      <c r="AC148" s="116" t="n"/>
      <c r="AD148" s="116" t="n"/>
      <c r="AE148" s="116" t="n"/>
      <c r="AF148" s="116" t="n"/>
      <c r="AG148" s="116" t="n"/>
      <c r="AH148" s="116" t="n"/>
      <c r="AI148" s="116" t="n"/>
      <c r="AJ148" s="116" t="n"/>
      <c r="AK148" s="116" t="n"/>
      <c r="AL148" s="116" t="n"/>
      <c r="AM148" s="116" t="n"/>
      <c r="AN148" s="116" t="n"/>
      <c r="AO148" s="116" t="n"/>
      <c r="AP148" s="116" t="n"/>
      <c r="AQ148" s="116" t="n"/>
      <c r="AR148" s="116" t="n"/>
      <c r="AS148" s="116" t="n"/>
      <c r="AT148" s="116" t="n"/>
      <c r="AU148" s="116" t="n"/>
      <c r="AV148" s="116" t="n"/>
      <c r="AW148" s="116" t="n"/>
      <c r="AX148" s="116" t="n"/>
      <c r="AY148" s="116" t="n"/>
      <c r="AZ148" s="116" t="n"/>
    </row>
    <row r="149">
      <c r="A149" s="116" t="n"/>
      <c r="B149" s="116" t="n"/>
      <c r="C149" s="116" t="n"/>
      <c r="D149" s="116" t="n"/>
      <c r="E149" s="116" t="n"/>
      <c r="F149" s="116" t="n"/>
      <c r="G149" s="116" t="n"/>
      <c r="H149" s="116" t="n"/>
      <c r="I149" s="116" t="n"/>
      <c r="J149" s="116" t="n"/>
      <c r="K149" s="116" t="n"/>
      <c r="L149" s="116" t="n"/>
      <c r="M149" s="116" t="n"/>
      <c r="N149" s="116" t="n"/>
      <c r="O149" s="116" t="n"/>
      <c r="P149" s="116" t="n"/>
      <c r="Q149" s="116" t="n"/>
      <c r="R149" s="116" t="n"/>
      <c r="S149" s="116" t="n"/>
      <c r="T149" s="116" t="n"/>
      <c r="U149" s="116" t="n"/>
      <c r="V149" s="116" t="n"/>
      <c r="W149" s="116" t="n"/>
      <c r="X149" s="116" t="n"/>
      <c r="Y149" s="116" t="n"/>
      <c r="Z149" s="116" t="n"/>
      <c r="AA149" s="116" t="n"/>
      <c r="AB149" s="116" t="n"/>
      <c r="AC149" s="116" t="n"/>
      <c r="AD149" s="116" t="n"/>
      <c r="AE149" s="116" t="n"/>
      <c r="AF149" s="116" t="n"/>
      <c r="AG149" s="116" t="n"/>
      <c r="AH149" s="116" t="n"/>
      <c r="AI149" s="116" t="n"/>
      <c r="AJ149" s="116" t="n"/>
      <c r="AK149" s="116" t="n"/>
      <c r="AL149" s="116" t="n"/>
      <c r="AM149" s="116" t="n"/>
      <c r="AN149" s="116" t="n"/>
      <c r="AO149" s="116" t="n"/>
      <c r="AP149" s="116" t="n"/>
      <c r="AQ149" s="116" t="n"/>
      <c r="AR149" s="116" t="n"/>
      <c r="AS149" s="116" t="n"/>
      <c r="AT149" s="116" t="n"/>
      <c r="AU149" s="116" t="n"/>
      <c r="AV149" s="116" t="n"/>
      <c r="AW149" s="116" t="n"/>
      <c r="AX149" s="116" t="n"/>
      <c r="AY149" s="116" t="n"/>
      <c r="AZ149" s="116" t="n"/>
    </row>
    <row r="150">
      <c r="A150" s="116" t="n"/>
      <c r="B150" s="116" t="n"/>
      <c r="C150" s="116" t="n"/>
      <c r="D150" s="116" t="n"/>
      <c r="E150" s="116" t="n"/>
      <c r="F150" s="116" t="n"/>
      <c r="G150" s="116" t="n"/>
      <c r="H150" s="116" t="n"/>
      <c r="I150" s="116" t="n"/>
      <c r="J150" s="116" t="n"/>
      <c r="K150" s="116" t="n"/>
      <c r="L150" s="116" t="n"/>
      <c r="M150" s="116" t="n"/>
      <c r="N150" s="116" t="n"/>
      <c r="O150" s="116" t="n"/>
      <c r="P150" s="116" t="n"/>
      <c r="Q150" s="116" t="n"/>
      <c r="R150" s="116" t="n"/>
      <c r="S150" s="116" t="n"/>
      <c r="T150" s="116" t="n"/>
      <c r="U150" s="116" t="n"/>
      <c r="V150" s="116" t="n"/>
      <c r="W150" s="116" t="n"/>
      <c r="X150" s="116" t="n"/>
      <c r="Y150" s="116" t="n"/>
      <c r="Z150" s="116" t="n"/>
      <c r="AA150" s="116" t="n"/>
      <c r="AB150" s="116" t="n"/>
      <c r="AC150" s="116" t="n"/>
      <c r="AD150" s="116" t="n"/>
      <c r="AE150" s="116" t="n"/>
      <c r="AF150" s="116" t="n"/>
      <c r="AG150" s="116" t="n"/>
      <c r="AH150" s="116" t="n"/>
      <c r="AI150" s="116" t="n"/>
      <c r="AJ150" s="116" t="n"/>
      <c r="AK150" s="116" t="n"/>
      <c r="AL150" s="116" t="n"/>
      <c r="AM150" s="116" t="n"/>
      <c r="AN150" s="116" t="n"/>
      <c r="AO150" s="116" t="n"/>
      <c r="AP150" s="116" t="n"/>
      <c r="AQ150" s="116" t="n"/>
      <c r="AR150" s="116" t="n"/>
      <c r="AS150" s="116" t="n"/>
      <c r="AT150" s="116" t="n"/>
      <c r="AU150" s="116" t="n"/>
      <c r="AV150" s="116" t="n"/>
      <c r="AW150" s="116" t="n"/>
      <c r="AX150" s="116" t="n"/>
      <c r="AY150" s="116" t="n"/>
      <c r="AZ150" s="116" t="n"/>
    </row>
    <row r="151">
      <c r="A151" s="116" t="n"/>
      <c r="B151" s="116" t="n"/>
      <c r="C151" s="116" t="n"/>
      <c r="D151" s="116" t="n"/>
      <c r="E151" s="116" t="n"/>
      <c r="F151" s="116" t="n"/>
      <c r="G151" s="116" t="n"/>
      <c r="H151" s="116" t="n"/>
      <c r="I151" s="116" t="n"/>
      <c r="J151" s="116" t="n"/>
      <c r="K151" s="116" t="n"/>
      <c r="L151" s="116" t="n"/>
      <c r="M151" s="116" t="n"/>
      <c r="N151" s="116" t="n"/>
      <c r="O151" s="116" t="n"/>
      <c r="P151" s="116" t="n"/>
      <c r="Q151" s="116" t="n"/>
      <c r="R151" s="116" t="n"/>
      <c r="S151" s="116" t="n"/>
      <c r="T151" s="116" t="n"/>
      <c r="U151" s="116" t="n"/>
      <c r="V151" s="116" t="n"/>
      <c r="W151" s="116" t="n"/>
      <c r="X151" s="116" t="n"/>
      <c r="Y151" s="116" t="n"/>
      <c r="Z151" s="116" t="n"/>
      <c r="AA151" s="116" t="n"/>
      <c r="AB151" s="116" t="n"/>
      <c r="AC151" s="116" t="n"/>
      <c r="AD151" s="116" t="n"/>
      <c r="AE151" s="116" t="n"/>
      <c r="AF151" s="116" t="n"/>
      <c r="AG151" s="116" t="n"/>
      <c r="AH151" s="116" t="n"/>
      <c r="AI151" s="116" t="n"/>
      <c r="AJ151" s="116" t="n"/>
      <c r="AK151" s="116" t="n"/>
      <c r="AL151" s="116" t="n"/>
      <c r="AM151" s="116" t="n"/>
      <c r="AN151" s="116" t="n"/>
      <c r="AO151" s="116" t="n"/>
      <c r="AP151" s="116" t="n"/>
      <c r="AQ151" s="116" t="n"/>
      <c r="AR151" s="116" t="n"/>
      <c r="AS151" s="116" t="n"/>
      <c r="AT151" s="116" t="n"/>
      <c r="AU151" s="116" t="n"/>
      <c r="AV151" s="116" t="n"/>
      <c r="AW151" s="116" t="n"/>
      <c r="AX151" s="116" t="n"/>
      <c r="AY151" s="116" t="n"/>
      <c r="AZ151" s="116" t="n"/>
    </row>
    <row r="152">
      <c r="A152" s="116" t="n"/>
      <c r="B152" s="116" t="n"/>
      <c r="C152" s="116" t="n"/>
      <c r="D152" s="116" t="n"/>
      <c r="E152" s="116" t="n"/>
      <c r="F152" s="116" t="n"/>
      <c r="G152" s="116" t="n"/>
      <c r="H152" s="116" t="n"/>
      <c r="I152" s="116" t="n"/>
      <c r="J152" s="116" t="n"/>
      <c r="K152" s="116" t="n"/>
      <c r="L152" s="116" t="n"/>
      <c r="M152" s="116" t="n"/>
      <c r="N152" s="116" t="n"/>
      <c r="O152" s="116" t="n"/>
      <c r="P152" s="116" t="n"/>
      <c r="Q152" s="116" t="n"/>
      <c r="R152" s="116" t="n"/>
      <c r="S152" s="116" t="n"/>
      <c r="T152" s="116" t="n"/>
      <c r="U152" s="116" t="n"/>
      <c r="V152" s="116" t="n"/>
      <c r="W152" s="116" t="n"/>
      <c r="X152" s="116" t="n"/>
      <c r="Y152" s="116" t="n"/>
      <c r="Z152" s="116" t="n"/>
      <c r="AA152" s="116" t="n"/>
      <c r="AB152" s="116" t="n"/>
      <c r="AC152" s="116" t="n"/>
      <c r="AD152" s="116" t="n"/>
      <c r="AE152" s="116" t="n"/>
      <c r="AF152" s="116" t="n"/>
      <c r="AG152" s="116" t="n"/>
      <c r="AH152" s="116" t="n"/>
      <c r="AI152" s="116" t="n"/>
      <c r="AJ152" s="116" t="n"/>
      <c r="AK152" s="116" t="n"/>
      <c r="AL152" s="116" t="n"/>
      <c r="AM152" s="116" t="n"/>
      <c r="AN152" s="116" t="n"/>
      <c r="AO152" s="116" t="n"/>
      <c r="AP152" s="116" t="n"/>
      <c r="AQ152" s="116" t="n"/>
      <c r="AR152" s="116" t="n"/>
      <c r="AS152" s="116" t="n"/>
      <c r="AT152" s="116" t="n"/>
      <c r="AU152" s="116" t="n"/>
      <c r="AV152" s="116" t="n"/>
      <c r="AW152" s="116" t="n"/>
      <c r="AX152" s="116" t="n"/>
      <c r="AY152" s="116" t="n"/>
      <c r="AZ152" s="116" t="n"/>
    </row>
    <row r="153">
      <c r="A153" s="116" t="n"/>
      <c r="B153" s="116" t="n"/>
      <c r="C153" s="116" t="n"/>
      <c r="D153" s="116" t="n"/>
      <c r="E153" s="116" t="n"/>
      <c r="F153" s="116" t="n"/>
      <c r="G153" s="116" t="n"/>
      <c r="H153" s="116" t="n"/>
      <c r="I153" s="116" t="n"/>
      <c r="J153" s="116" t="n"/>
      <c r="K153" s="116" t="n"/>
      <c r="L153" s="116" t="n"/>
      <c r="M153" s="116" t="n"/>
      <c r="N153" s="116" t="n"/>
      <c r="O153" s="116" t="n"/>
      <c r="P153" s="116" t="n"/>
      <c r="Q153" s="116" t="n"/>
      <c r="R153" s="116" t="n"/>
      <c r="S153" s="116" t="n"/>
      <c r="T153" s="116" t="n"/>
      <c r="U153" s="116" t="n"/>
      <c r="V153" s="116" t="n"/>
      <c r="W153" s="116" t="n"/>
      <c r="X153" s="116" t="n"/>
      <c r="Y153" s="116" t="n"/>
      <c r="Z153" s="116" t="n"/>
      <c r="AA153" s="116" t="n"/>
      <c r="AB153" s="116" t="n"/>
      <c r="AC153" s="116" t="n"/>
      <c r="AD153" s="116" t="n"/>
      <c r="AE153" s="116" t="n"/>
      <c r="AF153" s="116" t="n"/>
      <c r="AG153" s="116" t="n"/>
      <c r="AH153" s="116" t="n"/>
      <c r="AI153" s="116" t="n"/>
      <c r="AJ153" s="116" t="n"/>
      <c r="AK153" s="116" t="n"/>
      <c r="AL153" s="116" t="n"/>
      <c r="AM153" s="116" t="n"/>
      <c r="AN153" s="116" t="n"/>
      <c r="AO153" s="116" t="n"/>
      <c r="AP153" s="116" t="n"/>
      <c r="AQ153" s="116" t="n"/>
      <c r="AR153" s="116" t="n"/>
      <c r="AS153" s="116" t="n"/>
      <c r="AT153" s="116" t="n"/>
      <c r="AU153" s="116" t="n"/>
      <c r="AV153" s="116" t="n"/>
      <c r="AW153" s="116" t="n"/>
      <c r="AX153" s="116" t="n"/>
      <c r="AY153" s="116" t="n"/>
      <c r="AZ153" s="116" t="n"/>
    </row>
    <row r="154">
      <c r="A154" s="116" t="n"/>
      <c r="B154" s="116" t="n"/>
      <c r="C154" s="116" t="n"/>
      <c r="D154" s="116" t="n"/>
      <c r="E154" s="116" t="n"/>
      <c r="F154" s="116" t="n"/>
      <c r="G154" s="116" t="n"/>
      <c r="H154" s="116" t="n"/>
      <c r="I154" s="116" t="n"/>
      <c r="J154" s="116" t="n"/>
      <c r="K154" s="116" t="n"/>
      <c r="L154" s="116" t="n"/>
      <c r="M154" s="116" t="n"/>
      <c r="N154" s="116" t="n"/>
      <c r="O154" s="116" t="n"/>
      <c r="P154" s="116" t="n"/>
      <c r="Q154" s="116" t="n"/>
      <c r="R154" s="116" t="n"/>
      <c r="S154" s="116" t="n"/>
      <c r="T154" s="116" t="n"/>
      <c r="U154" s="116" t="n"/>
      <c r="V154" s="116" t="n"/>
      <c r="W154" s="116" t="n"/>
      <c r="X154" s="116" t="n"/>
      <c r="Y154" s="116" t="n"/>
      <c r="Z154" s="116" t="n"/>
      <c r="AA154" s="116" t="n"/>
      <c r="AB154" s="116" t="n"/>
      <c r="AC154" s="116" t="n"/>
      <c r="AD154" s="116" t="n"/>
      <c r="AE154" s="116" t="n"/>
      <c r="AF154" s="116" t="n"/>
      <c r="AG154" s="116" t="n"/>
      <c r="AH154" s="116" t="n"/>
      <c r="AI154" s="116" t="n"/>
      <c r="AJ154" s="116" t="n"/>
      <c r="AK154" s="116" t="n"/>
      <c r="AL154" s="116" t="n"/>
      <c r="AM154" s="116" t="n"/>
      <c r="AN154" s="116" t="n"/>
      <c r="AO154" s="116" t="n"/>
      <c r="AP154" s="116" t="n"/>
      <c r="AQ154" s="116" t="n"/>
      <c r="AR154" s="116" t="n"/>
      <c r="AS154" s="116" t="n"/>
      <c r="AT154" s="116" t="n"/>
      <c r="AU154" s="116" t="n"/>
      <c r="AV154" s="116" t="n"/>
      <c r="AW154" s="116" t="n"/>
      <c r="AX154" s="116" t="n"/>
      <c r="AY154" s="116" t="n"/>
      <c r="AZ154" s="116" t="n"/>
    </row>
    <row r="155">
      <c r="A155" s="116" t="n"/>
      <c r="B155" s="116" t="n"/>
      <c r="C155" s="116" t="n"/>
      <c r="D155" s="116" t="n"/>
      <c r="E155" s="116" t="n"/>
      <c r="F155" s="116" t="n"/>
      <c r="G155" s="116" t="n"/>
      <c r="H155" s="116" t="n"/>
      <c r="I155" s="116" t="n"/>
      <c r="J155" s="116" t="n"/>
      <c r="K155" s="116" t="n"/>
      <c r="L155" s="116" t="n"/>
      <c r="M155" s="116" t="n"/>
      <c r="N155" s="116" t="n"/>
      <c r="O155" s="116" t="n"/>
      <c r="P155" s="116" t="n"/>
      <c r="Q155" s="116" t="n"/>
      <c r="R155" s="116" t="n"/>
      <c r="S155" s="116" t="n"/>
      <c r="T155" s="116" t="n"/>
      <c r="U155" s="116" t="n"/>
      <c r="V155" s="116" t="n"/>
      <c r="W155" s="116" t="n"/>
      <c r="X155" s="116" t="n"/>
      <c r="Y155" s="116" t="n"/>
      <c r="Z155" s="116" t="n"/>
      <c r="AA155" s="116" t="n"/>
      <c r="AB155" s="116" t="n"/>
      <c r="AC155" s="116" t="n"/>
      <c r="AD155" s="116" t="n"/>
      <c r="AE155" s="116" t="n"/>
      <c r="AF155" s="116" t="n"/>
      <c r="AG155" s="116" t="n"/>
      <c r="AH155" s="116" t="n"/>
      <c r="AI155" s="116" t="n"/>
      <c r="AJ155" s="116" t="n"/>
      <c r="AK155" s="116" t="n"/>
      <c r="AL155" s="116" t="n"/>
      <c r="AM155" s="116" t="n"/>
      <c r="AN155" s="116" t="n"/>
      <c r="AO155" s="116" t="n"/>
      <c r="AP155" s="116" t="n"/>
      <c r="AQ155" s="116" t="n"/>
      <c r="AR155" s="116" t="n"/>
      <c r="AS155" s="116" t="n"/>
      <c r="AT155" s="116" t="n"/>
      <c r="AU155" s="116" t="n"/>
      <c r="AV155" s="116" t="n"/>
      <c r="AW155" s="116" t="n"/>
      <c r="AX155" s="116" t="n"/>
      <c r="AY155" s="116" t="n"/>
      <c r="AZ155" s="116" t="n"/>
    </row>
    <row r="156">
      <c r="A156" s="116" t="n"/>
      <c r="B156" s="116" t="n"/>
      <c r="C156" s="116" t="n"/>
      <c r="D156" s="116" t="n"/>
      <c r="E156" s="116" t="n"/>
      <c r="F156" s="116" t="n"/>
      <c r="G156" s="116" t="n"/>
      <c r="H156" s="116" t="n"/>
      <c r="I156" s="116" t="n"/>
      <c r="J156" s="116" t="n"/>
      <c r="K156" s="116" t="n"/>
      <c r="L156" s="116" t="n"/>
      <c r="M156" s="116" t="n"/>
      <c r="N156" s="116" t="n"/>
      <c r="O156" s="116" t="n"/>
      <c r="P156" s="116" t="n"/>
      <c r="Q156" s="116" t="n"/>
      <c r="R156" s="116" t="n"/>
      <c r="S156" s="116" t="n"/>
      <c r="T156" s="116" t="n"/>
      <c r="U156" s="116" t="n"/>
      <c r="V156" s="116" t="n"/>
      <c r="W156" s="116" t="n"/>
      <c r="X156" s="116" t="n"/>
      <c r="Y156" s="116" t="n"/>
      <c r="Z156" s="116" t="n"/>
      <c r="AA156" s="116" t="n"/>
      <c r="AB156" s="116" t="n"/>
      <c r="AC156" s="116" t="n"/>
      <c r="AD156" s="116" t="n"/>
      <c r="AE156" s="116" t="n"/>
      <c r="AF156" s="116" t="n"/>
      <c r="AG156" s="116" t="n"/>
      <c r="AH156" s="116" t="n"/>
      <c r="AI156" s="116" t="n"/>
      <c r="AJ156" s="116" t="n"/>
      <c r="AK156" s="116" t="n"/>
      <c r="AL156" s="116" t="n"/>
      <c r="AM156" s="116" t="n"/>
      <c r="AN156" s="116" t="n"/>
      <c r="AO156" s="116" t="n"/>
      <c r="AP156" s="116" t="n"/>
      <c r="AQ156" s="116" t="n"/>
      <c r="AR156" s="116" t="n"/>
      <c r="AS156" s="116" t="n"/>
      <c r="AT156" s="116" t="n"/>
      <c r="AU156" s="116" t="n"/>
      <c r="AV156" s="116" t="n"/>
      <c r="AW156" s="116" t="n"/>
      <c r="AX156" s="116" t="n"/>
      <c r="AY156" s="116" t="n"/>
      <c r="AZ156" s="116" t="n"/>
    </row>
    <row r="157">
      <c r="A157" s="116" t="n"/>
      <c r="B157" s="116" t="n"/>
      <c r="C157" s="116" t="n"/>
      <c r="D157" s="116" t="n"/>
      <c r="E157" s="116" t="n"/>
      <c r="F157" s="116" t="n"/>
      <c r="G157" s="116" t="n"/>
      <c r="H157" s="116" t="n"/>
      <c r="I157" s="116" t="n"/>
      <c r="J157" s="116" t="n"/>
      <c r="K157" s="116" t="n"/>
      <c r="L157" s="116" t="n"/>
      <c r="M157" s="116" t="n"/>
      <c r="N157" s="116" t="n"/>
      <c r="O157" s="116" t="n"/>
      <c r="P157" s="116" t="n"/>
      <c r="Q157" s="116" t="n"/>
      <c r="R157" s="116" t="n"/>
      <c r="S157" s="116" t="n"/>
      <c r="T157" s="116" t="n"/>
      <c r="U157" s="116" t="n"/>
      <c r="V157" s="116" t="n"/>
      <c r="W157" s="116" t="n"/>
      <c r="X157" s="116" t="n"/>
      <c r="Y157" s="116" t="n"/>
      <c r="Z157" s="116" t="n"/>
      <c r="AA157" s="116" t="n"/>
      <c r="AB157" s="116" t="n"/>
      <c r="AC157" s="116" t="n"/>
      <c r="AD157" s="116" t="n"/>
      <c r="AE157" s="116" t="n"/>
      <c r="AF157" s="116" t="n"/>
      <c r="AG157" s="116" t="n"/>
      <c r="AH157" s="116" t="n"/>
      <c r="AI157" s="116" t="n"/>
      <c r="AJ157" s="116" t="n"/>
      <c r="AK157" s="116" t="n"/>
      <c r="AL157" s="116" t="n"/>
      <c r="AM157" s="116" t="n"/>
      <c r="AN157" s="116" t="n"/>
      <c r="AO157" s="116" t="n"/>
      <c r="AP157" s="116" t="n"/>
      <c r="AQ157" s="116" t="n"/>
      <c r="AR157" s="116" t="n"/>
      <c r="AS157" s="116" t="n"/>
      <c r="AT157" s="116" t="n"/>
      <c r="AU157" s="116" t="n"/>
      <c r="AV157" s="116" t="n"/>
      <c r="AW157" s="116" t="n"/>
      <c r="AX157" s="116" t="n"/>
      <c r="AY157" s="116" t="n"/>
      <c r="AZ157" s="116" t="n"/>
    </row>
    <row r="158">
      <c r="A158" s="116" t="n"/>
      <c r="B158" s="116" t="n"/>
      <c r="C158" s="116" t="n"/>
      <c r="D158" s="116" t="n"/>
      <c r="E158" s="116" t="n"/>
      <c r="F158" s="116" t="n"/>
      <c r="G158" s="116" t="n"/>
      <c r="H158" s="116" t="n"/>
      <c r="I158" s="116" t="n"/>
      <c r="J158" s="116" t="n"/>
      <c r="K158" s="116" t="n"/>
      <c r="L158" s="116" t="n"/>
      <c r="M158" s="116" t="n"/>
      <c r="N158" s="116" t="n"/>
      <c r="O158" s="116" t="n"/>
      <c r="P158" s="116" t="n"/>
      <c r="Q158" s="116" t="n"/>
      <c r="R158" s="116" t="n"/>
      <c r="S158" s="116" t="n"/>
      <c r="T158" s="116" t="n"/>
      <c r="U158" s="116" t="n"/>
      <c r="V158" s="116" t="n"/>
      <c r="W158" s="116" t="n"/>
      <c r="X158" s="116" t="n"/>
      <c r="Y158" s="116" t="n"/>
      <c r="Z158" s="116" t="n"/>
      <c r="AA158" s="116" t="n"/>
      <c r="AB158" s="116" t="n"/>
      <c r="AC158" s="116" t="n"/>
      <c r="AD158" s="116" t="n"/>
      <c r="AE158" s="116" t="n"/>
      <c r="AF158" s="116" t="n"/>
      <c r="AG158" s="116" t="n"/>
      <c r="AH158" s="116" t="n"/>
      <c r="AI158" s="116" t="n"/>
      <c r="AJ158" s="116" t="n"/>
      <c r="AK158" s="116" t="n"/>
      <c r="AL158" s="116" t="n"/>
      <c r="AM158" s="116" t="n"/>
      <c r="AN158" s="116" t="n"/>
      <c r="AO158" s="116" t="n"/>
      <c r="AP158" s="116" t="n"/>
      <c r="AQ158" s="116" t="n"/>
      <c r="AR158" s="116" t="n"/>
      <c r="AS158" s="116" t="n"/>
      <c r="AT158" s="116" t="n"/>
      <c r="AU158" s="116" t="n"/>
      <c r="AV158" s="116" t="n"/>
      <c r="AW158" s="116" t="n"/>
      <c r="AX158" s="116" t="n"/>
      <c r="AY158" s="116" t="n"/>
      <c r="AZ158" s="116" t="n"/>
    </row>
    <row r="159">
      <c r="A159" s="116" t="n"/>
      <c r="B159" s="116" t="n"/>
      <c r="C159" s="116" t="n"/>
      <c r="D159" s="116" t="n"/>
      <c r="E159" s="116" t="n"/>
      <c r="F159" s="116" t="n"/>
      <c r="G159" s="116" t="n"/>
      <c r="H159" s="116" t="n"/>
      <c r="I159" s="116" t="n"/>
      <c r="J159" s="116" t="n"/>
      <c r="K159" s="116" t="n"/>
      <c r="L159" s="116" t="n"/>
      <c r="M159" s="116" t="n"/>
      <c r="N159" s="116" t="n"/>
      <c r="O159" s="116" t="n"/>
      <c r="P159" s="116" t="n"/>
      <c r="Q159" s="116" t="n"/>
      <c r="R159" s="116" t="n"/>
      <c r="S159" s="116" t="n"/>
      <c r="T159" s="116" t="n"/>
      <c r="U159" s="116" t="n"/>
      <c r="V159" s="116" t="n"/>
      <c r="W159" s="116" t="n"/>
      <c r="X159" s="116" t="n"/>
      <c r="Y159" s="116" t="n"/>
      <c r="Z159" s="116" t="n"/>
      <c r="AA159" s="116" t="n"/>
      <c r="AB159" s="116" t="n"/>
      <c r="AC159" s="116" t="n"/>
      <c r="AD159" s="116" t="n"/>
      <c r="AE159" s="116" t="n"/>
      <c r="AF159" s="116" t="n"/>
      <c r="AG159" s="116" t="n"/>
      <c r="AH159" s="116" t="n"/>
      <c r="AI159" s="116" t="n"/>
      <c r="AJ159" s="116" t="n"/>
      <c r="AK159" s="116" t="n"/>
      <c r="AL159" s="116" t="n"/>
      <c r="AM159" s="116" t="n"/>
      <c r="AN159" s="116" t="n"/>
      <c r="AO159" s="116" t="n"/>
      <c r="AP159" s="116" t="n"/>
      <c r="AQ159" s="116" t="n"/>
      <c r="AR159" s="116" t="n"/>
      <c r="AS159" s="116" t="n"/>
      <c r="AT159" s="116" t="n"/>
      <c r="AU159" s="116" t="n"/>
      <c r="AV159" s="116" t="n"/>
      <c r="AW159" s="116" t="n"/>
      <c r="AX159" s="116" t="n"/>
      <c r="AY159" s="116" t="n"/>
      <c r="AZ159" s="116" t="n"/>
    </row>
    <row r="160">
      <c r="A160" s="116" t="n"/>
      <c r="B160" s="116" t="n"/>
      <c r="C160" s="116" t="n"/>
      <c r="D160" s="116" t="n"/>
      <c r="E160" s="116" t="n"/>
      <c r="F160" s="116" t="n"/>
      <c r="G160" s="116" t="n"/>
      <c r="H160" s="116" t="n"/>
      <c r="I160" s="116" t="n"/>
      <c r="J160" s="116" t="n"/>
      <c r="K160" s="116" t="n"/>
      <c r="L160" s="116" t="n"/>
      <c r="M160" s="116" t="n"/>
      <c r="N160" s="116" t="n"/>
      <c r="O160" s="116" t="n"/>
      <c r="P160" s="116" t="n"/>
      <c r="Q160" s="116" t="n"/>
      <c r="R160" s="116" t="n"/>
      <c r="S160" s="116" t="n"/>
      <c r="T160" s="116" t="n"/>
      <c r="U160" s="116" t="n"/>
      <c r="V160" s="116" t="n"/>
      <c r="W160" s="116" t="n"/>
      <c r="X160" s="116" t="n"/>
      <c r="Y160" s="116" t="n"/>
      <c r="Z160" s="116" t="n"/>
      <c r="AA160" s="116" t="n"/>
      <c r="AB160" s="116" t="n"/>
      <c r="AC160" s="116" t="n"/>
      <c r="AD160" s="116" t="n"/>
      <c r="AE160" s="116" t="n"/>
      <c r="AF160" s="116" t="n"/>
      <c r="AG160" s="116" t="n"/>
      <c r="AH160" s="116" t="n"/>
      <c r="AI160" s="116" t="n"/>
      <c r="AJ160" s="116" t="n"/>
      <c r="AK160" s="116" t="n"/>
      <c r="AL160" s="116" t="n"/>
      <c r="AM160" s="116" t="n"/>
      <c r="AN160" s="116" t="n"/>
      <c r="AO160" s="116" t="n"/>
      <c r="AP160" s="116" t="n"/>
      <c r="AQ160" s="116" t="n"/>
      <c r="AR160" s="116" t="n"/>
      <c r="AS160" s="116" t="n"/>
      <c r="AT160" s="116" t="n"/>
      <c r="AU160" s="116" t="n"/>
      <c r="AV160" s="116" t="n"/>
      <c r="AW160" s="116" t="n"/>
      <c r="AX160" s="116" t="n"/>
      <c r="AY160" s="116" t="n"/>
      <c r="AZ160" s="116" t="n"/>
    </row>
    <row r="161">
      <c r="A161" s="116" t="n"/>
      <c r="B161" s="116" t="n"/>
      <c r="C161" s="116" t="n"/>
      <c r="D161" s="116" t="n"/>
      <c r="E161" s="116" t="n"/>
      <c r="F161" s="116" t="n"/>
      <c r="G161" s="116" t="n"/>
      <c r="H161" s="116" t="n"/>
      <c r="I161" s="116" t="n"/>
      <c r="J161" s="116" t="n"/>
      <c r="K161" s="116" t="n"/>
      <c r="L161" s="116" t="n"/>
      <c r="M161" s="116" t="n"/>
      <c r="N161" s="116" t="n"/>
      <c r="O161" s="116" t="n"/>
      <c r="P161" s="116" t="n"/>
      <c r="Q161" s="116" t="n"/>
      <c r="R161" s="116" t="n"/>
      <c r="S161" s="116" t="n"/>
      <c r="T161" s="116" t="n"/>
      <c r="U161" s="116" t="n"/>
      <c r="V161" s="116" t="n"/>
      <c r="W161" s="116" t="n"/>
      <c r="X161" s="116" t="n"/>
      <c r="Y161" s="116" t="n"/>
      <c r="Z161" s="116" t="n"/>
      <c r="AA161" s="116" t="n"/>
      <c r="AB161" s="116" t="n"/>
      <c r="AC161" s="116" t="n"/>
      <c r="AD161" s="116" t="n"/>
      <c r="AE161" s="116" t="n"/>
      <c r="AF161" s="116" t="n"/>
      <c r="AG161" s="116" t="n"/>
      <c r="AH161" s="116" t="n"/>
      <c r="AI161" s="116" t="n"/>
      <c r="AJ161" s="116" t="n"/>
      <c r="AK161" s="116" t="n"/>
      <c r="AL161" s="116" t="n"/>
      <c r="AM161" s="116" t="n"/>
      <c r="AN161" s="116" t="n"/>
      <c r="AO161" s="116" t="n"/>
      <c r="AP161" s="116" t="n"/>
      <c r="AQ161" s="116" t="n"/>
      <c r="AR161" s="116" t="n"/>
      <c r="AS161" s="116" t="n"/>
      <c r="AT161" s="116" t="n"/>
      <c r="AU161" s="116" t="n"/>
      <c r="AV161" s="116" t="n"/>
      <c r="AW161" s="116" t="n"/>
      <c r="AX161" s="116" t="n"/>
      <c r="AY161" s="116" t="n"/>
      <c r="AZ161" s="116" t="n"/>
    </row>
    <row r="162">
      <c r="A162" s="116" t="n"/>
      <c r="B162" s="116" t="n"/>
      <c r="C162" s="116" t="n"/>
      <c r="D162" s="116" t="n"/>
      <c r="E162" s="116" t="n"/>
      <c r="F162" s="116" t="n"/>
      <c r="G162" s="116" t="n"/>
      <c r="H162" s="116" t="n"/>
      <c r="I162" s="116" t="n"/>
      <c r="J162" s="116" t="n"/>
      <c r="K162" s="116" t="n"/>
      <c r="L162" s="116" t="n"/>
      <c r="M162" s="116" t="n"/>
      <c r="N162" s="116" t="n"/>
      <c r="O162" s="116" t="n"/>
      <c r="P162" s="116" t="n"/>
      <c r="Q162" s="116" t="n"/>
      <c r="R162" s="116" t="n"/>
      <c r="S162" s="116" t="n"/>
      <c r="T162" s="116" t="n"/>
      <c r="U162" s="116" t="n"/>
      <c r="V162" s="116" t="n"/>
      <c r="W162" s="116" t="n"/>
      <c r="X162" s="116" t="n"/>
      <c r="Y162" s="116" t="n"/>
      <c r="Z162" s="116" t="n"/>
      <c r="AA162" s="116" t="n"/>
      <c r="AB162" s="116" t="n"/>
      <c r="AC162" s="116" t="n"/>
      <c r="AD162" s="116" t="n"/>
      <c r="AE162" s="116" t="n"/>
      <c r="AF162" s="116" t="n"/>
      <c r="AG162" s="116" t="n"/>
      <c r="AH162" s="116" t="n"/>
      <c r="AI162" s="116" t="n"/>
      <c r="AJ162" s="116" t="n"/>
      <c r="AK162" s="116" t="n"/>
      <c r="AL162" s="116" t="n"/>
      <c r="AM162" s="116" t="n"/>
      <c r="AN162" s="116" t="n"/>
      <c r="AO162" s="116" t="n"/>
      <c r="AP162" s="116" t="n"/>
      <c r="AQ162" s="116" t="n"/>
      <c r="AR162" s="116" t="n"/>
      <c r="AS162" s="116" t="n"/>
      <c r="AT162" s="116" t="n"/>
      <c r="AU162" s="116" t="n"/>
      <c r="AV162" s="116" t="n"/>
      <c r="AW162" s="116" t="n"/>
      <c r="AX162" s="116" t="n"/>
      <c r="AY162" s="116" t="n"/>
      <c r="AZ162" s="116" t="n"/>
    </row>
    <row r="163">
      <c r="A163" s="116" t="n"/>
      <c r="B163" s="116" t="n"/>
      <c r="C163" s="116" t="n"/>
      <c r="D163" s="116" t="n"/>
      <c r="E163" s="116" t="n"/>
      <c r="F163" s="116" t="n"/>
      <c r="G163" s="116" t="n"/>
      <c r="H163" s="116" t="n"/>
      <c r="I163" s="116" t="n"/>
      <c r="J163" s="116" t="n"/>
      <c r="K163" s="116" t="n"/>
      <c r="L163" s="116" t="n"/>
      <c r="M163" s="116" t="n"/>
      <c r="N163" s="116" t="n"/>
      <c r="O163" s="116" t="n"/>
      <c r="P163" s="116" t="n"/>
      <c r="Q163" s="116" t="n"/>
      <c r="R163" s="116" t="n"/>
      <c r="S163" s="116" t="n"/>
      <c r="T163" s="116" t="n"/>
      <c r="U163" s="116" t="n"/>
      <c r="V163" s="116" t="n"/>
      <c r="W163" s="116" t="n"/>
      <c r="X163" s="116" t="n"/>
      <c r="Y163" s="116" t="n"/>
      <c r="Z163" s="116" t="n"/>
      <c r="AA163" s="116" t="n"/>
      <c r="AB163" s="116" t="n"/>
      <c r="AC163" s="116" t="n"/>
      <c r="AD163" s="116" t="n"/>
      <c r="AE163" s="116" t="n"/>
      <c r="AF163" s="116" t="n"/>
      <c r="AG163" s="116" t="n"/>
      <c r="AH163" s="116" t="n"/>
      <c r="AI163" s="116" t="n"/>
      <c r="AJ163" s="116" t="n"/>
      <c r="AK163" s="116" t="n"/>
      <c r="AL163" s="116" t="n"/>
      <c r="AM163" s="116" t="n"/>
      <c r="AN163" s="116" t="n"/>
      <c r="AO163" s="116" t="n"/>
      <c r="AP163" s="116" t="n"/>
      <c r="AQ163" s="116" t="n"/>
      <c r="AR163" s="116" t="n"/>
      <c r="AS163" s="116" t="n"/>
      <c r="AT163" s="116" t="n"/>
      <c r="AU163" s="116" t="n"/>
      <c r="AV163" s="116" t="n"/>
      <c r="AW163" s="116" t="n"/>
      <c r="AX163" s="116" t="n"/>
      <c r="AY163" s="116" t="n"/>
      <c r="AZ163" s="116" t="n"/>
    </row>
    <row r="164">
      <c r="A164" s="116" t="n"/>
      <c r="B164" s="116" t="n"/>
      <c r="C164" s="116" t="n"/>
      <c r="D164" s="116" t="n"/>
      <c r="E164" s="116" t="n"/>
      <c r="F164" s="116" t="n"/>
      <c r="G164" s="116" t="n"/>
      <c r="H164" s="116" t="n"/>
      <c r="I164" s="116" t="n"/>
      <c r="J164" s="116" t="n"/>
      <c r="K164" s="116" t="n"/>
      <c r="L164" s="116" t="n"/>
      <c r="M164" s="116" t="n"/>
      <c r="N164" s="116" t="n"/>
      <c r="O164" s="116" t="n"/>
      <c r="P164" s="116" t="n"/>
      <c r="Q164" s="116" t="n"/>
      <c r="R164" s="116" t="n"/>
      <c r="S164" s="116" t="n"/>
      <c r="T164" s="116" t="n"/>
      <c r="U164" s="116" t="n"/>
      <c r="V164" s="116" t="n"/>
      <c r="W164" s="116" t="n"/>
      <c r="X164" s="116" t="n"/>
      <c r="Y164" s="116" t="n"/>
      <c r="Z164" s="116" t="n"/>
      <c r="AA164" s="116" t="n"/>
      <c r="AB164" s="116" t="n"/>
      <c r="AC164" s="116" t="n"/>
      <c r="AD164" s="116" t="n"/>
      <c r="AE164" s="116" t="n"/>
      <c r="AF164" s="116" t="n"/>
      <c r="AG164" s="116" t="n"/>
      <c r="AH164" s="116" t="n"/>
      <c r="AI164" s="116" t="n"/>
      <c r="AJ164" s="116" t="n"/>
      <c r="AK164" s="116" t="n"/>
      <c r="AL164" s="116" t="n"/>
      <c r="AM164" s="116" t="n"/>
      <c r="AN164" s="116" t="n"/>
      <c r="AO164" s="116" t="n"/>
      <c r="AP164" s="116" t="n"/>
      <c r="AQ164" s="116" t="n"/>
      <c r="AR164" s="116" t="n"/>
      <c r="AS164" s="116" t="n"/>
      <c r="AT164" s="116" t="n"/>
      <c r="AU164" s="116" t="n"/>
      <c r="AV164" s="116" t="n"/>
      <c r="AW164" s="116" t="n"/>
      <c r="AX164" s="116" t="n"/>
      <c r="AY164" s="116" t="n"/>
      <c r="AZ164" s="116" t="n"/>
    </row>
    <row r="165">
      <c r="A165" s="116" t="n"/>
      <c r="B165" s="116" t="n"/>
      <c r="C165" s="116" t="n"/>
      <c r="D165" s="116" t="n"/>
      <c r="E165" s="116" t="n"/>
      <c r="F165" s="116" t="n"/>
      <c r="G165" s="116" t="n"/>
      <c r="H165" s="116" t="n"/>
      <c r="I165" s="116" t="n"/>
      <c r="J165" s="116" t="n"/>
      <c r="K165" s="116" t="n"/>
      <c r="L165" s="116" t="n"/>
      <c r="M165" s="116" t="n"/>
      <c r="N165" s="116" t="n"/>
      <c r="O165" s="116" t="n"/>
      <c r="P165" s="116" t="n"/>
      <c r="Q165" s="116" t="n"/>
      <c r="R165" s="116" t="n"/>
      <c r="S165" s="116" t="n"/>
      <c r="T165" s="116" t="n"/>
      <c r="U165" s="116" t="n"/>
      <c r="V165" s="116" t="n"/>
      <c r="W165" s="116" t="n"/>
      <c r="X165" s="116" t="n"/>
      <c r="Y165" s="116" t="n"/>
      <c r="Z165" s="116" t="n"/>
      <c r="AA165" s="116" t="n"/>
      <c r="AB165" s="116" t="n"/>
      <c r="AC165" s="116" t="n"/>
      <c r="AD165" s="116" t="n"/>
      <c r="AE165" s="116" t="n"/>
      <c r="AF165" s="116" t="n"/>
      <c r="AG165" s="116" t="n"/>
      <c r="AH165" s="116" t="n"/>
      <c r="AI165" s="116" t="n"/>
      <c r="AJ165" s="116" t="n"/>
      <c r="AK165" s="116" t="n"/>
      <c r="AL165" s="116" t="n"/>
      <c r="AM165" s="116" t="n"/>
      <c r="AN165" s="116" t="n"/>
      <c r="AO165" s="116" t="n"/>
      <c r="AP165" s="116" t="n"/>
      <c r="AQ165" s="116" t="n"/>
      <c r="AR165" s="116" t="n"/>
      <c r="AS165" s="116" t="n"/>
      <c r="AT165" s="116" t="n"/>
      <c r="AU165" s="116" t="n"/>
      <c r="AV165" s="116" t="n"/>
      <c r="AW165" s="116" t="n"/>
      <c r="AX165" s="116" t="n"/>
      <c r="AY165" s="116" t="n"/>
      <c r="AZ165" s="116" t="n"/>
    </row>
    <row r="166">
      <c r="A166" s="116" t="n"/>
      <c r="B166" s="116" t="n"/>
      <c r="C166" s="116" t="n"/>
      <c r="D166" s="116" t="n"/>
      <c r="E166" s="116" t="n"/>
      <c r="F166" s="116" t="n"/>
      <c r="G166" s="116" t="n"/>
      <c r="H166" s="116" t="n"/>
      <c r="I166" s="116" t="n"/>
      <c r="J166" s="116" t="n"/>
      <c r="K166" s="116" t="n"/>
      <c r="L166" s="116" t="n"/>
      <c r="M166" s="116" t="n"/>
      <c r="N166" s="116" t="n"/>
      <c r="O166" s="116" t="n"/>
      <c r="P166" s="116" t="n"/>
      <c r="Q166" s="116" t="n"/>
      <c r="R166" s="116" t="n"/>
      <c r="S166" s="116" t="n"/>
      <c r="T166" s="116" t="n"/>
      <c r="U166" s="116" t="n"/>
      <c r="V166" s="116" t="n"/>
      <c r="W166" s="116" t="n"/>
      <c r="X166" s="116" t="n"/>
      <c r="Y166" s="116" t="n"/>
      <c r="Z166" s="116" t="n"/>
      <c r="AA166" s="116" t="n"/>
      <c r="AB166" s="116" t="n"/>
      <c r="AC166" s="116" t="n"/>
      <c r="AD166" s="116" t="n"/>
      <c r="AE166" s="116" t="n"/>
      <c r="AF166" s="116" t="n"/>
      <c r="AG166" s="116" t="n"/>
      <c r="AH166" s="116" t="n"/>
      <c r="AI166" s="116" t="n"/>
      <c r="AJ166" s="116" t="n"/>
      <c r="AK166" s="116" t="n"/>
      <c r="AL166" s="116" t="n"/>
      <c r="AM166" s="116" t="n"/>
      <c r="AN166" s="116" t="n"/>
      <c r="AO166" s="116" t="n"/>
      <c r="AP166" s="116" t="n"/>
      <c r="AQ166" s="116" t="n"/>
      <c r="AR166" s="116" t="n"/>
      <c r="AS166" s="116" t="n"/>
      <c r="AT166" s="116" t="n"/>
      <c r="AU166" s="116" t="n"/>
      <c r="AV166" s="116" t="n"/>
      <c r="AW166" s="116" t="n"/>
      <c r="AX166" s="116" t="n"/>
      <c r="AY166" s="116" t="n"/>
      <c r="AZ166" s="116" t="n"/>
    </row>
    <row r="167">
      <c r="A167" s="116" t="n"/>
      <c r="B167" s="116" t="n"/>
      <c r="C167" s="116" t="n"/>
      <c r="D167" s="116" t="n"/>
      <c r="E167" s="116" t="n"/>
      <c r="F167" s="116" t="n"/>
      <c r="G167" s="116" t="n"/>
      <c r="H167" s="116" t="n"/>
      <c r="I167" s="116" t="n"/>
      <c r="J167" s="116" t="n"/>
      <c r="K167" s="116" t="n"/>
      <c r="L167" s="116" t="n"/>
      <c r="M167" s="116" t="n"/>
      <c r="N167" s="116" t="n"/>
      <c r="O167" s="116" t="n"/>
      <c r="P167" s="116" t="n"/>
      <c r="Q167" s="116" t="n"/>
      <c r="R167" s="116" t="n"/>
      <c r="S167" s="116" t="n"/>
      <c r="T167" s="116" t="n"/>
      <c r="U167" s="116" t="n"/>
      <c r="V167" s="116" t="n"/>
      <c r="W167" s="116" t="n"/>
      <c r="X167" s="116" t="n"/>
      <c r="Y167" s="116" t="n"/>
      <c r="Z167" s="116" t="n"/>
      <c r="AA167" s="116" t="n"/>
      <c r="AB167" s="116" t="n"/>
      <c r="AC167" s="116" t="n"/>
      <c r="AD167" s="116" t="n"/>
      <c r="AE167" s="116" t="n"/>
      <c r="AF167" s="116" t="n"/>
      <c r="AG167" s="116" t="n"/>
      <c r="AH167" s="116" t="n"/>
      <c r="AI167" s="116" t="n"/>
      <c r="AJ167" s="116" t="n"/>
      <c r="AK167" s="116" t="n"/>
      <c r="AL167" s="116" t="n"/>
      <c r="AM167" s="116" t="n"/>
      <c r="AN167" s="116" t="n"/>
      <c r="AO167" s="116" t="n"/>
      <c r="AP167" s="116" t="n"/>
      <c r="AQ167" s="116" t="n"/>
      <c r="AR167" s="116" t="n"/>
      <c r="AS167" s="116" t="n"/>
      <c r="AT167" s="116" t="n"/>
      <c r="AU167" s="116" t="n"/>
      <c r="AV167" s="116" t="n"/>
      <c r="AW167" s="116" t="n"/>
      <c r="AX167" s="116" t="n"/>
      <c r="AY167" s="116" t="n"/>
      <c r="AZ167" s="116" t="n"/>
    </row>
    <row r="168">
      <c r="A168" s="116" t="n"/>
      <c r="B168" s="116" t="n"/>
      <c r="C168" s="116" t="n"/>
      <c r="D168" s="116" t="n"/>
      <c r="E168" s="116" t="n"/>
      <c r="F168" s="116" t="n"/>
      <c r="G168" s="116" t="n"/>
      <c r="H168" s="116" t="n"/>
      <c r="I168" s="116" t="n"/>
      <c r="J168" s="116" t="n"/>
      <c r="K168" s="116" t="n"/>
      <c r="L168" s="116" t="n"/>
      <c r="M168" s="116" t="n"/>
      <c r="N168" s="116" t="n"/>
      <c r="O168" s="116" t="n"/>
      <c r="P168" s="116" t="n"/>
      <c r="Q168" s="116" t="n"/>
      <c r="R168" s="116" t="n"/>
      <c r="S168" s="116" t="n"/>
      <c r="T168" s="116" t="n"/>
      <c r="U168" s="116" t="n"/>
      <c r="V168" s="116" t="n"/>
      <c r="W168" s="116" t="n"/>
      <c r="X168" s="116" t="n"/>
      <c r="Y168" s="116" t="n"/>
      <c r="Z168" s="116" t="n"/>
      <c r="AA168" s="116" t="n"/>
      <c r="AB168" s="116" t="n"/>
      <c r="AC168" s="116" t="n"/>
      <c r="AD168" s="116" t="n"/>
      <c r="AE168" s="116" t="n"/>
      <c r="AF168" s="116" t="n"/>
      <c r="AG168" s="116" t="n"/>
      <c r="AH168" s="116" t="n"/>
      <c r="AI168" s="116" t="n"/>
      <c r="AJ168" s="116" t="n"/>
      <c r="AK168" s="116" t="n"/>
      <c r="AL168" s="116" t="n"/>
      <c r="AM168" s="116" t="n"/>
      <c r="AN168" s="116" t="n"/>
      <c r="AO168" s="116" t="n"/>
      <c r="AP168" s="116" t="n"/>
      <c r="AQ168" s="116" t="n"/>
      <c r="AR168" s="116" t="n"/>
      <c r="AS168" s="116" t="n"/>
      <c r="AT168" s="116" t="n"/>
      <c r="AU168" s="116" t="n"/>
      <c r="AV168" s="116" t="n"/>
      <c r="AW168" s="116" t="n"/>
      <c r="AX168" s="116" t="n"/>
      <c r="AY168" s="116" t="n"/>
      <c r="AZ168" s="116" t="n"/>
    </row>
    <row r="169">
      <c r="A169" s="116" t="n"/>
      <c r="B169" s="116" t="n"/>
      <c r="C169" s="116" t="n"/>
      <c r="D169" s="116" t="n"/>
      <c r="E169" s="116" t="n"/>
      <c r="F169" s="116" t="n"/>
      <c r="G169" s="116" t="n"/>
      <c r="H169" s="116" t="n"/>
      <c r="I169" s="116" t="n"/>
      <c r="J169" s="116" t="n"/>
      <c r="K169" s="116" t="n"/>
      <c r="L169" s="116" t="n"/>
      <c r="M169" s="116" t="n"/>
      <c r="N169" s="116" t="n"/>
      <c r="O169" s="116" t="n"/>
      <c r="P169" s="116" t="n"/>
      <c r="Q169" s="116" t="n"/>
      <c r="R169" s="116" t="n"/>
      <c r="S169" s="116" t="n"/>
      <c r="T169" s="116" t="n"/>
      <c r="U169" s="116" t="n"/>
      <c r="V169" s="116" t="n"/>
      <c r="W169" s="116" t="n"/>
      <c r="X169" s="116" t="n"/>
      <c r="Y169" s="116" t="n"/>
      <c r="Z169" s="116" t="n"/>
      <c r="AA169" s="116" t="n"/>
      <c r="AB169" s="116" t="n"/>
      <c r="AC169" s="116" t="n"/>
      <c r="AD169" s="116" t="n"/>
      <c r="AE169" s="116" t="n"/>
      <c r="AF169" s="116" t="n"/>
      <c r="AG169" s="116" t="n"/>
      <c r="AH169" s="116" t="n"/>
      <c r="AI169" s="116" t="n"/>
      <c r="AJ169" s="116" t="n"/>
      <c r="AK169" s="116" t="n"/>
      <c r="AL169" s="116" t="n"/>
      <c r="AM169" s="116" t="n"/>
      <c r="AN169" s="116" t="n"/>
      <c r="AO169" s="116" t="n"/>
      <c r="AP169" s="116" t="n"/>
      <c r="AQ169" s="116" t="n"/>
      <c r="AR169" s="116" t="n"/>
      <c r="AS169" s="116" t="n"/>
      <c r="AT169" s="116" t="n"/>
      <c r="AU169" s="116" t="n"/>
      <c r="AV169" s="116" t="n"/>
      <c r="AW169" s="116" t="n"/>
      <c r="AX169" s="116" t="n"/>
      <c r="AY169" s="116" t="n"/>
      <c r="AZ169" s="116" t="n"/>
    </row>
    <row r="170">
      <c r="A170" s="116" t="n"/>
      <c r="B170" s="116" t="n"/>
      <c r="C170" s="116" t="n"/>
      <c r="D170" s="116" t="n"/>
      <c r="E170" s="116" t="n"/>
      <c r="F170" s="116" t="n"/>
      <c r="G170" s="116" t="n"/>
      <c r="H170" s="116" t="n"/>
      <c r="I170" s="116" t="n"/>
      <c r="J170" s="116" t="n"/>
      <c r="K170" s="116" t="n"/>
      <c r="L170" s="116" t="n"/>
      <c r="M170" s="116" t="n"/>
      <c r="N170" s="116" t="n"/>
      <c r="O170" s="116" t="n"/>
      <c r="P170" s="116" t="n"/>
      <c r="Q170" s="116" t="n"/>
      <c r="R170" s="116" t="n"/>
      <c r="S170" s="116" t="n"/>
      <c r="T170" s="116" t="n"/>
      <c r="U170" s="116" t="n"/>
      <c r="V170" s="116" t="n"/>
      <c r="W170" s="116" t="n"/>
      <c r="X170" s="116" t="n"/>
      <c r="Y170" s="116" t="n"/>
      <c r="Z170" s="116" t="n"/>
      <c r="AA170" s="116" t="n"/>
      <c r="AB170" s="116" t="n"/>
      <c r="AC170" s="116" t="n"/>
      <c r="AD170" s="116" t="n"/>
      <c r="AE170" s="116" t="n"/>
      <c r="AF170" s="116" t="n"/>
      <c r="AG170" s="116" t="n"/>
      <c r="AH170" s="116" t="n"/>
      <c r="AI170" s="116" t="n"/>
      <c r="AJ170" s="116" t="n"/>
      <c r="AK170" s="116" t="n"/>
      <c r="AL170" s="116" t="n"/>
      <c r="AM170" s="116" t="n"/>
      <c r="AN170" s="116" t="n"/>
      <c r="AO170" s="116" t="n"/>
      <c r="AP170" s="116" t="n"/>
      <c r="AQ170" s="116" t="n"/>
      <c r="AR170" s="116" t="n"/>
      <c r="AS170" s="116" t="n"/>
      <c r="AT170" s="116" t="n"/>
      <c r="AU170" s="116" t="n"/>
      <c r="AV170" s="116" t="n"/>
      <c r="AW170" s="116" t="n"/>
      <c r="AX170" s="116" t="n"/>
      <c r="AY170" s="116" t="n"/>
      <c r="AZ170" s="116" t="n"/>
    </row>
    <row r="171">
      <c r="A171" s="116" t="n"/>
      <c r="B171" s="116" t="n"/>
      <c r="C171" s="116" t="n"/>
      <c r="D171" s="116" t="n"/>
      <c r="E171" s="116" t="n"/>
      <c r="F171" s="116" t="n"/>
      <c r="G171" s="116" t="n"/>
      <c r="H171" s="116" t="n"/>
      <c r="I171" s="116" t="n"/>
      <c r="J171" s="116" t="n"/>
      <c r="K171" s="116" t="n"/>
      <c r="L171" s="116" t="n"/>
      <c r="M171" s="116" t="n"/>
      <c r="N171" s="116" t="n"/>
      <c r="O171" s="116" t="n"/>
      <c r="P171" s="116" t="n"/>
      <c r="Q171" s="116" t="n"/>
      <c r="R171" s="116" t="n"/>
      <c r="S171" s="116" t="n"/>
      <c r="T171" s="116" t="n"/>
      <c r="U171" s="116" t="n"/>
      <c r="V171" s="116" t="n"/>
      <c r="W171" s="116" t="n"/>
      <c r="X171" s="116" t="n"/>
      <c r="Y171" s="116" t="n"/>
      <c r="Z171" s="116" t="n"/>
      <c r="AA171" s="116" t="n"/>
      <c r="AB171" s="116" t="n"/>
      <c r="AC171" s="116" t="n"/>
      <c r="AD171" s="116" t="n"/>
      <c r="AE171" s="116" t="n"/>
      <c r="AF171" s="116" t="n"/>
      <c r="AG171" s="116" t="n"/>
      <c r="AH171" s="116" t="n"/>
      <c r="AI171" s="116" t="n"/>
      <c r="AJ171" s="116" t="n"/>
      <c r="AK171" s="116" t="n"/>
      <c r="AL171" s="116" t="n"/>
      <c r="AM171" s="116" t="n"/>
      <c r="AN171" s="116" t="n"/>
      <c r="AO171" s="116" t="n"/>
      <c r="AP171" s="116" t="n"/>
      <c r="AQ171" s="116" t="n"/>
      <c r="AR171" s="116" t="n"/>
      <c r="AS171" s="116" t="n"/>
      <c r="AT171" s="116" t="n"/>
      <c r="AU171" s="116" t="n"/>
      <c r="AV171" s="116" t="n"/>
      <c r="AW171" s="116" t="n"/>
      <c r="AX171" s="116" t="n"/>
      <c r="AY171" s="116" t="n"/>
      <c r="AZ171" s="116" t="n"/>
    </row>
    <row r="172">
      <c r="A172" s="116" t="n"/>
      <c r="B172" s="116" t="n"/>
      <c r="C172" s="116" t="n"/>
      <c r="D172" s="116" t="n"/>
      <c r="E172" s="116" t="n"/>
      <c r="F172" s="116" t="n"/>
      <c r="G172" s="116" t="n"/>
      <c r="H172" s="116" t="n"/>
      <c r="I172" s="116" t="n"/>
      <c r="J172" s="116" t="n"/>
      <c r="K172" s="116" t="n"/>
      <c r="L172" s="116" t="n"/>
      <c r="M172" s="116" t="n"/>
      <c r="N172" s="116" t="n"/>
      <c r="O172" s="116" t="n"/>
      <c r="P172" s="116" t="n"/>
      <c r="Q172" s="116" t="n"/>
      <c r="R172" s="116" t="n"/>
      <c r="S172" s="116" t="n"/>
      <c r="T172" s="116" t="n"/>
      <c r="U172" s="116" t="n"/>
      <c r="V172" s="116" t="n"/>
      <c r="W172" s="116" t="n"/>
      <c r="X172" s="116" t="n"/>
      <c r="Y172" s="116" t="n"/>
      <c r="Z172" s="116" t="n"/>
      <c r="AA172" s="116" t="n"/>
      <c r="AB172" s="116" t="n"/>
      <c r="AC172" s="116" t="n"/>
      <c r="AD172" s="116" t="n"/>
      <c r="AE172" s="116" t="n"/>
      <c r="AF172" s="116" t="n"/>
      <c r="AG172" s="116" t="n"/>
      <c r="AH172" s="116" t="n"/>
      <c r="AI172" s="116" t="n"/>
      <c r="AJ172" s="116" t="n"/>
      <c r="AK172" s="116" t="n"/>
      <c r="AL172" s="116" t="n"/>
      <c r="AM172" s="116" t="n"/>
      <c r="AN172" s="116" t="n"/>
      <c r="AO172" s="116" t="n"/>
      <c r="AP172" s="116" t="n"/>
      <c r="AQ172" s="116" t="n"/>
      <c r="AR172" s="116" t="n"/>
      <c r="AS172" s="116" t="n"/>
      <c r="AT172" s="116" t="n"/>
      <c r="AU172" s="116" t="n"/>
      <c r="AV172" s="116" t="n"/>
      <c r="AW172" s="116" t="n"/>
      <c r="AX172" s="116" t="n"/>
      <c r="AY172" s="116" t="n"/>
      <c r="AZ172" s="116" t="n"/>
    </row>
    <row r="173">
      <c r="A173" s="116" t="n"/>
      <c r="B173" s="116" t="n"/>
      <c r="C173" s="116" t="n"/>
      <c r="D173" s="116" t="n"/>
      <c r="E173" s="116" t="n"/>
      <c r="F173" s="116" t="n"/>
      <c r="G173" s="116" t="n"/>
      <c r="H173" s="116" t="n"/>
      <c r="I173" s="116" t="n"/>
      <c r="J173" s="116" t="n"/>
      <c r="K173" s="116" t="n"/>
      <c r="L173" s="116" t="n"/>
      <c r="M173" s="116" t="n"/>
      <c r="N173" s="116" t="n"/>
      <c r="O173" s="116" t="n"/>
      <c r="P173" s="116" t="n"/>
      <c r="Q173" s="116" t="n"/>
      <c r="R173" s="116" t="n"/>
      <c r="S173" s="116" t="n"/>
      <c r="T173" s="116" t="n"/>
      <c r="U173" s="116" t="n"/>
      <c r="V173" s="116" t="n"/>
      <c r="W173" s="116" t="n"/>
      <c r="X173" s="116" t="n"/>
      <c r="Y173" s="116" t="n"/>
      <c r="Z173" s="116" t="n"/>
      <c r="AA173" s="116" t="n"/>
      <c r="AB173" s="116" t="n"/>
      <c r="AC173" s="116" t="n"/>
      <c r="AD173" s="116" t="n"/>
      <c r="AE173" s="116" t="n"/>
      <c r="AF173" s="116" t="n"/>
      <c r="AG173" s="116" t="n"/>
      <c r="AH173" s="116" t="n"/>
      <c r="AI173" s="116" t="n"/>
      <c r="AJ173" s="116" t="n"/>
      <c r="AK173" s="116" t="n"/>
      <c r="AL173" s="116" t="n"/>
      <c r="AM173" s="116" t="n"/>
      <c r="AN173" s="116" t="n"/>
      <c r="AO173" s="116" t="n"/>
      <c r="AP173" s="116" t="n"/>
      <c r="AQ173" s="116" t="n"/>
      <c r="AR173" s="116" t="n"/>
      <c r="AS173" s="116" t="n"/>
      <c r="AT173" s="116" t="n"/>
      <c r="AU173" s="116" t="n"/>
      <c r="AV173" s="116" t="n"/>
      <c r="AW173" s="116" t="n"/>
      <c r="AX173" s="116" t="n"/>
      <c r="AY173" s="116" t="n"/>
      <c r="AZ173" s="116" t="n"/>
    </row>
    <row r="174">
      <c r="A174" s="116" t="n"/>
      <c r="B174" s="116" t="n"/>
      <c r="C174" s="116" t="n"/>
      <c r="D174" s="116" t="n"/>
      <c r="E174" s="116" t="n"/>
      <c r="F174" s="116" t="n"/>
      <c r="G174" s="116" t="n"/>
      <c r="H174" s="116" t="n"/>
      <c r="I174" s="116" t="n"/>
      <c r="J174" s="116" t="n"/>
      <c r="K174" s="116" t="n"/>
      <c r="L174" s="116" t="n"/>
      <c r="M174" s="116" t="n"/>
      <c r="N174" s="116" t="n"/>
      <c r="O174" s="116" t="n"/>
      <c r="P174" s="116" t="n"/>
      <c r="Q174" s="116" t="n"/>
      <c r="R174" s="116" t="n"/>
      <c r="S174" s="116" t="n"/>
      <c r="T174" s="116" t="n"/>
      <c r="U174" s="116" t="n"/>
      <c r="V174" s="116" t="n"/>
      <c r="W174" s="116" t="n"/>
      <c r="X174" s="116" t="n"/>
      <c r="Y174" s="116" t="n"/>
      <c r="Z174" s="116" t="n"/>
      <c r="AA174" s="116" t="n"/>
      <c r="AB174" s="116" t="n"/>
      <c r="AC174" s="116" t="n"/>
      <c r="AD174" s="116" t="n"/>
      <c r="AE174" s="116" t="n"/>
      <c r="AF174" s="116" t="n"/>
      <c r="AG174" s="116" t="n"/>
      <c r="AH174" s="116" t="n"/>
      <c r="AI174" s="116" t="n"/>
      <c r="AJ174" s="116" t="n"/>
      <c r="AK174" s="116" t="n"/>
      <c r="AL174" s="116" t="n"/>
      <c r="AM174" s="116" t="n"/>
      <c r="AN174" s="116" t="n"/>
      <c r="AO174" s="116" t="n"/>
      <c r="AP174" s="116" t="n"/>
      <c r="AQ174" s="116" t="n"/>
      <c r="AR174" s="116" t="n"/>
      <c r="AS174" s="116" t="n"/>
      <c r="AT174" s="116" t="n"/>
      <c r="AU174" s="116" t="n"/>
      <c r="AV174" s="116" t="n"/>
      <c r="AW174" s="116" t="n"/>
      <c r="AX174" s="116" t="n"/>
      <c r="AY174" s="116" t="n"/>
      <c r="AZ174" s="116" t="n"/>
    </row>
    <row r="175">
      <c r="A175" s="116" t="n"/>
      <c r="B175" s="116" t="n"/>
      <c r="C175" s="116" t="n"/>
      <c r="D175" s="116" t="n"/>
      <c r="E175" s="116" t="n"/>
      <c r="F175" s="116" t="n"/>
      <c r="G175" s="116" t="n"/>
      <c r="H175" s="116" t="n"/>
      <c r="I175" s="116" t="n"/>
      <c r="J175" s="116" t="n"/>
      <c r="K175" s="116" t="n"/>
      <c r="L175" s="116" t="n"/>
      <c r="M175" s="116" t="n"/>
      <c r="N175" s="116" t="n"/>
      <c r="O175" s="116" t="n"/>
      <c r="P175" s="116" t="n"/>
      <c r="Q175" s="116" t="n"/>
      <c r="R175" s="116" t="n"/>
      <c r="S175" s="116" t="n"/>
      <c r="T175" s="116" t="n"/>
      <c r="U175" s="116" t="n"/>
      <c r="V175" s="116" t="n"/>
      <c r="W175" s="116" t="n"/>
      <c r="X175" s="116" t="n"/>
      <c r="Y175" s="116" t="n"/>
      <c r="Z175" s="116" t="n"/>
      <c r="AA175" s="116" t="n"/>
      <c r="AB175" s="116" t="n"/>
      <c r="AC175" s="116" t="n"/>
      <c r="AD175" s="116" t="n"/>
      <c r="AE175" s="116" t="n"/>
      <c r="AF175" s="116" t="n"/>
      <c r="AG175" s="116" t="n"/>
      <c r="AH175" s="116" t="n"/>
      <c r="AI175" s="116" t="n"/>
      <c r="AJ175" s="116" t="n"/>
      <c r="AK175" s="116" t="n"/>
      <c r="AL175" s="116" t="n"/>
      <c r="AM175" s="116" t="n"/>
      <c r="AN175" s="116" t="n"/>
      <c r="AO175" s="116" t="n"/>
      <c r="AP175" s="116" t="n"/>
      <c r="AQ175" s="116" t="n"/>
      <c r="AR175" s="116" t="n"/>
      <c r="AS175" s="116" t="n"/>
      <c r="AT175" s="116" t="n"/>
      <c r="AU175" s="116" t="n"/>
      <c r="AV175" s="116" t="n"/>
      <c r="AW175" s="116" t="n"/>
      <c r="AX175" s="116" t="n"/>
      <c r="AY175" s="116" t="n"/>
      <c r="AZ175" s="116" t="n"/>
    </row>
    <row r="176">
      <c r="A176" s="116" t="n"/>
      <c r="B176" s="116" t="n"/>
      <c r="C176" s="116" t="n"/>
      <c r="D176" s="116" t="n"/>
      <c r="E176" s="116" t="n"/>
      <c r="F176" s="116" t="n"/>
      <c r="G176" s="116" t="n"/>
      <c r="H176" s="116" t="n"/>
      <c r="I176" s="116" t="n"/>
      <c r="J176" s="116" t="n"/>
      <c r="K176" s="116" t="n"/>
      <c r="L176" s="116" t="n"/>
      <c r="M176" s="116" t="n"/>
      <c r="N176" s="116" t="n"/>
      <c r="O176" s="116" t="n"/>
      <c r="P176" s="116" t="n"/>
      <c r="Q176" s="116" t="n"/>
      <c r="R176" s="116" t="n"/>
      <c r="S176" s="116" t="n"/>
      <c r="T176" s="116" t="n"/>
      <c r="U176" s="116" t="n"/>
      <c r="V176" s="116" t="n"/>
      <c r="W176" s="116" t="n"/>
      <c r="X176" s="116" t="n"/>
      <c r="Y176" s="116" t="n"/>
      <c r="Z176" s="116" t="n"/>
      <c r="AA176" s="116" t="n"/>
      <c r="AB176" s="116" t="n"/>
      <c r="AC176" s="116" t="n"/>
      <c r="AD176" s="116" t="n"/>
      <c r="AE176" s="116" t="n"/>
      <c r="AF176" s="116" t="n"/>
      <c r="AG176" s="116" t="n"/>
      <c r="AH176" s="116" t="n"/>
      <c r="AI176" s="116" t="n"/>
      <c r="AJ176" s="116" t="n"/>
      <c r="AK176" s="116" t="n"/>
      <c r="AL176" s="116" t="n"/>
      <c r="AM176" s="116" t="n"/>
      <c r="AN176" s="116" t="n"/>
      <c r="AO176" s="116" t="n"/>
      <c r="AP176" s="116" t="n"/>
      <c r="AQ176" s="116" t="n"/>
      <c r="AR176" s="116" t="n"/>
      <c r="AS176" s="116" t="n"/>
      <c r="AT176" s="116" t="n"/>
      <c r="AU176" s="116" t="n"/>
      <c r="AV176" s="116" t="n"/>
      <c r="AW176" s="116" t="n"/>
      <c r="AX176" s="116" t="n"/>
      <c r="AY176" s="116" t="n"/>
      <c r="AZ176" s="116" t="n"/>
    </row>
    <row r="177">
      <c r="A177" s="116" t="n"/>
      <c r="B177" s="116" t="n"/>
      <c r="C177" s="116" t="n"/>
      <c r="D177" s="116" t="n"/>
      <c r="E177" s="116" t="n"/>
      <c r="F177" s="116" t="n"/>
      <c r="G177" s="116" t="n"/>
      <c r="H177" s="116" t="n"/>
      <c r="I177" s="116" t="n"/>
      <c r="J177" s="116" t="n"/>
      <c r="K177" s="116" t="n"/>
      <c r="L177" s="116" t="n"/>
      <c r="M177" s="116" t="n"/>
      <c r="N177" s="116" t="n"/>
      <c r="O177" s="116" t="n"/>
      <c r="P177" s="116" t="n"/>
      <c r="Q177" s="116" t="n"/>
      <c r="R177" s="116" t="n"/>
      <c r="S177" s="116" t="n"/>
      <c r="T177" s="116" t="n"/>
      <c r="U177" s="116" t="n"/>
      <c r="V177" s="116" t="n"/>
      <c r="W177" s="116" t="n"/>
      <c r="X177" s="116" t="n"/>
      <c r="Y177" s="116" t="n"/>
      <c r="Z177" s="116" t="n"/>
      <c r="AA177" s="116" t="n"/>
      <c r="AB177" s="116" t="n"/>
      <c r="AC177" s="116" t="n"/>
      <c r="AD177" s="116" t="n"/>
      <c r="AE177" s="116" t="n"/>
      <c r="AF177" s="116" t="n"/>
      <c r="AG177" s="116" t="n"/>
      <c r="AH177" s="116" t="n"/>
      <c r="AI177" s="116" t="n"/>
      <c r="AJ177" s="116" t="n"/>
      <c r="AK177" s="116" t="n"/>
      <c r="AL177" s="116" t="n"/>
      <c r="AM177" s="116" t="n"/>
      <c r="AN177" s="116" t="n"/>
      <c r="AO177" s="116" t="n"/>
      <c r="AP177" s="116" t="n"/>
      <c r="AQ177" s="116" t="n"/>
      <c r="AR177" s="116" t="n"/>
      <c r="AS177" s="116" t="n"/>
      <c r="AT177" s="116" t="n"/>
      <c r="AU177" s="116" t="n"/>
      <c r="AV177" s="116" t="n"/>
      <c r="AW177" s="116" t="n"/>
      <c r="AX177" s="116" t="n"/>
      <c r="AY177" s="116" t="n"/>
      <c r="AZ177" s="116" t="n"/>
    </row>
    <row r="178">
      <c r="A178" s="116" t="n"/>
      <c r="B178" s="116" t="n"/>
      <c r="C178" s="116" t="n"/>
      <c r="D178" s="116" t="n"/>
      <c r="E178" s="116" t="n"/>
      <c r="F178" s="116" t="n"/>
      <c r="G178" s="116" t="n"/>
      <c r="H178" s="116" t="n"/>
      <c r="I178" s="116" t="n"/>
      <c r="J178" s="116" t="n"/>
      <c r="K178" s="116" t="n"/>
      <c r="L178" s="116" t="n"/>
      <c r="M178" s="116" t="n"/>
      <c r="N178" s="116" t="n"/>
      <c r="O178" s="116" t="n"/>
      <c r="P178" s="116" t="n"/>
      <c r="Q178" s="116" t="n"/>
      <c r="R178" s="116" t="n"/>
      <c r="S178" s="116" t="n"/>
      <c r="T178" s="116" t="n"/>
      <c r="U178" s="116" t="n"/>
      <c r="V178" s="116" t="n"/>
      <c r="W178" s="116" t="n"/>
      <c r="X178" s="116" t="n"/>
      <c r="Y178" s="116" t="n"/>
      <c r="Z178" s="116" t="n"/>
      <c r="AA178" s="116" t="n"/>
      <c r="AB178" s="116" t="n"/>
      <c r="AC178" s="116" t="n"/>
      <c r="AD178" s="116" t="n"/>
      <c r="AE178" s="116" t="n"/>
      <c r="AF178" s="116" t="n"/>
      <c r="AG178" s="116" t="n"/>
      <c r="AH178" s="116" t="n"/>
      <c r="AI178" s="116" t="n"/>
      <c r="AJ178" s="116" t="n"/>
      <c r="AK178" s="116" t="n"/>
      <c r="AL178" s="116" t="n"/>
      <c r="AM178" s="116" t="n"/>
      <c r="AN178" s="116" t="n"/>
      <c r="AO178" s="116" t="n"/>
      <c r="AP178" s="116" t="n"/>
      <c r="AQ178" s="116" t="n"/>
      <c r="AR178" s="116" t="n"/>
      <c r="AS178" s="116" t="n"/>
      <c r="AT178" s="116" t="n"/>
      <c r="AU178" s="116" t="n"/>
      <c r="AV178" s="116" t="n"/>
      <c r="AW178" s="116" t="n"/>
      <c r="AX178" s="116" t="n"/>
      <c r="AY178" s="116" t="n"/>
      <c r="AZ178" s="116" t="n"/>
    </row>
    <row r="179">
      <c r="A179" s="116" t="n"/>
      <c r="B179" s="116" t="n"/>
      <c r="C179" s="116" t="n"/>
      <c r="D179" s="116" t="n"/>
      <c r="E179" s="116" t="n"/>
      <c r="F179" s="116" t="n"/>
      <c r="G179" s="116" t="n"/>
      <c r="H179" s="116" t="n"/>
      <c r="I179" s="116" t="n"/>
      <c r="J179" s="116" t="n"/>
      <c r="K179" s="116" t="n"/>
      <c r="L179" s="116" t="n"/>
      <c r="M179" s="116" t="n"/>
      <c r="N179" s="116" t="n"/>
      <c r="O179" s="116" t="n"/>
      <c r="P179" s="116" t="n"/>
      <c r="Q179" s="116" t="n"/>
      <c r="R179" s="116" t="n"/>
      <c r="S179" s="116" t="n"/>
      <c r="T179" s="116" t="n"/>
      <c r="U179" s="116" t="n"/>
      <c r="V179" s="116" t="n"/>
      <c r="W179" s="116" t="n"/>
      <c r="X179" s="116" t="n"/>
      <c r="Y179" s="116" t="n"/>
      <c r="Z179" s="116" t="n"/>
      <c r="AA179" s="116" t="n"/>
      <c r="AB179" s="116" t="n"/>
      <c r="AC179" s="116" t="n"/>
      <c r="AD179" s="116" t="n"/>
      <c r="AE179" s="116" t="n"/>
      <c r="AF179" s="116" t="n"/>
      <c r="AG179" s="116" t="n"/>
      <c r="AH179" s="116" t="n"/>
      <c r="AI179" s="116" t="n"/>
      <c r="AJ179" s="116" t="n"/>
      <c r="AK179" s="116" t="n"/>
      <c r="AL179" s="116" t="n"/>
      <c r="AM179" s="116" t="n"/>
      <c r="AN179" s="116" t="n"/>
      <c r="AO179" s="116" t="n"/>
      <c r="AP179" s="116" t="n"/>
      <c r="AQ179" s="116" t="n"/>
      <c r="AR179" s="116" t="n"/>
      <c r="AS179" s="116" t="n"/>
      <c r="AT179" s="116" t="n"/>
      <c r="AU179" s="116" t="n"/>
      <c r="AV179" s="116" t="n"/>
      <c r="AW179" s="116" t="n"/>
      <c r="AX179" s="116" t="n"/>
      <c r="AY179" s="116" t="n"/>
      <c r="AZ179" s="116" t="n"/>
    </row>
    <row r="180">
      <c r="A180" s="116" t="n"/>
      <c r="B180" s="116" t="n"/>
      <c r="C180" s="116" t="n"/>
      <c r="D180" s="116" t="n"/>
      <c r="E180" s="116" t="n"/>
      <c r="F180" s="116" t="n"/>
      <c r="G180" s="116" t="n"/>
      <c r="H180" s="116" t="n"/>
      <c r="I180" s="116" t="n"/>
      <c r="J180" s="116" t="n"/>
      <c r="K180" s="116" t="n"/>
      <c r="L180" s="116" t="n"/>
      <c r="M180" s="116" t="n"/>
      <c r="N180" s="116" t="n"/>
      <c r="O180" s="116" t="n"/>
      <c r="P180" s="116" t="n"/>
      <c r="Q180" s="116" t="n"/>
      <c r="R180" s="116" t="n"/>
      <c r="S180" s="116" t="n"/>
      <c r="T180" s="116" t="n"/>
      <c r="U180" s="116" t="n"/>
      <c r="V180" s="116" t="n"/>
      <c r="W180" s="116" t="n"/>
      <c r="X180" s="116" t="n"/>
      <c r="Y180" s="116" t="n"/>
      <c r="Z180" s="116" t="n"/>
      <c r="AA180" s="116" t="n"/>
      <c r="AB180" s="116" t="n"/>
      <c r="AC180" s="116" t="n"/>
      <c r="AD180" s="116" t="n"/>
      <c r="AE180" s="116" t="n"/>
      <c r="AF180" s="116" t="n"/>
      <c r="AG180" s="116" t="n"/>
      <c r="AH180" s="116" t="n"/>
      <c r="AI180" s="116" t="n"/>
      <c r="AJ180" s="116" t="n"/>
      <c r="AK180" s="116" t="n"/>
      <c r="AL180" s="116" t="n"/>
      <c r="AM180" s="116" t="n"/>
      <c r="AN180" s="116" t="n"/>
      <c r="AO180" s="116" t="n"/>
      <c r="AP180" s="116" t="n"/>
      <c r="AQ180" s="116" t="n"/>
      <c r="AR180" s="116" t="n"/>
      <c r="AS180" s="116" t="n"/>
      <c r="AT180" s="116" t="n"/>
      <c r="AU180" s="116" t="n"/>
      <c r="AV180" s="116" t="n"/>
      <c r="AW180" s="116" t="n"/>
      <c r="AX180" s="116" t="n"/>
      <c r="AY180" s="116" t="n"/>
      <c r="AZ180" s="116" t="n"/>
    </row>
    <row r="181">
      <c r="A181" s="116" t="n"/>
      <c r="B181" s="116" t="n"/>
      <c r="C181" s="116" t="n"/>
      <c r="D181" s="116" t="n"/>
      <c r="E181" s="116" t="n"/>
      <c r="F181" s="116" t="n"/>
      <c r="G181" s="116" t="n"/>
      <c r="H181" s="116" t="n"/>
      <c r="I181" s="116" t="n"/>
      <c r="J181" s="116" t="n"/>
      <c r="K181" s="116" t="n"/>
      <c r="L181" s="116" t="n"/>
      <c r="M181" s="116" t="n"/>
      <c r="N181" s="116" t="n"/>
      <c r="O181" s="116" t="n"/>
      <c r="P181" s="116" t="n"/>
      <c r="Q181" s="116" t="n"/>
      <c r="R181" s="116" t="n"/>
      <c r="S181" s="116" t="n"/>
      <c r="T181" s="116" t="n"/>
      <c r="U181" s="116" t="n"/>
      <c r="V181" s="116" t="n"/>
      <c r="W181" s="116" t="n"/>
      <c r="X181" s="116" t="n"/>
      <c r="Y181" s="116" t="n"/>
      <c r="Z181" s="116" t="n"/>
      <c r="AA181" s="116" t="n"/>
      <c r="AB181" s="116" t="n"/>
      <c r="AC181" s="116" t="n"/>
      <c r="AD181" s="116" t="n"/>
      <c r="AE181" s="116" t="n"/>
      <c r="AF181" s="116" t="n"/>
      <c r="AG181" s="116" t="n"/>
      <c r="AH181" s="116" t="n"/>
      <c r="AI181" s="116" t="n"/>
      <c r="AJ181" s="116" t="n"/>
      <c r="AK181" s="116" t="n"/>
      <c r="AL181" s="116" t="n"/>
      <c r="AM181" s="116" t="n"/>
      <c r="AN181" s="116" t="n"/>
      <c r="AO181" s="116" t="n"/>
      <c r="AP181" s="116" t="n"/>
      <c r="AQ181" s="116" t="n"/>
      <c r="AR181" s="116" t="n"/>
      <c r="AS181" s="116" t="n"/>
      <c r="AT181" s="116" t="n"/>
      <c r="AU181" s="116" t="n"/>
      <c r="AV181" s="116" t="n"/>
      <c r="AW181" s="116" t="n"/>
      <c r="AX181" s="116" t="n"/>
      <c r="AY181" s="116" t="n"/>
      <c r="AZ181" s="116" t="n"/>
    </row>
    <row r="182">
      <c r="A182" s="116" t="n"/>
      <c r="B182" s="116" t="n"/>
      <c r="C182" s="116" t="n"/>
      <c r="D182" s="116" t="n"/>
      <c r="E182" s="116" t="n"/>
      <c r="F182" s="116" t="n"/>
      <c r="G182" s="116" t="n"/>
      <c r="H182" s="116" t="n"/>
      <c r="I182" s="116" t="n"/>
      <c r="J182" s="116" t="n"/>
      <c r="K182" s="116" t="n"/>
      <c r="L182" s="116" t="n"/>
      <c r="M182" s="116" t="n"/>
      <c r="N182" s="116" t="n"/>
      <c r="O182" s="116" t="n"/>
      <c r="P182" s="116" t="n"/>
      <c r="Q182" s="116" t="n"/>
      <c r="R182" s="116" t="n"/>
      <c r="S182" s="116" t="n"/>
      <c r="T182" s="116" t="n"/>
      <c r="U182" s="116" t="n"/>
      <c r="V182" s="116" t="n"/>
      <c r="W182" s="116" t="n"/>
      <c r="X182" s="116" t="n"/>
      <c r="Y182" s="116" t="n"/>
      <c r="Z182" s="116" t="n"/>
      <c r="AA182" s="116" t="n"/>
      <c r="AB182" s="116" t="n"/>
      <c r="AC182" s="116" t="n"/>
      <c r="AD182" s="116" t="n"/>
      <c r="AE182" s="116" t="n"/>
      <c r="AF182" s="116" t="n"/>
      <c r="AG182" s="116" t="n"/>
      <c r="AH182" s="116" t="n"/>
      <c r="AI182" s="116" t="n"/>
      <c r="AJ182" s="116" t="n"/>
      <c r="AK182" s="116" t="n"/>
      <c r="AL182" s="116" t="n"/>
      <c r="AM182" s="116" t="n"/>
      <c r="AN182" s="116" t="n"/>
      <c r="AO182" s="116" t="n"/>
      <c r="AP182" s="116" t="n"/>
      <c r="AQ182" s="116" t="n"/>
      <c r="AR182" s="116" t="n"/>
      <c r="AS182" s="116" t="n"/>
      <c r="AT182" s="116" t="n"/>
      <c r="AU182" s="116" t="n"/>
      <c r="AV182" s="116" t="n"/>
      <c r="AW182" s="116" t="n"/>
      <c r="AX182" s="116" t="n"/>
      <c r="AY182" s="116" t="n"/>
      <c r="AZ182" s="116" t="n"/>
    </row>
    <row r="183">
      <c r="A183" s="116" t="n"/>
      <c r="B183" s="116" t="n"/>
      <c r="C183" s="116" t="n"/>
      <c r="D183" s="116" t="n"/>
      <c r="E183" s="116" t="n"/>
      <c r="F183" s="116" t="n"/>
      <c r="G183" s="116" t="n"/>
      <c r="H183" s="116" t="n"/>
      <c r="I183" s="116" t="n"/>
      <c r="J183" s="116" t="n"/>
      <c r="K183" s="116" t="n"/>
      <c r="L183" s="116" t="n"/>
      <c r="M183" s="116" t="n"/>
      <c r="N183" s="116" t="n"/>
      <c r="O183" s="116" t="n"/>
      <c r="P183" s="116" t="n"/>
      <c r="Q183" s="116" t="n"/>
      <c r="R183" s="116" t="n"/>
      <c r="S183" s="116" t="n"/>
      <c r="T183" s="116" t="n"/>
      <c r="U183" s="116" t="n"/>
      <c r="V183" s="116" t="n"/>
      <c r="W183" s="116" t="n"/>
      <c r="X183" s="116" t="n"/>
      <c r="Y183" s="116" t="n"/>
      <c r="Z183" s="116" t="n"/>
      <c r="AA183" s="116" t="n"/>
      <c r="AB183" s="116" t="n"/>
      <c r="AC183" s="116" t="n"/>
      <c r="AD183" s="116" t="n"/>
      <c r="AE183" s="116" t="n"/>
      <c r="AF183" s="116" t="n"/>
      <c r="AG183" s="116" t="n"/>
      <c r="AH183" s="116" t="n"/>
      <c r="AI183" s="116" t="n"/>
      <c r="AJ183" s="116" t="n"/>
      <c r="AK183" s="116" t="n"/>
      <c r="AL183" s="116" t="n"/>
      <c r="AM183" s="116" t="n"/>
      <c r="AN183" s="116" t="n"/>
      <c r="AO183" s="116" t="n"/>
      <c r="AP183" s="116" t="n"/>
      <c r="AQ183" s="116" t="n"/>
      <c r="AR183" s="116" t="n"/>
      <c r="AS183" s="116" t="n"/>
      <c r="AT183" s="116" t="n"/>
      <c r="AU183" s="116" t="n"/>
      <c r="AV183" s="116" t="n"/>
      <c r="AW183" s="116" t="n"/>
      <c r="AX183" s="116" t="n"/>
      <c r="AY183" s="116" t="n"/>
      <c r="AZ183" s="116" t="n"/>
    </row>
    <row r="184">
      <c r="A184" s="116" t="n"/>
      <c r="B184" s="116" t="n"/>
      <c r="C184" s="116" t="n"/>
      <c r="D184" s="116" t="n"/>
      <c r="E184" s="116" t="n"/>
      <c r="F184" s="116" t="n"/>
      <c r="G184" s="116" t="n"/>
      <c r="H184" s="116" t="n"/>
      <c r="I184" s="116" t="n"/>
      <c r="J184" s="116" t="n"/>
      <c r="K184" s="116" t="n"/>
      <c r="L184" s="116" t="n"/>
      <c r="M184" s="116" t="n"/>
      <c r="N184" s="116" t="n"/>
      <c r="O184" s="116" t="n"/>
      <c r="P184" s="116" t="n"/>
      <c r="Q184" s="116" t="n"/>
      <c r="R184" s="116" t="n"/>
      <c r="S184" s="116" t="n"/>
      <c r="T184" s="116" t="n"/>
      <c r="U184" s="116" t="n"/>
      <c r="V184" s="116" t="n"/>
      <c r="W184" s="116" t="n"/>
      <c r="X184" s="116" t="n"/>
      <c r="Y184" s="116" t="n"/>
      <c r="Z184" s="116" t="n"/>
      <c r="AA184" s="116" t="n"/>
      <c r="AB184" s="116" t="n"/>
      <c r="AC184" s="116" t="n"/>
      <c r="AD184" s="116" t="n"/>
      <c r="AE184" s="116" t="n"/>
      <c r="AF184" s="116" t="n"/>
      <c r="AG184" s="116" t="n"/>
      <c r="AH184" s="116" t="n"/>
      <c r="AI184" s="116" t="n"/>
      <c r="AJ184" s="116" t="n"/>
      <c r="AK184" s="116" t="n"/>
      <c r="AL184" s="116" t="n"/>
      <c r="AM184" s="116" t="n"/>
      <c r="AN184" s="116" t="n"/>
      <c r="AO184" s="116" t="n"/>
      <c r="AP184" s="116" t="n"/>
      <c r="AQ184" s="116" t="n"/>
      <c r="AR184" s="116" t="n"/>
      <c r="AS184" s="116" t="n"/>
      <c r="AT184" s="116" t="n"/>
      <c r="AU184" s="116" t="n"/>
      <c r="AV184" s="116" t="n"/>
      <c r="AW184" s="116" t="n"/>
      <c r="AX184" s="116" t="n"/>
      <c r="AY184" s="116" t="n"/>
      <c r="AZ184" s="116" t="n"/>
    </row>
    <row r="185">
      <c r="A185" s="116" t="n"/>
      <c r="B185" s="116" t="n"/>
      <c r="C185" s="116" t="n"/>
      <c r="D185" s="116" t="n"/>
      <c r="E185" s="116" t="n"/>
      <c r="F185" s="116" t="n"/>
      <c r="G185" s="116" t="n"/>
      <c r="H185" s="116" t="n"/>
      <c r="I185" s="116" t="n"/>
      <c r="J185" s="116" t="n"/>
      <c r="K185" s="116" t="n"/>
      <c r="L185" s="116" t="n"/>
      <c r="M185" s="116" t="n"/>
      <c r="N185" s="116" t="n"/>
      <c r="O185" s="116" t="n"/>
      <c r="P185" s="116" t="n"/>
      <c r="Q185" s="116" t="n"/>
      <c r="R185" s="116" t="n"/>
      <c r="S185" s="116" t="n"/>
      <c r="T185" s="116" t="n"/>
      <c r="U185" s="116" t="n"/>
      <c r="V185" s="116" t="n"/>
      <c r="W185" s="116" t="n"/>
      <c r="X185" s="116" t="n"/>
      <c r="Y185" s="116" t="n"/>
      <c r="Z185" s="116" t="n"/>
      <c r="AA185" s="116" t="n"/>
      <c r="AB185" s="116" t="n"/>
      <c r="AC185" s="116" t="n"/>
      <c r="AD185" s="116" t="n"/>
      <c r="AE185" s="116" t="n"/>
      <c r="AF185" s="116" t="n"/>
      <c r="AG185" s="116" t="n"/>
      <c r="AH185" s="116" t="n"/>
      <c r="AI185" s="116" t="n"/>
      <c r="AJ185" s="116" t="n"/>
      <c r="AK185" s="116" t="n"/>
      <c r="AL185" s="116" t="n"/>
      <c r="AM185" s="116" t="n"/>
      <c r="AN185" s="116" t="n"/>
      <c r="AO185" s="116" t="n"/>
      <c r="AP185" s="116" t="n"/>
      <c r="AQ185" s="116" t="n"/>
      <c r="AR185" s="116" t="n"/>
      <c r="AS185" s="116" t="n"/>
      <c r="AT185" s="116" t="n"/>
      <c r="AU185" s="116" t="n"/>
      <c r="AV185" s="116" t="n"/>
      <c r="AW185" s="116" t="n"/>
      <c r="AX185" s="116" t="n"/>
      <c r="AY185" s="116" t="n"/>
      <c r="AZ185" s="116" t="n"/>
    </row>
    <row r="186">
      <c r="A186" s="116" t="n"/>
      <c r="B186" s="116" t="n"/>
      <c r="C186" s="116" t="n"/>
      <c r="D186" s="116" t="n"/>
      <c r="E186" s="116" t="n"/>
      <c r="F186" s="116" t="n"/>
      <c r="G186" s="116" t="n"/>
      <c r="H186" s="116" t="n"/>
      <c r="I186" s="116" t="n"/>
      <c r="J186" s="116" t="n"/>
      <c r="K186" s="116" t="n"/>
      <c r="L186" s="116" t="n"/>
      <c r="M186" s="116" t="n"/>
      <c r="N186" s="116" t="n"/>
      <c r="O186" s="116" t="n"/>
      <c r="P186" s="116" t="n"/>
      <c r="Q186" s="116" t="n"/>
      <c r="R186" s="116" t="n"/>
      <c r="S186" s="116" t="n"/>
      <c r="T186" s="116" t="n"/>
      <c r="U186" s="116" t="n"/>
      <c r="V186" s="116" t="n"/>
      <c r="W186" s="116" t="n"/>
      <c r="X186" s="116" t="n"/>
      <c r="Y186" s="116" t="n"/>
      <c r="Z186" s="116" t="n"/>
      <c r="AA186" s="116" t="n"/>
      <c r="AB186" s="116" t="n"/>
      <c r="AC186" s="116" t="n"/>
      <c r="AD186" s="116" t="n"/>
      <c r="AE186" s="116" t="n"/>
      <c r="AF186" s="116" t="n"/>
      <c r="AG186" s="116" t="n"/>
      <c r="AH186" s="116" t="n"/>
      <c r="AI186" s="116" t="n"/>
      <c r="AJ186" s="116" t="n"/>
      <c r="AK186" s="116" t="n"/>
      <c r="AL186" s="116" t="n"/>
      <c r="AM186" s="116" t="n"/>
      <c r="AN186" s="116" t="n"/>
      <c r="AO186" s="116" t="n"/>
      <c r="AP186" s="116" t="n"/>
      <c r="AQ186" s="116" t="n"/>
      <c r="AR186" s="116" t="n"/>
      <c r="AS186" s="116" t="n"/>
      <c r="AT186" s="116" t="n"/>
      <c r="AU186" s="116" t="n"/>
      <c r="AV186" s="116" t="n"/>
      <c r="AW186" s="116" t="n"/>
      <c r="AX186" s="116" t="n"/>
      <c r="AY186" s="116" t="n"/>
      <c r="AZ186" s="116" t="n"/>
    </row>
    <row r="187">
      <c r="A187" s="116" t="n"/>
      <c r="B187" s="116" t="n"/>
      <c r="C187" s="116" t="n"/>
      <c r="D187" s="116" t="n"/>
      <c r="E187" s="116" t="n"/>
      <c r="F187" s="116" t="n"/>
      <c r="G187" s="116" t="n"/>
      <c r="H187" s="116" t="n"/>
      <c r="I187" s="116" t="n"/>
      <c r="J187" s="116" t="n"/>
      <c r="K187" s="116" t="n"/>
      <c r="L187" s="116" t="n"/>
      <c r="M187" s="116" t="n"/>
      <c r="N187" s="116" t="n"/>
      <c r="O187" s="116" t="n"/>
      <c r="P187" s="116" t="n"/>
      <c r="Q187" s="116" t="n"/>
      <c r="R187" s="116" t="n"/>
      <c r="S187" s="116" t="n"/>
      <c r="T187" s="116" t="n"/>
      <c r="U187" s="116" t="n"/>
      <c r="V187" s="116" t="n"/>
      <c r="W187" s="116" t="n"/>
      <c r="X187" s="116" t="n"/>
      <c r="Y187" s="116" t="n"/>
      <c r="Z187" s="116" t="n"/>
      <c r="AA187" s="116" t="n"/>
      <c r="AB187" s="116" t="n"/>
      <c r="AC187" s="116" t="n"/>
      <c r="AD187" s="116" t="n"/>
      <c r="AE187" s="116" t="n"/>
      <c r="AF187" s="116" t="n"/>
      <c r="AG187" s="116" t="n"/>
      <c r="AH187" s="116" t="n"/>
      <c r="AI187" s="116" t="n"/>
      <c r="AJ187" s="116" t="n"/>
      <c r="AK187" s="116" t="n"/>
      <c r="AL187" s="116" t="n"/>
      <c r="AM187" s="116" t="n"/>
      <c r="AN187" s="116" t="n"/>
      <c r="AO187" s="116" t="n"/>
      <c r="AP187" s="116" t="n"/>
      <c r="AQ187" s="116" t="n"/>
      <c r="AR187" s="116" t="n"/>
      <c r="AS187" s="116" t="n"/>
      <c r="AT187" s="116" t="n"/>
      <c r="AU187" s="116" t="n"/>
      <c r="AV187" s="116" t="n"/>
      <c r="AW187" s="116" t="n"/>
      <c r="AX187" s="116" t="n"/>
      <c r="AY187" s="116" t="n"/>
      <c r="AZ187" s="116" t="n"/>
    </row>
    <row r="188">
      <c r="A188" s="116" t="n"/>
      <c r="B188" s="116" t="n"/>
      <c r="C188" s="116" t="n"/>
      <c r="D188" s="116" t="n"/>
      <c r="E188" s="116" t="n"/>
      <c r="F188" s="116" t="n"/>
      <c r="G188" s="116" t="n"/>
      <c r="H188" s="116" t="n"/>
      <c r="I188" s="116" t="n"/>
      <c r="J188" s="116" t="n"/>
      <c r="K188" s="116" t="n"/>
      <c r="L188" s="116" t="n"/>
      <c r="M188" s="116" t="n"/>
      <c r="N188" s="116" t="n"/>
      <c r="O188" s="116" t="n"/>
      <c r="P188" s="116" t="n"/>
      <c r="Q188" s="116" t="n"/>
      <c r="R188" s="116" t="n"/>
      <c r="S188" s="116" t="n"/>
      <c r="T188" s="116" t="n"/>
      <c r="U188" s="116" t="n"/>
      <c r="V188" s="116" t="n"/>
      <c r="W188" s="116" t="n"/>
      <c r="X188" s="116" t="n"/>
      <c r="Y188" s="116" t="n"/>
      <c r="Z188" s="116" t="n"/>
      <c r="AA188" s="116" t="n"/>
      <c r="AB188" s="116" t="n"/>
      <c r="AC188" s="116" t="n"/>
      <c r="AD188" s="116" t="n"/>
      <c r="AE188" s="116" t="n"/>
      <c r="AF188" s="116" t="n"/>
      <c r="AG188" s="116" t="n"/>
      <c r="AH188" s="116" t="n"/>
      <c r="AI188" s="116" t="n"/>
      <c r="AJ188" s="116" t="n"/>
      <c r="AK188" s="116" t="n"/>
      <c r="AL188" s="116" t="n"/>
      <c r="AM188" s="116" t="n"/>
      <c r="AN188" s="116" t="n"/>
      <c r="AO188" s="116" t="n"/>
      <c r="AP188" s="116" t="n"/>
      <c r="AQ188" s="116" t="n"/>
      <c r="AR188" s="116" t="n"/>
      <c r="AS188" s="116" t="n"/>
      <c r="AT188" s="116" t="n"/>
      <c r="AU188" s="116" t="n"/>
      <c r="AV188" s="116" t="n"/>
      <c r="AW188" s="116" t="n"/>
      <c r="AX188" s="116" t="n"/>
      <c r="AY188" s="116" t="n"/>
      <c r="AZ188" s="116" t="n"/>
    </row>
    <row r="189">
      <c r="A189" s="116" t="n"/>
      <c r="B189" s="116" t="n"/>
      <c r="C189" s="116" t="n"/>
      <c r="D189" s="116" t="n"/>
      <c r="E189" s="116" t="n"/>
      <c r="F189" s="116" t="n"/>
      <c r="G189" s="116" t="n"/>
      <c r="H189" s="116" t="n"/>
      <c r="I189" s="116" t="n"/>
      <c r="J189" s="116" t="n"/>
      <c r="K189" s="116" t="n"/>
      <c r="L189" s="116" t="n"/>
      <c r="M189" s="116" t="n"/>
      <c r="N189" s="116" t="n"/>
      <c r="O189" s="116" t="n"/>
      <c r="P189" s="116" t="n"/>
      <c r="Q189" s="116" t="n"/>
      <c r="R189" s="116" t="n"/>
      <c r="S189" s="116" t="n"/>
      <c r="T189" s="116" t="n"/>
      <c r="U189" s="116" t="n"/>
      <c r="V189" s="116" t="n"/>
      <c r="W189" s="116" t="n"/>
      <c r="X189" s="116" t="n"/>
      <c r="Y189" s="116" t="n"/>
      <c r="Z189" s="116" t="n"/>
      <c r="AA189" s="116" t="n"/>
      <c r="AB189" s="116" t="n"/>
      <c r="AC189" s="116" t="n"/>
      <c r="AD189" s="116" t="n"/>
      <c r="AE189" s="116" t="n"/>
      <c r="AF189" s="116" t="n"/>
      <c r="AG189" s="116" t="n"/>
      <c r="AH189" s="116" t="n"/>
      <c r="AI189" s="116" t="n"/>
      <c r="AJ189" s="116" t="n"/>
      <c r="AK189" s="116" t="n"/>
      <c r="AL189" s="116" t="n"/>
      <c r="AM189" s="116" t="n"/>
      <c r="AN189" s="116" t="n"/>
      <c r="AO189" s="116" t="n"/>
      <c r="AP189" s="116" t="n"/>
      <c r="AQ189" s="116" t="n"/>
      <c r="AR189" s="116" t="n"/>
      <c r="AS189" s="116" t="n"/>
      <c r="AT189" s="116" t="n"/>
      <c r="AU189" s="116" t="n"/>
      <c r="AV189" s="116" t="n"/>
      <c r="AW189" s="116" t="n"/>
      <c r="AX189" s="116" t="n"/>
      <c r="AY189" s="116" t="n"/>
      <c r="AZ189" s="116" t="n"/>
    </row>
    <row r="190">
      <c r="A190" s="116" t="n"/>
      <c r="B190" s="116" t="n"/>
      <c r="C190" s="116" t="n"/>
      <c r="D190" s="116" t="n"/>
      <c r="E190" s="116" t="n"/>
      <c r="F190" s="116" t="n"/>
      <c r="G190" s="116" t="n"/>
      <c r="H190" s="116" t="n"/>
      <c r="I190" s="116" t="n"/>
      <c r="J190" s="116" t="n"/>
      <c r="K190" s="116" t="n"/>
      <c r="L190" s="116" t="n"/>
      <c r="M190" s="116" t="n"/>
      <c r="N190" s="116" t="n"/>
      <c r="O190" s="116" t="n"/>
      <c r="P190" s="116" t="n"/>
      <c r="Q190" s="116" t="n"/>
      <c r="R190" s="116" t="n"/>
      <c r="S190" s="116" t="n"/>
      <c r="T190" s="116" t="n"/>
      <c r="U190" s="116" t="n"/>
      <c r="V190" s="116" t="n"/>
      <c r="W190" s="116" t="n"/>
      <c r="X190" s="116" t="n"/>
      <c r="Y190" s="116" t="n"/>
      <c r="Z190" s="116" t="n"/>
      <c r="AA190" s="116" t="n"/>
      <c r="AB190" s="116" t="n"/>
      <c r="AC190" s="116" t="n"/>
      <c r="AD190" s="116" t="n"/>
      <c r="AE190" s="116" t="n"/>
      <c r="AF190" s="116" t="n"/>
      <c r="AG190" s="116" t="n"/>
      <c r="AH190" s="116" t="n"/>
      <c r="AI190" s="116" t="n"/>
      <c r="AJ190" s="116" t="n"/>
      <c r="AK190" s="116" t="n"/>
      <c r="AL190" s="116" t="n"/>
      <c r="AM190" s="116" t="n"/>
      <c r="AN190" s="116" t="n"/>
      <c r="AO190" s="116" t="n"/>
      <c r="AP190" s="116" t="n"/>
      <c r="AQ190" s="116" t="n"/>
      <c r="AR190" s="116" t="n"/>
      <c r="AS190" s="116" t="n"/>
      <c r="AT190" s="116" t="n"/>
      <c r="AU190" s="116" t="n"/>
      <c r="AV190" s="116" t="n"/>
      <c r="AW190" s="116" t="n"/>
      <c r="AX190" s="116" t="n"/>
      <c r="AY190" s="116" t="n"/>
      <c r="AZ190" s="116" t="n"/>
    </row>
    <row r="191">
      <c r="A191" s="116" t="n"/>
      <c r="B191" s="116" t="n"/>
      <c r="C191" s="116" t="n"/>
      <c r="D191" s="116" t="n"/>
      <c r="E191" s="116" t="n"/>
      <c r="F191" s="116" t="n"/>
      <c r="G191" s="116" t="n"/>
      <c r="H191" s="116" t="n"/>
      <c r="I191" s="116" t="n"/>
      <c r="J191" s="116" t="n"/>
      <c r="K191" s="116" t="n"/>
      <c r="L191" s="116" t="n"/>
      <c r="M191" s="116" t="n"/>
      <c r="N191" s="116" t="n"/>
      <c r="O191" s="116" t="n"/>
      <c r="P191" s="116" t="n"/>
      <c r="Q191" s="116" t="n"/>
      <c r="R191" s="116" t="n"/>
      <c r="S191" s="116" t="n"/>
      <c r="T191" s="116" t="n"/>
      <c r="U191" s="116" t="n"/>
      <c r="V191" s="116" t="n"/>
      <c r="W191" s="116" t="n"/>
      <c r="X191" s="116" t="n"/>
      <c r="Y191" s="116" t="n"/>
      <c r="Z191" s="116" t="n"/>
      <c r="AA191" s="116" t="n"/>
      <c r="AB191" s="116" t="n"/>
      <c r="AC191" s="116" t="n"/>
      <c r="AD191" s="116" t="n"/>
      <c r="AE191" s="116" t="n"/>
      <c r="AF191" s="116" t="n"/>
      <c r="AG191" s="116" t="n"/>
      <c r="AH191" s="116" t="n"/>
      <c r="AI191" s="116" t="n"/>
      <c r="AJ191" s="116" t="n"/>
      <c r="AK191" s="116" t="n"/>
      <c r="AL191" s="116" t="n"/>
      <c r="AM191" s="116" t="n"/>
      <c r="AN191" s="116" t="n"/>
      <c r="AO191" s="116" t="n"/>
      <c r="AP191" s="116" t="n"/>
      <c r="AQ191" s="116" t="n"/>
      <c r="AR191" s="116" t="n"/>
      <c r="AS191" s="116" t="n"/>
      <c r="AT191" s="116" t="n"/>
      <c r="AU191" s="116" t="n"/>
      <c r="AV191" s="116" t="n"/>
      <c r="AW191" s="116" t="n"/>
      <c r="AX191" s="116" t="n"/>
      <c r="AY191" s="116" t="n"/>
      <c r="AZ191" s="116" t="n"/>
    </row>
    <row r="192">
      <c r="A192" s="116" t="n"/>
      <c r="B192" s="116" t="n"/>
      <c r="C192" s="116" t="n"/>
      <c r="D192" s="116" t="n"/>
      <c r="E192" s="116" t="n"/>
      <c r="F192" s="116" t="n"/>
      <c r="G192" s="116" t="n"/>
      <c r="H192" s="116" t="n"/>
      <c r="I192" s="116" t="n"/>
      <c r="J192" s="116" t="n"/>
      <c r="K192" s="116" t="n"/>
      <c r="L192" s="116" t="n"/>
      <c r="M192" s="116" t="n"/>
      <c r="N192" s="116" t="n"/>
      <c r="O192" s="116" t="n"/>
      <c r="P192" s="116" t="n"/>
      <c r="Q192" s="116" t="n"/>
      <c r="R192" s="116" t="n"/>
      <c r="S192" s="116" t="n"/>
      <c r="T192" s="116" t="n"/>
      <c r="U192" s="116" t="n"/>
      <c r="V192" s="116" t="n"/>
      <c r="W192" s="116" t="n"/>
      <c r="X192" s="116" t="n"/>
      <c r="Y192" s="116" t="n"/>
      <c r="Z192" s="116" t="n"/>
      <c r="AA192" s="116" t="n"/>
      <c r="AB192" s="116" t="n"/>
      <c r="AC192" s="116" t="n"/>
      <c r="AD192" s="116" t="n"/>
      <c r="AE192" s="116" t="n"/>
      <c r="AF192" s="116" t="n"/>
      <c r="AG192" s="116" t="n"/>
      <c r="AH192" s="116" t="n"/>
      <c r="AI192" s="116" t="n"/>
      <c r="AJ192" s="116" t="n"/>
      <c r="AK192" s="116" t="n"/>
      <c r="AL192" s="116" t="n"/>
      <c r="AM192" s="116" t="n"/>
      <c r="AN192" s="116" t="n"/>
      <c r="AO192" s="116" t="n"/>
      <c r="AP192" s="116" t="n"/>
      <c r="AQ192" s="116" t="n"/>
      <c r="AR192" s="116" t="n"/>
      <c r="AS192" s="116" t="n"/>
      <c r="AT192" s="116" t="n"/>
      <c r="AU192" s="116" t="n"/>
      <c r="AV192" s="116" t="n"/>
      <c r="AW192" s="116" t="n"/>
      <c r="AX192" s="116" t="n"/>
      <c r="AY192" s="116" t="n"/>
      <c r="AZ192" s="116" t="n"/>
    </row>
    <row r="193">
      <c r="A193" s="116" t="n"/>
      <c r="B193" s="116" t="n"/>
      <c r="C193" s="116" t="n"/>
      <c r="D193" s="116" t="n"/>
      <c r="E193" s="116" t="n"/>
      <c r="F193" s="116" t="n"/>
      <c r="G193" s="116" t="n"/>
      <c r="H193" s="116" t="n"/>
      <c r="I193" s="116" t="n"/>
      <c r="J193" s="116" t="n"/>
      <c r="K193" s="116" t="n"/>
      <c r="L193" s="116" t="n"/>
      <c r="M193" s="116" t="n"/>
      <c r="N193" s="116" t="n"/>
      <c r="O193" s="116" t="n"/>
      <c r="P193" s="116" t="n"/>
      <c r="Q193" s="116" t="n"/>
      <c r="R193" s="116" t="n"/>
      <c r="S193" s="116" t="n"/>
      <c r="T193" s="116" t="n"/>
      <c r="U193" s="116" t="n"/>
      <c r="V193" s="116" t="n"/>
      <c r="W193" s="116" t="n"/>
      <c r="X193" s="116" t="n"/>
      <c r="Y193" s="116" t="n"/>
      <c r="Z193" s="116" t="n"/>
      <c r="AA193" s="116" t="n"/>
      <c r="AB193" s="116" t="n"/>
      <c r="AC193" s="116" t="n"/>
      <c r="AD193" s="116" t="n"/>
      <c r="AE193" s="116" t="n"/>
      <c r="AF193" s="116" t="n"/>
      <c r="AG193" s="116" t="n"/>
      <c r="AH193" s="116" t="n"/>
      <c r="AI193" s="116" t="n"/>
      <c r="AJ193" s="116" t="n"/>
      <c r="AK193" s="116" t="n"/>
      <c r="AL193" s="116" t="n"/>
      <c r="AM193" s="116" t="n"/>
      <c r="AN193" s="116" t="n"/>
      <c r="AO193" s="116" t="n"/>
      <c r="AP193" s="116" t="n"/>
      <c r="AQ193" s="116" t="n"/>
      <c r="AR193" s="116" t="n"/>
      <c r="AS193" s="116" t="n"/>
      <c r="AT193" s="116" t="n"/>
      <c r="AU193" s="116" t="n"/>
      <c r="AV193" s="116" t="n"/>
      <c r="AW193" s="116" t="n"/>
      <c r="AX193" s="116" t="n"/>
      <c r="AY193" s="116" t="n"/>
      <c r="AZ193" s="116" t="n"/>
    </row>
    <row r="194">
      <c r="A194" s="116" t="n"/>
      <c r="B194" s="116" t="n"/>
      <c r="C194" s="116" t="n"/>
      <c r="D194" s="116" t="n"/>
      <c r="E194" s="116" t="n"/>
      <c r="F194" s="116" t="n"/>
      <c r="G194" s="116" t="n"/>
      <c r="H194" s="116" t="n"/>
      <c r="I194" s="116" t="n"/>
      <c r="J194" s="116" t="n"/>
      <c r="K194" s="116" t="n"/>
      <c r="L194" s="116" t="n"/>
      <c r="M194" s="116" t="n"/>
      <c r="N194" s="116" t="n"/>
      <c r="O194" s="116" t="n"/>
      <c r="P194" s="116" t="n"/>
      <c r="Q194" s="116" t="n"/>
      <c r="R194" s="116" t="n"/>
      <c r="S194" s="116" t="n"/>
      <c r="T194" s="116" t="n"/>
      <c r="U194" s="116" t="n"/>
      <c r="V194" s="116" t="n"/>
      <c r="W194" s="116" t="n"/>
      <c r="X194" s="116" t="n"/>
      <c r="Y194" s="116" t="n"/>
      <c r="Z194" s="116" t="n"/>
      <c r="AA194" s="116" t="n"/>
      <c r="AB194" s="116" t="n"/>
      <c r="AC194" s="116" t="n"/>
      <c r="AD194" s="116" t="n"/>
      <c r="AE194" s="116" t="n"/>
      <c r="AF194" s="116" t="n"/>
      <c r="AG194" s="116" t="n"/>
      <c r="AH194" s="116" t="n"/>
      <c r="AI194" s="116" t="n"/>
      <c r="AJ194" s="116" t="n"/>
      <c r="AK194" s="116" t="n"/>
      <c r="AL194" s="116" t="n"/>
      <c r="AM194" s="116" t="n"/>
      <c r="AN194" s="116" t="n"/>
      <c r="AO194" s="116" t="n"/>
      <c r="AP194" s="116" t="n"/>
      <c r="AQ194" s="116" t="n"/>
      <c r="AR194" s="116" t="n"/>
      <c r="AS194" s="116" t="n"/>
      <c r="AT194" s="116" t="n"/>
      <c r="AU194" s="116" t="n"/>
      <c r="AV194" s="116" t="n"/>
      <c r="AW194" s="116" t="n"/>
      <c r="AX194" s="116" t="n"/>
      <c r="AY194" s="116" t="n"/>
      <c r="AZ194" s="116" t="n"/>
    </row>
    <row r="195">
      <c r="A195" s="116" t="n"/>
      <c r="B195" s="116" t="n"/>
      <c r="C195" s="116" t="n"/>
      <c r="D195" s="116" t="n"/>
      <c r="E195" s="116" t="n"/>
      <c r="F195" s="116" t="n"/>
      <c r="G195" s="116" t="n"/>
      <c r="H195" s="116" t="n"/>
      <c r="I195" s="116" t="n"/>
      <c r="J195" s="116" t="n"/>
      <c r="K195" s="116" t="n"/>
      <c r="L195" s="116" t="n"/>
      <c r="M195" s="116" t="n"/>
      <c r="N195" s="116" t="n"/>
      <c r="O195" s="116" t="n"/>
      <c r="P195" s="116" t="n"/>
      <c r="Q195" s="116" t="n"/>
      <c r="R195" s="116" t="n"/>
      <c r="S195" s="116" t="n"/>
      <c r="T195" s="116" t="n"/>
      <c r="U195" s="116" t="n"/>
      <c r="V195" s="116" t="n"/>
      <c r="W195" s="116" t="n"/>
      <c r="X195" s="116" t="n"/>
      <c r="Y195" s="116" t="n"/>
      <c r="Z195" s="116" t="n"/>
      <c r="AA195" s="116" t="n"/>
      <c r="AB195" s="116" t="n"/>
      <c r="AC195" s="116" t="n"/>
      <c r="AD195" s="116" t="n"/>
      <c r="AE195" s="116" t="n"/>
      <c r="AF195" s="116" t="n"/>
      <c r="AG195" s="116" t="n"/>
      <c r="AH195" s="116" t="n"/>
      <c r="AI195" s="116" t="n"/>
      <c r="AJ195" s="116" t="n"/>
      <c r="AK195" s="116" t="n"/>
      <c r="AL195" s="116" t="n"/>
      <c r="AM195" s="116" t="n"/>
      <c r="AN195" s="116" t="n"/>
      <c r="AO195" s="116" t="n"/>
      <c r="AP195" s="116" t="n"/>
      <c r="AQ195" s="116" t="n"/>
      <c r="AR195" s="116" t="n"/>
      <c r="AS195" s="116" t="n"/>
      <c r="AT195" s="116" t="n"/>
      <c r="AU195" s="116" t="n"/>
      <c r="AV195" s="116" t="n"/>
      <c r="AW195" s="116" t="n"/>
      <c r="AX195" s="116" t="n"/>
      <c r="AY195" s="116" t="n"/>
      <c r="AZ195" s="116" t="n"/>
    </row>
    <row r="196">
      <c r="A196" s="116" t="n"/>
      <c r="B196" s="116" t="n"/>
      <c r="C196" s="116" t="n"/>
      <c r="D196" s="116" t="n"/>
      <c r="E196" s="116" t="n"/>
      <c r="F196" s="116" t="n"/>
      <c r="G196" s="116" t="n"/>
      <c r="H196" s="116" t="n"/>
      <c r="I196" s="116" t="n"/>
      <c r="J196" s="116" t="n"/>
      <c r="K196" s="116" t="n"/>
      <c r="L196" s="116" t="n"/>
      <c r="M196" s="116" t="n"/>
      <c r="N196" s="116" t="n"/>
      <c r="O196" s="116" t="n"/>
      <c r="P196" s="116" t="n"/>
      <c r="Q196" s="116" t="n"/>
      <c r="R196" s="116" t="n"/>
      <c r="S196" s="116" t="n"/>
      <c r="T196" s="116" t="n"/>
      <c r="U196" s="116" t="n"/>
      <c r="V196" s="116" t="n"/>
      <c r="W196" s="116" t="n"/>
      <c r="X196" s="116" t="n"/>
      <c r="Y196" s="116" t="n"/>
      <c r="Z196" s="116" t="n"/>
      <c r="AA196" s="116" t="n"/>
      <c r="AB196" s="116" t="n"/>
      <c r="AC196" s="116" t="n"/>
      <c r="AD196" s="116" t="n"/>
      <c r="AE196" s="116" t="n"/>
      <c r="AF196" s="116" t="n"/>
      <c r="AG196" s="116" t="n"/>
      <c r="AH196" s="116" t="n"/>
      <c r="AI196" s="116" t="n"/>
      <c r="AJ196" s="116" t="n"/>
      <c r="AK196" s="116" t="n"/>
      <c r="AL196" s="116" t="n"/>
      <c r="AM196" s="116" t="n"/>
      <c r="AN196" s="116" t="n"/>
      <c r="AO196" s="116" t="n"/>
      <c r="AP196" s="116" t="n"/>
      <c r="AQ196" s="116" t="n"/>
      <c r="AR196" s="116" t="n"/>
      <c r="AS196" s="116" t="n"/>
      <c r="AT196" s="116" t="n"/>
      <c r="AU196" s="116" t="n"/>
      <c r="AV196" s="116" t="n"/>
      <c r="AW196" s="116" t="n"/>
      <c r="AX196" s="116" t="n"/>
      <c r="AY196" s="116" t="n"/>
      <c r="AZ196" s="116" t="n"/>
    </row>
    <row r="197">
      <c r="A197" s="116" t="n"/>
      <c r="B197" s="116" t="n"/>
      <c r="C197" s="116" t="n"/>
      <c r="D197" s="116" t="n"/>
      <c r="E197" s="116" t="n"/>
      <c r="F197" s="116" t="n"/>
      <c r="G197" s="116" t="n"/>
      <c r="H197" s="116" t="n"/>
      <c r="I197" s="116" t="n"/>
      <c r="J197" s="116" t="n"/>
      <c r="K197" s="116" t="n"/>
      <c r="L197" s="116" t="n"/>
      <c r="M197" s="116" t="n"/>
      <c r="N197" s="116" t="n"/>
      <c r="O197" s="116" t="n"/>
      <c r="P197" s="116" t="n"/>
      <c r="Q197" s="116" t="n"/>
      <c r="R197" s="116" t="n"/>
      <c r="S197" s="116" t="n"/>
      <c r="T197" s="116" t="n"/>
      <c r="U197" s="116" t="n"/>
      <c r="V197" s="116" t="n"/>
      <c r="W197" s="116" t="n"/>
      <c r="X197" s="116" t="n"/>
      <c r="Y197" s="116" t="n"/>
      <c r="Z197" s="116" t="n"/>
      <c r="AA197" s="116" t="n"/>
      <c r="AB197" s="116" t="n"/>
      <c r="AC197" s="116" t="n"/>
      <c r="AD197" s="116" t="n"/>
      <c r="AE197" s="116" t="n"/>
      <c r="AF197" s="116" t="n"/>
      <c r="AG197" s="116" t="n"/>
      <c r="AH197" s="116" t="n"/>
      <c r="AI197" s="116" t="n"/>
      <c r="AJ197" s="116" t="n"/>
      <c r="AK197" s="116" t="n"/>
      <c r="AL197" s="116" t="n"/>
      <c r="AM197" s="116" t="n"/>
      <c r="AN197" s="116" t="n"/>
      <c r="AO197" s="116" t="n"/>
      <c r="AP197" s="116" t="n"/>
      <c r="AQ197" s="116" t="n"/>
      <c r="AR197" s="116" t="n"/>
      <c r="AS197" s="116" t="n"/>
      <c r="AT197" s="116" t="n"/>
      <c r="AU197" s="116" t="n"/>
      <c r="AV197" s="116" t="n"/>
      <c r="AW197" s="116" t="n"/>
      <c r="AX197" s="116" t="n"/>
      <c r="AY197" s="116" t="n"/>
      <c r="AZ197" s="116" t="n"/>
    </row>
    <row r="198">
      <c r="A198" s="116" t="n"/>
      <c r="B198" s="116" t="n"/>
      <c r="C198" s="116" t="n"/>
      <c r="D198" s="116" t="n"/>
      <c r="E198" s="116" t="n"/>
      <c r="F198" s="116" t="n"/>
      <c r="G198" s="116" t="n"/>
      <c r="H198" s="116" t="n"/>
      <c r="I198" s="116" t="n"/>
      <c r="J198" s="116" t="n"/>
      <c r="K198" s="116" t="n"/>
      <c r="L198" s="116" t="n"/>
      <c r="M198" s="116" t="n"/>
      <c r="N198" s="116" t="n"/>
      <c r="O198" s="116" t="n"/>
      <c r="P198" s="116" t="n"/>
      <c r="Q198" s="116" t="n"/>
      <c r="R198" s="116" t="n"/>
      <c r="S198" s="116" t="n"/>
      <c r="T198" s="116" t="n"/>
      <c r="U198" s="116" t="n"/>
      <c r="V198" s="116" t="n"/>
      <c r="W198" s="116" t="n"/>
      <c r="X198" s="116" t="n"/>
      <c r="Y198" s="116" t="n"/>
      <c r="Z198" s="116" t="n"/>
      <c r="AA198" s="116" t="n"/>
      <c r="AB198" s="116" t="n"/>
      <c r="AC198" s="116" t="n"/>
      <c r="AD198" s="116" t="n"/>
      <c r="AE198" s="116" t="n"/>
      <c r="AF198" s="116" t="n"/>
      <c r="AG198" s="116" t="n"/>
      <c r="AH198" s="116" t="n"/>
      <c r="AI198" s="116" t="n"/>
      <c r="AJ198" s="116" t="n"/>
      <c r="AK198" s="116" t="n"/>
      <c r="AL198" s="116" t="n"/>
      <c r="AM198" s="116" t="n"/>
      <c r="AN198" s="116" t="n"/>
      <c r="AO198" s="116" t="n"/>
      <c r="AP198" s="116" t="n"/>
      <c r="AQ198" s="116" t="n"/>
      <c r="AR198" s="116" t="n"/>
      <c r="AS198" s="116" t="n"/>
      <c r="AT198" s="116" t="n"/>
      <c r="AU198" s="116" t="n"/>
      <c r="AV198" s="116" t="n"/>
      <c r="AW198" s="116" t="n"/>
      <c r="AX198" s="116" t="n"/>
      <c r="AY198" s="116" t="n"/>
      <c r="AZ198" s="116" t="n"/>
    </row>
    <row r="199">
      <c r="A199" s="116" t="n"/>
      <c r="B199" s="116" t="n"/>
      <c r="C199" s="116" t="n"/>
      <c r="D199" s="116" t="n"/>
      <c r="E199" s="116" t="n"/>
      <c r="F199" s="116" t="n"/>
      <c r="G199" s="116" t="n"/>
      <c r="H199" s="116" t="n"/>
      <c r="I199" s="116" t="n"/>
      <c r="J199" s="116" t="n"/>
      <c r="K199" s="116" t="n"/>
      <c r="L199" s="116" t="n"/>
      <c r="M199" s="116" t="n"/>
      <c r="N199" s="116" t="n"/>
      <c r="O199" s="116" t="n"/>
      <c r="P199" s="116" t="n"/>
      <c r="Q199" s="116" t="n"/>
      <c r="R199" s="116" t="n"/>
      <c r="S199" s="116" t="n"/>
      <c r="T199" s="116" t="n"/>
      <c r="U199" s="116" t="n"/>
      <c r="V199" s="116" t="n"/>
      <c r="W199" s="116" t="n"/>
      <c r="X199" s="116" t="n"/>
      <c r="Y199" s="116" t="n"/>
      <c r="Z199" s="116" t="n"/>
      <c r="AA199" s="116" t="n"/>
      <c r="AB199" s="116" t="n"/>
      <c r="AC199" s="116" t="n"/>
      <c r="AD199" s="116" t="n"/>
      <c r="AE199" s="116" t="n"/>
      <c r="AF199" s="116" t="n"/>
      <c r="AG199" s="116" t="n"/>
      <c r="AH199" s="116" t="n"/>
      <c r="AI199" s="116" t="n"/>
      <c r="AJ199" s="116" t="n"/>
      <c r="AK199" s="116" t="n"/>
      <c r="AL199" s="116" t="n"/>
      <c r="AM199" s="116" t="n"/>
      <c r="AN199" s="116" t="n"/>
      <c r="AO199" s="116" t="n"/>
      <c r="AP199" s="116" t="n"/>
      <c r="AQ199" s="116" t="n"/>
      <c r="AR199" s="116" t="n"/>
      <c r="AS199" s="116" t="n"/>
      <c r="AT199" s="116" t="n"/>
      <c r="AU199" s="116" t="n"/>
      <c r="AV199" s="116" t="n"/>
      <c r="AW199" s="116" t="n"/>
      <c r="AX199" s="116" t="n"/>
      <c r="AY199" s="116" t="n"/>
      <c r="AZ199" s="116" t="n"/>
    </row>
    <row r="200">
      <c r="A200" s="116" t="n"/>
      <c r="B200" s="116" t="n"/>
      <c r="C200" s="116" t="n"/>
      <c r="D200" s="116" t="n"/>
      <c r="E200" s="116" t="n"/>
      <c r="F200" s="116" t="n"/>
      <c r="G200" s="116" t="n"/>
      <c r="H200" s="116" t="n"/>
      <c r="I200" s="116" t="n"/>
      <c r="J200" s="116" t="n"/>
      <c r="K200" s="116" t="n"/>
      <c r="L200" s="116" t="n"/>
      <c r="M200" s="116" t="n"/>
      <c r="N200" s="116" t="n"/>
      <c r="O200" s="116" t="n"/>
      <c r="P200" s="116" t="n"/>
      <c r="Q200" s="116" t="n"/>
      <c r="R200" s="116" t="n"/>
      <c r="S200" s="116" t="n"/>
      <c r="T200" s="116" t="n"/>
      <c r="U200" s="116" t="n"/>
      <c r="V200" s="116" t="n"/>
      <c r="W200" s="116" t="n"/>
      <c r="X200" s="116" t="n"/>
      <c r="Y200" s="116" t="n"/>
      <c r="Z200" s="116" t="n"/>
      <c r="AA200" s="116" t="n"/>
      <c r="AB200" s="116" t="n"/>
      <c r="AC200" s="116" t="n"/>
      <c r="AD200" s="116" t="n"/>
      <c r="AE200" s="116" t="n"/>
      <c r="AF200" s="116" t="n"/>
      <c r="AG200" s="116" t="n"/>
      <c r="AH200" s="116" t="n"/>
      <c r="AI200" s="116" t="n"/>
      <c r="AJ200" s="116" t="n"/>
      <c r="AK200" s="116" t="n"/>
      <c r="AL200" s="116" t="n"/>
      <c r="AM200" s="116" t="n"/>
      <c r="AN200" s="116" t="n"/>
      <c r="AO200" s="116" t="n"/>
      <c r="AP200" s="116" t="n"/>
      <c r="AQ200" s="116" t="n"/>
      <c r="AR200" s="116" t="n"/>
      <c r="AS200" s="116" t="n"/>
      <c r="AT200" s="116" t="n"/>
      <c r="AU200" s="116" t="n"/>
      <c r="AV200" s="116" t="n"/>
      <c r="AW200" s="116" t="n"/>
      <c r="AX200" s="116" t="n"/>
      <c r="AY200" s="116" t="n"/>
      <c r="AZ200" s="116" t="n"/>
    </row>
    <row r="201">
      <c r="A201" s="116" t="n"/>
      <c r="B201" s="116" t="n"/>
      <c r="C201" s="116" t="n"/>
      <c r="D201" s="116" t="n"/>
      <c r="E201" s="116" t="n"/>
      <c r="F201" s="116" t="n"/>
      <c r="G201" s="116" t="n"/>
      <c r="H201" s="116" t="n"/>
      <c r="I201" s="116" t="n"/>
      <c r="J201" s="116" t="n"/>
      <c r="K201" s="116" t="n"/>
      <c r="L201" s="116" t="n"/>
      <c r="M201" s="116" t="n"/>
      <c r="N201" s="116" t="n"/>
      <c r="O201" s="116" t="n"/>
      <c r="P201" s="116" t="n"/>
      <c r="Q201" s="116" t="n"/>
      <c r="R201" s="116" t="n"/>
      <c r="S201" s="116" t="n"/>
      <c r="T201" s="116" t="n"/>
      <c r="U201" s="116" t="n"/>
      <c r="V201" s="116" t="n"/>
      <c r="W201" s="116" t="n"/>
      <c r="X201" s="116" t="n"/>
      <c r="Y201" s="116" t="n"/>
      <c r="Z201" s="116" t="n"/>
      <c r="AA201" s="116" t="n"/>
      <c r="AB201" s="116" t="n"/>
      <c r="AC201" s="116" t="n"/>
      <c r="AD201" s="116" t="n"/>
      <c r="AE201" s="116" t="n"/>
      <c r="AF201" s="116" t="n"/>
      <c r="AG201" s="116" t="n"/>
      <c r="AH201" s="116" t="n"/>
      <c r="AI201" s="116" t="n"/>
      <c r="AJ201" s="116" t="n"/>
      <c r="AK201" s="116" t="n"/>
      <c r="AL201" s="116" t="n"/>
      <c r="AM201" s="116" t="n"/>
      <c r="AN201" s="116" t="n"/>
      <c r="AO201" s="116" t="n"/>
      <c r="AP201" s="116" t="n"/>
      <c r="AQ201" s="116" t="n"/>
      <c r="AR201" s="116" t="n"/>
      <c r="AS201" s="116" t="n"/>
      <c r="AT201" s="116" t="n"/>
      <c r="AU201" s="116" t="n"/>
      <c r="AV201" s="116" t="n"/>
      <c r="AW201" s="116" t="n"/>
      <c r="AX201" s="116" t="n"/>
      <c r="AY201" s="116" t="n"/>
      <c r="AZ201" s="116" t="n"/>
    </row>
    <row r="202">
      <c r="A202" s="116" t="n"/>
      <c r="B202" s="116" t="n"/>
      <c r="C202" s="116" t="n"/>
      <c r="D202" s="116" t="n"/>
      <c r="E202" s="116" t="n"/>
      <c r="F202" s="116" t="n"/>
      <c r="G202" s="116" t="n"/>
      <c r="H202" s="116" t="n"/>
      <c r="I202" s="116" t="n"/>
      <c r="J202" s="116" t="n"/>
      <c r="K202" s="116" t="n"/>
      <c r="L202" s="116" t="n"/>
      <c r="M202" s="116" t="n"/>
      <c r="N202" s="116" t="n"/>
      <c r="O202" s="116" t="n"/>
      <c r="P202" s="116" t="n"/>
      <c r="Q202" s="116" t="n"/>
      <c r="R202" s="116" t="n"/>
      <c r="S202" s="116" t="n"/>
      <c r="T202" s="116" t="n"/>
      <c r="U202" s="116" t="n"/>
      <c r="V202" s="116" t="n"/>
      <c r="W202" s="116" t="n"/>
      <c r="X202" s="116" t="n"/>
      <c r="Y202" s="116" t="n"/>
      <c r="Z202" s="116" t="n"/>
      <c r="AA202" s="116" t="n"/>
      <c r="AB202" s="116" t="n"/>
      <c r="AC202" s="116" t="n"/>
      <c r="AD202" s="116" t="n"/>
      <c r="AE202" s="116" t="n"/>
      <c r="AF202" s="116" t="n"/>
      <c r="AG202" s="116" t="n"/>
      <c r="AH202" s="116" t="n"/>
      <c r="AI202" s="116" t="n"/>
      <c r="AJ202" s="116" t="n"/>
      <c r="AK202" s="116" t="n"/>
      <c r="AL202" s="116" t="n"/>
      <c r="AM202" s="116" t="n"/>
      <c r="AN202" s="116" t="n"/>
      <c r="AO202" s="116" t="n"/>
      <c r="AP202" s="116" t="n"/>
      <c r="AQ202" s="116" t="n"/>
      <c r="AR202" s="116" t="n"/>
      <c r="AS202" s="116" t="n"/>
      <c r="AT202" s="116" t="n"/>
      <c r="AU202" s="116" t="n"/>
      <c r="AV202" s="116" t="n"/>
      <c r="AW202" s="116" t="n"/>
      <c r="AX202" s="116" t="n"/>
      <c r="AY202" s="116" t="n"/>
      <c r="AZ202" s="116" t="n"/>
    </row>
    <row r="203">
      <c r="A203" s="116" t="n"/>
      <c r="B203" s="116" t="n"/>
      <c r="C203" s="116" t="n"/>
      <c r="D203" s="116" t="n"/>
      <c r="E203" s="116" t="n"/>
      <c r="F203" s="116" t="n"/>
      <c r="G203" s="116" t="n"/>
      <c r="H203" s="116" t="n"/>
      <c r="I203" s="116" t="n"/>
      <c r="J203" s="116" t="n"/>
      <c r="K203" s="116" t="n"/>
      <c r="L203" s="116" t="n"/>
      <c r="M203" s="116" t="n"/>
      <c r="N203" s="116" t="n"/>
      <c r="O203" s="116" t="n"/>
      <c r="P203" s="116" t="n"/>
      <c r="Q203" s="116" t="n"/>
      <c r="R203" s="116" t="n"/>
      <c r="S203" s="116" t="n"/>
      <c r="T203" s="116" t="n"/>
      <c r="U203" s="116" t="n"/>
      <c r="V203" s="116" t="n"/>
      <c r="W203" s="116" t="n"/>
      <c r="X203" s="116" t="n"/>
      <c r="Y203" s="116" t="n"/>
      <c r="Z203" s="116" t="n"/>
      <c r="AA203" s="116" t="n"/>
      <c r="AB203" s="116" t="n"/>
      <c r="AC203" s="116" t="n"/>
      <c r="AD203" s="116" t="n"/>
      <c r="AE203" s="116" t="n"/>
      <c r="AF203" s="116" t="n"/>
      <c r="AG203" s="116" t="n"/>
      <c r="AH203" s="116" t="n"/>
      <c r="AI203" s="116" t="n"/>
      <c r="AJ203" s="116" t="n"/>
      <c r="AK203" s="116" t="n"/>
      <c r="AL203" s="116" t="n"/>
      <c r="AM203" s="116" t="n"/>
      <c r="AN203" s="116" t="n"/>
      <c r="AO203" s="116" t="n"/>
      <c r="AP203" s="116" t="n"/>
      <c r="AQ203" s="116" t="n"/>
      <c r="AR203" s="116" t="n"/>
      <c r="AS203" s="116" t="n"/>
      <c r="AT203" s="116" t="n"/>
      <c r="AU203" s="116" t="n"/>
      <c r="AV203" s="116" t="n"/>
      <c r="AW203" s="116" t="n"/>
      <c r="AX203" s="116" t="n"/>
      <c r="AY203" s="116" t="n"/>
      <c r="AZ203" s="116" t="n"/>
    </row>
    <row r="204">
      <c r="A204" s="116" t="n"/>
      <c r="B204" s="116" t="n"/>
      <c r="C204" s="116" t="n"/>
      <c r="D204" s="116" t="n"/>
      <c r="E204" s="116" t="n"/>
      <c r="F204" s="116" t="n"/>
      <c r="G204" s="116" t="n"/>
      <c r="H204" s="116" t="n"/>
      <c r="I204" s="116" t="n"/>
      <c r="J204" s="116" t="n"/>
      <c r="K204" s="116" t="n"/>
      <c r="L204" s="116" t="n"/>
      <c r="M204" s="116" t="n"/>
      <c r="N204" s="116" t="n"/>
      <c r="O204" s="116" t="n"/>
      <c r="P204" s="116" t="n"/>
      <c r="Q204" s="116" t="n"/>
      <c r="R204" s="116" t="n"/>
      <c r="S204" s="116" t="n"/>
      <c r="T204" s="116" t="n"/>
      <c r="U204" s="116" t="n"/>
      <c r="V204" s="116" t="n"/>
      <c r="W204" s="116" t="n"/>
      <c r="X204" s="116" t="n"/>
      <c r="Y204" s="116" t="n"/>
      <c r="Z204" s="116" t="n"/>
      <c r="AA204" s="116" t="n"/>
      <c r="AB204" s="116" t="n"/>
      <c r="AC204" s="116" t="n"/>
      <c r="AD204" s="116" t="n"/>
      <c r="AE204" s="116" t="n"/>
      <c r="AF204" s="116" t="n"/>
      <c r="AG204" s="116" t="n"/>
      <c r="AH204" s="116" t="n"/>
      <c r="AI204" s="116" t="n"/>
      <c r="AJ204" s="116" t="n"/>
      <c r="AK204" s="116" t="n"/>
      <c r="AL204" s="116" t="n"/>
      <c r="AM204" s="116" t="n"/>
      <c r="AN204" s="116" t="n"/>
      <c r="AO204" s="116" t="n"/>
      <c r="AP204" s="116" t="n"/>
      <c r="AQ204" s="116" t="n"/>
      <c r="AR204" s="116" t="n"/>
      <c r="AS204" s="116" t="n"/>
      <c r="AT204" s="116" t="n"/>
      <c r="AU204" s="116" t="n"/>
      <c r="AV204" s="116" t="n"/>
      <c r="AW204" s="116" t="n"/>
      <c r="AX204" s="116" t="n"/>
      <c r="AY204" s="116" t="n"/>
      <c r="AZ204" s="116" t="n"/>
    </row>
    <row r="205">
      <c r="A205" s="116" t="n"/>
      <c r="B205" s="116" t="n"/>
      <c r="C205" s="116" t="n"/>
      <c r="D205" s="116" t="n"/>
      <c r="E205" s="116" t="n"/>
      <c r="F205" s="116" t="n"/>
      <c r="G205" s="116" t="n"/>
      <c r="H205" s="116" t="n"/>
      <c r="I205" s="116" t="n"/>
      <c r="J205" s="116" t="n"/>
      <c r="K205" s="116" t="n"/>
      <c r="L205" s="116" t="n"/>
      <c r="M205" s="116" t="n"/>
      <c r="N205" s="116" t="n"/>
      <c r="O205" s="116" t="n"/>
      <c r="P205" s="116" t="n"/>
      <c r="Q205" s="116" t="n"/>
      <c r="R205" s="116" t="n"/>
      <c r="S205" s="116" t="n"/>
      <c r="T205" s="116" t="n"/>
      <c r="U205" s="116" t="n"/>
      <c r="V205" s="116" t="n"/>
      <c r="W205" s="116" t="n"/>
      <c r="X205" s="116" t="n"/>
      <c r="Y205" s="116" t="n"/>
      <c r="Z205" s="116" t="n"/>
      <c r="AA205" s="116" t="n"/>
      <c r="AB205" s="116" t="n"/>
      <c r="AC205" s="116" t="n"/>
      <c r="AD205" s="116" t="n"/>
      <c r="AE205" s="116" t="n"/>
      <c r="AF205" s="116" t="n"/>
      <c r="AG205" s="116" t="n"/>
      <c r="AH205" s="116" t="n"/>
      <c r="AI205" s="116" t="n"/>
      <c r="AJ205" s="116" t="n"/>
      <c r="AK205" s="116" t="n"/>
      <c r="AL205" s="116" t="n"/>
      <c r="AM205" s="116" t="n"/>
      <c r="AN205" s="116" t="n"/>
      <c r="AO205" s="116" t="n"/>
      <c r="AP205" s="116" t="n"/>
      <c r="AQ205" s="116" t="n"/>
      <c r="AR205" s="116" t="n"/>
      <c r="AS205" s="116" t="n"/>
      <c r="AT205" s="116" t="n"/>
      <c r="AU205" s="116" t="n"/>
      <c r="AV205" s="116" t="n"/>
      <c r="AW205" s="116" t="n"/>
      <c r="AX205" s="116" t="n"/>
      <c r="AY205" s="116" t="n"/>
      <c r="AZ205" s="116" t="n"/>
    </row>
    <row r="206">
      <c r="A206" s="116" t="n"/>
      <c r="B206" s="116" t="n"/>
      <c r="C206" s="116" t="n"/>
      <c r="D206" s="116" t="n"/>
      <c r="E206" s="116" t="n"/>
      <c r="F206" s="116" t="n"/>
      <c r="G206" s="116" t="n"/>
      <c r="H206" s="116" t="n"/>
      <c r="I206" s="116" t="n"/>
      <c r="J206" s="116" t="n"/>
      <c r="K206" s="116" t="n"/>
      <c r="L206" s="116" t="n"/>
      <c r="M206" s="116" t="n"/>
      <c r="N206" s="116" t="n"/>
      <c r="O206" s="116" t="n"/>
      <c r="P206" s="116" t="n"/>
      <c r="Q206" s="116" t="n"/>
      <c r="R206" s="116" t="n"/>
      <c r="S206" s="116" t="n"/>
      <c r="T206" s="116" t="n"/>
      <c r="U206" s="116" t="n"/>
      <c r="V206" s="116" t="n"/>
      <c r="W206" s="116" t="n"/>
      <c r="X206" s="116" t="n"/>
      <c r="Y206" s="116" t="n"/>
      <c r="Z206" s="116" t="n"/>
      <c r="AA206" s="116" t="n"/>
      <c r="AB206" s="116" t="n"/>
      <c r="AC206" s="116" t="n"/>
      <c r="AD206" s="116" t="n"/>
      <c r="AE206" s="116" t="n"/>
      <c r="AF206" s="116" t="n"/>
      <c r="AG206" s="116" t="n"/>
      <c r="AH206" s="116" t="n"/>
      <c r="AI206" s="116" t="n"/>
      <c r="AJ206" s="116" t="n"/>
      <c r="AK206" s="116" t="n"/>
      <c r="AL206" s="116" t="n"/>
      <c r="AM206" s="116" t="n"/>
      <c r="AN206" s="116" t="n"/>
      <c r="AO206" s="116" t="n"/>
      <c r="AP206" s="116" t="n"/>
      <c r="AQ206" s="116" t="n"/>
      <c r="AR206" s="116" t="n"/>
      <c r="AS206" s="116" t="n"/>
      <c r="AT206" s="116" t="n"/>
      <c r="AU206" s="116" t="n"/>
      <c r="AV206" s="116" t="n"/>
      <c r="AW206" s="116" t="n"/>
      <c r="AX206" s="116" t="n"/>
      <c r="AY206" s="116" t="n"/>
      <c r="AZ206" s="116" t="n"/>
    </row>
    <row r="207">
      <c r="A207" s="116" t="n"/>
      <c r="B207" s="116" t="n"/>
      <c r="C207" s="116" t="n"/>
      <c r="D207" s="116" t="n"/>
      <c r="E207" s="116" t="n"/>
      <c r="F207" s="116" t="n"/>
      <c r="G207" s="116" t="n"/>
      <c r="H207" s="116" t="n"/>
      <c r="I207" s="116" t="n"/>
      <c r="J207" s="116" t="n"/>
      <c r="K207" s="116" t="n"/>
      <c r="L207" s="116" t="n"/>
      <c r="M207" s="116" t="n"/>
      <c r="N207" s="116" t="n"/>
      <c r="O207" s="116" t="n"/>
      <c r="P207" s="116" t="n"/>
      <c r="Q207" s="116" t="n"/>
      <c r="R207" s="116" t="n"/>
      <c r="S207" s="116" t="n"/>
      <c r="T207" s="116" t="n"/>
      <c r="U207" s="116" t="n"/>
      <c r="V207" s="116" t="n"/>
      <c r="W207" s="116" t="n"/>
      <c r="X207" s="116" t="n"/>
      <c r="Y207" s="116" t="n"/>
      <c r="Z207" s="116" t="n"/>
      <c r="AA207" s="116" t="n"/>
      <c r="AB207" s="116" t="n"/>
      <c r="AC207" s="116" t="n"/>
      <c r="AD207" s="116" t="n"/>
      <c r="AE207" s="116" t="n"/>
      <c r="AF207" s="116" t="n"/>
      <c r="AG207" s="116" t="n"/>
      <c r="AH207" s="116" t="n"/>
      <c r="AI207" s="116" t="n"/>
      <c r="AJ207" s="116" t="n"/>
      <c r="AK207" s="116" t="n"/>
      <c r="AL207" s="116" t="n"/>
      <c r="AM207" s="116" t="n"/>
      <c r="AN207" s="116" t="n"/>
      <c r="AO207" s="116" t="n"/>
      <c r="AP207" s="116" t="n"/>
      <c r="AQ207" s="116" t="n"/>
      <c r="AR207" s="116" t="n"/>
      <c r="AS207" s="116" t="n"/>
      <c r="AT207" s="116" t="n"/>
      <c r="AU207" s="116" t="n"/>
      <c r="AV207" s="116" t="n"/>
      <c r="AW207" s="116" t="n"/>
      <c r="AX207" s="116" t="n"/>
      <c r="AY207" s="116" t="n"/>
      <c r="AZ207" s="116" t="n"/>
    </row>
    <row r="208">
      <c r="A208" s="116" t="n"/>
      <c r="B208" s="116" t="n"/>
      <c r="C208" s="116" t="n"/>
      <c r="D208" s="116" t="n"/>
      <c r="E208" s="116" t="n"/>
      <c r="F208" s="116" t="n"/>
      <c r="G208" s="116" t="n"/>
      <c r="H208" s="116" t="n"/>
      <c r="I208" s="116" t="n"/>
      <c r="J208" s="116" t="n"/>
      <c r="K208" s="116" t="n"/>
      <c r="L208" s="116" t="n"/>
      <c r="M208" s="116" t="n"/>
      <c r="N208" s="116" t="n"/>
      <c r="O208" s="116" t="n"/>
      <c r="P208" s="116" t="n"/>
      <c r="Q208" s="116" t="n"/>
      <c r="R208" s="116" t="n"/>
      <c r="S208" s="116" t="n"/>
      <c r="T208" s="116" t="n"/>
      <c r="U208" s="116" t="n"/>
      <c r="V208" s="116" t="n"/>
      <c r="W208" s="116" t="n"/>
      <c r="X208" s="116" t="n"/>
      <c r="Y208" s="116" t="n"/>
      <c r="Z208" s="116" t="n"/>
      <c r="AA208" s="116" t="n"/>
      <c r="AB208" s="116" t="n"/>
      <c r="AC208" s="116" t="n"/>
      <c r="AD208" s="116" t="n"/>
      <c r="AE208" s="116" t="n"/>
      <c r="AF208" s="116" t="n"/>
      <c r="AG208" s="116" t="n"/>
      <c r="AH208" s="116" t="n"/>
      <c r="AI208" s="116" t="n"/>
      <c r="AJ208" s="116" t="n"/>
      <c r="AK208" s="116" t="n"/>
      <c r="AL208" s="116" t="n"/>
      <c r="AM208" s="116" t="n"/>
      <c r="AN208" s="116" t="n"/>
      <c r="AO208" s="116" t="n"/>
      <c r="AP208" s="116" t="n"/>
      <c r="AQ208" s="116" t="n"/>
      <c r="AR208" s="116" t="n"/>
      <c r="AS208" s="116" t="n"/>
      <c r="AT208" s="116" t="n"/>
      <c r="AU208" s="116" t="n"/>
      <c r="AV208" s="116" t="n"/>
      <c r="AW208" s="116" t="n"/>
      <c r="AX208" s="116" t="n"/>
      <c r="AY208" s="116" t="n"/>
      <c r="AZ208" s="116" t="n"/>
    </row>
    <row r="209">
      <c r="A209" s="116" t="n"/>
      <c r="B209" s="116" t="n"/>
      <c r="C209" s="116" t="n"/>
      <c r="D209" s="116" t="n"/>
      <c r="E209" s="116" t="n"/>
      <c r="F209" s="116" t="n"/>
      <c r="G209" s="116" t="n"/>
      <c r="H209" s="116" t="n"/>
      <c r="I209" s="116" t="n"/>
      <c r="J209" s="116" t="n"/>
      <c r="K209" s="116" t="n"/>
      <c r="L209" s="116" t="n"/>
      <c r="M209" s="116" t="n"/>
      <c r="N209" s="116" t="n"/>
      <c r="O209" s="116" t="n"/>
      <c r="P209" s="116" t="n"/>
      <c r="Q209" s="116" t="n"/>
      <c r="R209" s="116" t="n"/>
      <c r="S209" s="116" t="n"/>
      <c r="T209" s="116" t="n"/>
      <c r="U209" s="116" t="n"/>
      <c r="V209" s="116" t="n"/>
      <c r="W209" s="116" t="n"/>
      <c r="X209" s="116" t="n"/>
      <c r="Y209" s="116" t="n"/>
      <c r="Z209" s="116" t="n"/>
      <c r="AA209" s="116" t="n"/>
      <c r="AB209" s="116" t="n"/>
      <c r="AC209" s="116" t="n"/>
      <c r="AD209" s="116" t="n"/>
      <c r="AE209" s="116" t="n"/>
      <c r="AF209" s="116" t="n"/>
      <c r="AG209" s="116" t="n"/>
      <c r="AH209" s="116" t="n"/>
      <c r="AI209" s="116" t="n"/>
      <c r="AJ209" s="116" t="n"/>
      <c r="AK209" s="116" t="n"/>
      <c r="AL209" s="116" t="n"/>
      <c r="AM209" s="116" t="n"/>
      <c r="AN209" s="116" t="n"/>
      <c r="AO209" s="116" t="n"/>
      <c r="AP209" s="116" t="n"/>
      <c r="AQ209" s="116" t="n"/>
      <c r="AR209" s="116" t="n"/>
      <c r="AS209" s="116" t="n"/>
      <c r="AT209" s="116" t="n"/>
      <c r="AU209" s="116" t="n"/>
      <c r="AV209" s="116" t="n"/>
      <c r="AW209" s="116" t="n"/>
      <c r="AX209" s="116" t="n"/>
      <c r="AY209" s="116" t="n"/>
      <c r="AZ209" s="116" t="n"/>
    </row>
    <row r="210">
      <c r="A210" s="116" t="n"/>
      <c r="B210" s="116" t="n"/>
      <c r="C210" s="116" t="n"/>
      <c r="D210" s="116" t="n"/>
      <c r="E210" s="116" t="n"/>
      <c r="F210" s="116" t="n"/>
      <c r="G210" s="116" t="n"/>
      <c r="H210" s="116" t="n"/>
      <c r="I210" s="116" t="n"/>
      <c r="J210" s="116" t="n"/>
      <c r="K210" s="116" t="n"/>
      <c r="L210" s="116" t="n"/>
      <c r="M210" s="116" t="n"/>
      <c r="N210" s="116" t="n"/>
      <c r="O210" s="116" t="n"/>
      <c r="P210" s="116" t="n"/>
      <c r="Q210" s="116" t="n"/>
      <c r="R210" s="116" t="n"/>
      <c r="S210" s="116" t="n"/>
      <c r="T210" s="116" t="n"/>
      <c r="U210" s="116" t="n"/>
      <c r="V210" s="116" t="n"/>
      <c r="W210" s="116" t="n"/>
      <c r="X210" s="116" t="n"/>
      <c r="Y210" s="116" t="n"/>
      <c r="Z210" s="116" t="n"/>
      <c r="AA210" s="116" t="n"/>
      <c r="AB210" s="116" t="n"/>
      <c r="AC210" s="116" t="n"/>
      <c r="AD210" s="116" t="n"/>
      <c r="AE210" s="116" t="n"/>
      <c r="AF210" s="116" t="n"/>
      <c r="AG210" s="116" t="n"/>
      <c r="AH210" s="116" t="n"/>
      <c r="AI210" s="116" t="n"/>
      <c r="AJ210" s="116" t="n"/>
      <c r="AK210" s="116" t="n"/>
      <c r="AL210" s="116" t="n"/>
      <c r="AM210" s="116" t="n"/>
      <c r="AN210" s="116" t="n"/>
      <c r="AO210" s="116" t="n"/>
      <c r="AP210" s="116" t="n"/>
      <c r="AQ210" s="116" t="n"/>
      <c r="AR210" s="116" t="n"/>
      <c r="AS210" s="116" t="n"/>
      <c r="AT210" s="116" t="n"/>
      <c r="AU210" s="116" t="n"/>
      <c r="AV210" s="116" t="n"/>
      <c r="AW210" s="116" t="n"/>
      <c r="AX210" s="116" t="n"/>
      <c r="AY210" s="116" t="n"/>
      <c r="AZ210" s="116" t="n"/>
    </row>
    <row r="211">
      <c r="A211" s="116" t="n"/>
      <c r="B211" s="116" t="n"/>
      <c r="C211" s="116" t="n"/>
      <c r="D211" s="116" t="n"/>
      <c r="E211" s="116" t="n"/>
      <c r="F211" s="116" t="n"/>
      <c r="G211" s="116" t="n"/>
      <c r="H211" s="116" t="n"/>
      <c r="I211" s="116" t="n"/>
      <c r="J211" s="116" t="n"/>
      <c r="K211" s="116" t="n"/>
      <c r="L211" s="116" t="n"/>
      <c r="M211" s="116" t="n"/>
      <c r="N211" s="116" t="n"/>
      <c r="O211" s="116" t="n"/>
      <c r="P211" s="116" t="n"/>
      <c r="Q211" s="116" t="n"/>
      <c r="R211" s="116" t="n"/>
      <c r="S211" s="116" t="n"/>
      <c r="T211" s="116" t="n"/>
      <c r="U211" s="116" t="n"/>
      <c r="V211" s="116" t="n"/>
      <c r="W211" s="116" t="n"/>
      <c r="X211" s="116" t="n"/>
      <c r="Y211" s="116" t="n"/>
      <c r="Z211" s="116" t="n"/>
      <c r="AA211" s="116" t="n"/>
      <c r="AB211" s="116" t="n"/>
      <c r="AC211" s="116" t="n"/>
      <c r="AD211" s="116" t="n"/>
      <c r="AE211" s="116" t="n"/>
      <c r="AF211" s="116" t="n"/>
      <c r="AG211" s="116" t="n"/>
      <c r="AH211" s="116" t="n"/>
      <c r="AI211" s="116" t="n"/>
      <c r="AJ211" s="116" t="n"/>
      <c r="AK211" s="116" t="n"/>
      <c r="AL211" s="116" t="n"/>
      <c r="AM211" s="116" t="n"/>
      <c r="AN211" s="116" t="n"/>
      <c r="AO211" s="116" t="n"/>
      <c r="AP211" s="116" t="n"/>
      <c r="AQ211" s="116" t="n"/>
      <c r="AR211" s="116" t="n"/>
      <c r="AS211" s="116" t="n"/>
      <c r="AT211" s="116" t="n"/>
      <c r="AU211" s="116" t="n"/>
      <c r="AV211" s="116" t="n"/>
      <c r="AW211" s="116" t="n"/>
      <c r="AX211" s="116" t="n"/>
      <c r="AY211" s="116" t="n"/>
      <c r="AZ211" s="116" t="n"/>
    </row>
    <row r="212">
      <c r="A212" s="116" t="n"/>
      <c r="B212" s="116" t="n"/>
      <c r="C212" s="116" t="n"/>
      <c r="D212" s="116" t="n"/>
      <c r="E212" s="116" t="n"/>
      <c r="F212" s="116" t="n"/>
      <c r="G212" s="116" t="n"/>
      <c r="H212" s="116" t="n"/>
      <c r="I212" s="116" t="n"/>
      <c r="J212" s="116" t="n"/>
      <c r="K212" s="116" t="n"/>
      <c r="L212" s="116" t="n"/>
      <c r="M212" s="116" t="n"/>
      <c r="N212" s="116" t="n"/>
      <c r="O212" s="116" t="n"/>
      <c r="P212" s="116" t="n"/>
      <c r="Q212" s="116" t="n"/>
      <c r="R212" s="116" t="n"/>
      <c r="S212" s="116" t="n"/>
      <c r="T212" s="116" t="n"/>
      <c r="U212" s="116" t="n"/>
      <c r="V212" s="116" t="n"/>
      <c r="W212" s="116" t="n"/>
      <c r="X212" s="116" t="n"/>
      <c r="Y212" s="116" t="n"/>
      <c r="Z212" s="116" t="n"/>
      <c r="AA212" s="116" t="n"/>
      <c r="AB212" s="116" t="n"/>
      <c r="AC212" s="116" t="n"/>
      <c r="AD212" s="116" t="n"/>
      <c r="AE212" s="116" t="n"/>
      <c r="AF212" s="116" t="n"/>
      <c r="AG212" s="116" t="n"/>
      <c r="AH212" s="116" t="n"/>
      <c r="AI212" s="116" t="n"/>
      <c r="AJ212" s="116" t="n"/>
      <c r="AK212" s="116" t="n"/>
      <c r="AL212" s="116" t="n"/>
      <c r="AM212" s="116" t="n"/>
      <c r="AN212" s="116" t="n"/>
      <c r="AO212" s="116" t="n"/>
      <c r="AP212" s="116" t="n"/>
      <c r="AQ212" s="116" t="n"/>
      <c r="AR212" s="116" t="n"/>
      <c r="AS212" s="116" t="n"/>
      <c r="AT212" s="116" t="n"/>
      <c r="AU212" s="116" t="n"/>
      <c r="AV212" s="116" t="n"/>
      <c r="AW212" s="116" t="n"/>
      <c r="AX212" s="116" t="n"/>
      <c r="AY212" s="116" t="n"/>
      <c r="AZ212" s="116" t="n"/>
    </row>
    <row r="213">
      <c r="A213" s="116" t="n"/>
      <c r="B213" s="116" t="n"/>
      <c r="C213" s="116" t="n"/>
      <c r="D213" s="116" t="n"/>
      <c r="E213" s="116" t="n"/>
      <c r="F213" s="116" t="n"/>
      <c r="G213" s="116" t="n"/>
      <c r="H213" s="116" t="n"/>
      <c r="I213" s="116" t="n"/>
      <c r="J213" s="116" t="n"/>
      <c r="K213" s="116" t="n"/>
      <c r="L213" s="116" t="n"/>
      <c r="M213" s="116" t="n"/>
      <c r="N213" s="116" t="n"/>
      <c r="O213" s="116" t="n"/>
      <c r="P213" s="116" t="n"/>
      <c r="Q213" s="116" t="n"/>
      <c r="R213" s="116" t="n"/>
      <c r="S213" s="116" t="n"/>
      <c r="T213" s="116" t="n"/>
      <c r="U213" s="116" t="n"/>
      <c r="V213" s="116" t="n"/>
      <c r="W213" s="116" t="n"/>
      <c r="X213" s="116" t="n"/>
      <c r="Y213" s="116" t="n"/>
      <c r="Z213" s="116" t="n"/>
      <c r="AA213" s="116" t="n"/>
      <c r="AB213" s="116" t="n"/>
      <c r="AC213" s="116" t="n"/>
      <c r="AD213" s="116" t="n"/>
      <c r="AE213" s="116" t="n"/>
      <c r="AF213" s="116" t="n"/>
      <c r="AG213" s="116" t="n"/>
      <c r="AH213" s="116" t="n"/>
      <c r="AI213" s="116" t="n"/>
      <c r="AJ213" s="116" t="n"/>
      <c r="AK213" s="116" t="n"/>
      <c r="AL213" s="116" t="n"/>
      <c r="AM213" s="116" t="n"/>
      <c r="AN213" s="116" t="n"/>
      <c r="AO213" s="116" t="n"/>
      <c r="AP213" s="116" t="n"/>
      <c r="AQ213" s="116" t="n"/>
      <c r="AR213" s="116" t="n"/>
      <c r="AS213" s="116" t="n"/>
      <c r="AT213" s="116" t="n"/>
      <c r="AU213" s="116" t="n"/>
      <c r="AV213" s="116" t="n"/>
      <c r="AW213" s="116" t="n"/>
      <c r="AX213" s="116" t="n"/>
      <c r="AY213" s="116" t="n"/>
      <c r="AZ213" s="116" t="n"/>
    </row>
    <row r="214">
      <c r="A214" s="116" t="n"/>
      <c r="B214" s="116" t="n"/>
      <c r="C214" s="116" t="n"/>
      <c r="D214" s="116" t="n"/>
      <c r="E214" s="116" t="n"/>
      <c r="F214" s="116" t="n"/>
      <c r="G214" s="116" t="n"/>
      <c r="H214" s="116" t="n"/>
      <c r="I214" s="116" t="n"/>
      <c r="J214" s="116" t="n"/>
      <c r="K214" s="116" t="n"/>
      <c r="L214" s="116" t="n"/>
      <c r="M214" s="116" t="n"/>
      <c r="N214" s="116" t="n"/>
      <c r="O214" s="116" t="n"/>
      <c r="P214" s="116" t="n"/>
      <c r="Q214" s="116" t="n"/>
      <c r="R214" s="116" t="n"/>
      <c r="S214" s="116" t="n"/>
      <c r="T214" s="116" t="n"/>
      <c r="U214" s="116" t="n"/>
      <c r="V214" s="116" t="n"/>
      <c r="W214" s="116" t="n"/>
      <c r="X214" s="116" t="n"/>
      <c r="Y214" s="116" t="n"/>
      <c r="Z214" s="116" t="n"/>
      <c r="AA214" s="116" t="n"/>
      <c r="AB214" s="116" t="n"/>
      <c r="AC214" s="116" t="n"/>
      <c r="AD214" s="116" t="n"/>
      <c r="AE214" s="116" t="n"/>
      <c r="AF214" s="116" t="n"/>
      <c r="AG214" s="116" t="n"/>
      <c r="AH214" s="116" t="n"/>
      <c r="AI214" s="116" t="n"/>
      <c r="AJ214" s="116" t="n"/>
      <c r="AK214" s="116" t="n"/>
      <c r="AL214" s="116" t="n"/>
      <c r="AM214" s="116" t="n"/>
      <c r="AN214" s="116" t="n"/>
      <c r="AO214" s="116" t="n"/>
      <c r="AP214" s="116" t="n"/>
      <c r="AQ214" s="116" t="n"/>
      <c r="AR214" s="116" t="n"/>
      <c r="AS214" s="116" t="n"/>
      <c r="AT214" s="116" t="n"/>
      <c r="AU214" s="116" t="n"/>
      <c r="AV214" s="116" t="n"/>
      <c r="AW214" s="116" t="n"/>
      <c r="AX214" s="116" t="n"/>
      <c r="AY214" s="116" t="n"/>
      <c r="AZ214" s="116" t="n"/>
    </row>
    <row r="215">
      <c r="A215" s="116" t="n"/>
      <c r="B215" s="116" t="n"/>
      <c r="C215" s="116" t="n"/>
      <c r="D215" s="116" t="n"/>
      <c r="E215" s="116" t="n"/>
      <c r="F215" s="116" t="n"/>
      <c r="G215" s="116" t="n"/>
      <c r="H215" s="116" t="n"/>
      <c r="I215" s="116" t="n"/>
      <c r="J215" s="116" t="n"/>
      <c r="K215" s="116" t="n"/>
      <c r="L215" s="116" t="n"/>
      <c r="M215" s="116" t="n"/>
      <c r="N215" s="116" t="n"/>
      <c r="O215" s="116" t="n"/>
      <c r="P215" s="116" t="n"/>
      <c r="Q215" s="116" t="n"/>
      <c r="R215" s="116" t="n"/>
      <c r="S215" s="116" t="n"/>
      <c r="T215" s="116" t="n"/>
      <c r="U215" s="116" t="n"/>
      <c r="V215" s="116" t="n"/>
      <c r="W215" s="116" t="n"/>
      <c r="X215" s="116" t="n"/>
      <c r="Y215" s="116" t="n"/>
      <c r="Z215" s="116" t="n"/>
      <c r="AA215" s="116" t="n"/>
      <c r="AB215" s="116" t="n"/>
      <c r="AC215" s="116" t="n"/>
      <c r="AD215" s="116" t="n"/>
      <c r="AE215" s="116" t="n"/>
      <c r="AF215" s="116" t="n"/>
      <c r="AG215" s="116" t="n"/>
      <c r="AH215" s="116" t="n"/>
      <c r="AI215" s="116" t="n"/>
      <c r="AJ215" s="116" t="n"/>
      <c r="AK215" s="116" t="n"/>
      <c r="AL215" s="116" t="n"/>
      <c r="AM215" s="116" t="n"/>
      <c r="AN215" s="116" t="n"/>
      <c r="AO215" s="116" t="n"/>
      <c r="AP215" s="116" t="n"/>
      <c r="AQ215" s="116" t="n"/>
      <c r="AR215" s="116" t="n"/>
      <c r="AS215" s="116" t="n"/>
      <c r="AT215" s="116" t="n"/>
      <c r="AU215" s="116" t="n"/>
      <c r="AV215" s="116" t="n"/>
      <c r="AW215" s="116" t="n"/>
      <c r="AX215" s="116" t="n"/>
      <c r="AY215" s="116" t="n"/>
      <c r="AZ215" s="116" t="n"/>
    </row>
    <row r="216">
      <c r="A216" s="116" t="n"/>
      <c r="B216" s="116" t="n"/>
      <c r="C216" s="116" t="n"/>
      <c r="D216" s="116" t="n"/>
      <c r="E216" s="116" t="n"/>
      <c r="F216" s="116" t="n"/>
      <c r="G216" s="116" t="n"/>
      <c r="H216" s="116" t="n"/>
      <c r="I216" s="116" t="n"/>
      <c r="J216" s="116" t="n"/>
      <c r="K216" s="116" t="n"/>
      <c r="L216" s="116" t="n"/>
      <c r="M216" s="116" t="n"/>
      <c r="N216" s="116" t="n"/>
      <c r="O216" s="116" t="n"/>
      <c r="P216" s="116" t="n"/>
      <c r="Q216" s="116" t="n"/>
      <c r="R216" s="116" t="n"/>
      <c r="S216" s="116" t="n"/>
      <c r="T216" s="116" t="n"/>
      <c r="U216" s="116" t="n"/>
      <c r="V216" s="116" t="n"/>
      <c r="W216" s="116" t="n"/>
      <c r="X216" s="116" t="n"/>
      <c r="Y216" s="116" t="n"/>
      <c r="Z216" s="116" t="n"/>
      <c r="AA216" s="116" t="n"/>
      <c r="AB216" s="116" t="n"/>
      <c r="AC216" s="116" t="n"/>
      <c r="AD216" s="116" t="n"/>
      <c r="AE216" s="116" t="n"/>
      <c r="AF216" s="116" t="n"/>
      <c r="AG216" s="116" t="n"/>
      <c r="AH216" s="116" t="n"/>
      <c r="AI216" s="116" t="n"/>
      <c r="AJ216" s="116" t="n"/>
      <c r="AK216" s="116" t="n"/>
      <c r="AL216" s="116" t="n"/>
      <c r="AM216" s="116" t="n"/>
      <c r="AN216" s="116" t="n"/>
      <c r="AO216" s="116" t="n"/>
      <c r="AP216" s="116" t="n"/>
      <c r="AQ216" s="116" t="n"/>
      <c r="AR216" s="116" t="n"/>
      <c r="AS216" s="116" t="n"/>
      <c r="AT216" s="116" t="n"/>
      <c r="AU216" s="116" t="n"/>
      <c r="AV216" s="116" t="n"/>
      <c r="AW216" s="116" t="n"/>
      <c r="AX216" s="116" t="n"/>
      <c r="AY216" s="116" t="n"/>
      <c r="AZ216" s="116" t="n"/>
    </row>
    <row r="217">
      <c r="A217" s="116" t="n"/>
      <c r="B217" s="116" t="n"/>
      <c r="C217" s="116" t="n"/>
      <c r="D217" s="116" t="n"/>
      <c r="E217" s="116" t="n"/>
      <c r="F217" s="116" t="n"/>
      <c r="G217" s="116" t="n"/>
      <c r="H217" s="116" t="n"/>
      <c r="I217" s="116" t="n"/>
      <c r="J217" s="116" t="n"/>
      <c r="K217" s="116" t="n"/>
      <c r="L217" s="116" t="n"/>
      <c r="M217" s="116" t="n"/>
      <c r="N217" s="116" t="n"/>
      <c r="O217" s="116" t="n"/>
      <c r="P217" s="116" t="n"/>
      <c r="Q217" s="116" t="n"/>
      <c r="R217" s="116" t="n"/>
      <c r="S217" s="116" t="n"/>
      <c r="T217" s="116" t="n"/>
      <c r="U217" s="116" t="n"/>
      <c r="V217" s="116" t="n"/>
      <c r="W217" s="116" t="n"/>
      <c r="X217" s="116" t="n"/>
      <c r="Y217" s="116" t="n"/>
      <c r="Z217" s="116" t="n"/>
      <c r="AA217" s="116" t="n"/>
      <c r="AB217" s="116" t="n"/>
      <c r="AC217" s="116" t="n"/>
      <c r="AD217" s="116" t="n"/>
      <c r="AE217" s="116" t="n"/>
      <c r="AF217" s="116" t="n"/>
      <c r="AG217" s="116" t="n"/>
      <c r="AH217" s="116" t="n"/>
      <c r="AI217" s="116" t="n"/>
      <c r="AJ217" s="116" t="n"/>
      <c r="AK217" s="116" t="n"/>
      <c r="AL217" s="116" t="n"/>
      <c r="AM217" s="116" t="n"/>
      <c r="AN217" s="116" t="n"/>
      <c r="AO217" s="116" t="n"/>
      <c r="AP217" s="116" t="n"/>
      <c r="AQ217" s="116" t="n"/>
      <c r="AR217" s="116" t="n"/>
      <c r="AS217" s="116" t="n"/>
      <c r="AT217" s="116" t="n"/>
      <c r="AU217" s="116" t="n"/>
      <c r="AV217" s="116" t="n"/>
      <c r="AW217" s="116" t="n"/>
      <c r="AX217" s="116" t="n"/>
      <c r="AY217" s="116" t="n"/>
      <c r="AZ217" s="116" t="n"/>
    </row>
    <row r="218">
      <c r="A218" s="116" t="n"/>
      <c r="B218" s="116" t="n"/>
      <c r="C218" s="116" t="n"/>
      <c r="D218" s="116" t="n"/>
      <c r="E218" s="116" t="n"/>
      <c r="F218" s="116" t="n"/>
      <c r="G218" s="116" t="n"/>
      <c r="H218" s="116" t="n"/>
      <c r="I218" s="116" t="n"/>
      <c r="J218" s="116" t="n"/>
      <c r="K218" s="116" t="n"/>
      <c r="L218" s="116" t="n"/>
      <c r="M218" s="116" t="n"/>
      <c r="N218" s="116" t="n"/>
      <c r="O218" s="116" t="n"/>
      <c r="P218" s="116" t="n"/>
      <c r="Q218" s="116" t="n"/>
      <c r="R218" s="116" t="n"/>
      <c r="S218" s="116" t="n"/>
      <c r="T218" s="116" t="n"/>
      <c r="U218" s="116" t="n"/>
      <c r="V218" s="116" t="n"/>
      <c r="W218" s="116" t="n"/>
      <c r="X218" s="116" t="n"/>
      <c r="Y218" s="116" t="n"/>
      <c r="Z218" s="116" t="n"/>
      <c r="AA218" s="116" t="n"/>
      <c r="AB218" s="116" t="n"/>
      <c r="AC218" s="116" t="n"/>
      <c r="AD218" s="116" t="n"/>
      <c r="AE218" s="116" t="n"/>
      <c r="AF218" s="116" t="n"/>
      <c r="AG218" s="116" t="n"/>
      <c r="AH218" s="116" t="n"/>
      <c r="AI218" s="116" t="n"/>
      <c r="AJ218" s="116" t="n"/>
      <c r="AK218" s="116" t="n"/>
      <c r="AL218" s="116" t="n"/>
      <c r="AM218" s="116" t="n"/>
      <c r="AN218" s="116" t="n"/>
      <c r="AO218" s="116" t="n"/>
      <c r="AP218" s="116" t="n"/>
      <c r="AQ218" s="116" t="n"/>
      <c r="AR218" s="116" t="n"/>
      <c r="AS218" s="116" t="n"/>
      <c r="AT218" s="116" t="n"/>
      <c r="AU218" s="116" t="n"/>
      <c r="AV218" s="116" t="n"/>
      <c r="AW218" s="116" t="n"/>
      <c r="AX218" s="116" t="n"/>
      <c r="AY218" s="116" t="n"/>
      <c r="AZ218" s="116" t="n"/>
    </row>
    <row r="219">
      <c r="A219" s="116" t="n"/>
      <c r="B219" s="116" t="n"/>
      <c r="C219" s="116" t="n"/>
      <c r="D219" s="116" t="n"/>
      <c r="E219" s="116" t="n"/>
      <c r="F219" s="116" t="n"/>
      <c r="G219" s="116" t="n"/>
      <c r="H219" s="116" t="n"/>
      <c r="I219" s="116" t="n"/>
      <c r="J219" s="116" t="n"/>
      <c r="K219" s="116" t="n"/>
      <c r="L219" s="116" t="n"/>
      <c r="M219" s="116" t="n"/>
      <c r="N219" s="116" t="n"/>
      <c r="O219" s="116" t="n"/>
      <c r="P219" s="116" t="n"/>
      <c r="Q219" s="116" t="n"/>
      <c r="R219" s="116" t="n"/>
      <c r="S219" s="116" t="n"/>
      <c r="T219" s="116" t="n"/>
      <c r="U219" s="116" t="n"/>
      <c r="V219" s="116" t="n"/>
      <c r="W219" s="116" t="n"/>
      <c r="X219" s="116" t="n"/>
      <c r="Y219" s="116" t="n"/>
      <c r="Z219" s="116" t="n"/>
      <c r="AA219" s="116" t="n"/>
      <c r="AB219" s="116" t="n"/>
      <c r="AC219" s="116" t="n"/>
      <c r="AD219" s="116" t="n"/>
      <c r="AE219" s="116" t="n"/>
      <c r="AF219" s="116" t="n"/>
      <c r="AG219" s="116" t="n"/>
      <c r="AH219" s="116" t="n"/>
      <c r="AI219" s="116" t="n"/>
      <c r="AJ219" s="116" t="n"/>
      <c r="AK219" s="116" t="n"/>
      <c r="AL219" s="116" t="n"/>
      <c r="AM219" s="116" t="n"/>
      <c r="AN219" s="116" t="n"/>
      <c r="AO219" s="116" t="n"/>
      <c r="AP219" s="116" t="n"/>
      <c r="AQ219" s="116" t="n"/>
      <c r="AR219" s="116" t="n"/>
      <c r="AS219" s="116" t="n"/>
      <c r="AT219" s="116" t="n"/>
      <c r="AU219" s="116" t="n"/>
      <c r="AV219" s="116" t="n"/>
      <c r="AW219" s="116" t="n"/>
      <c r="AX219" s="116" t="n"/>
      <c r="AY219" s="116" t="n"/>
      <c r="AZ219" s="116" t="n"/>
    </row>
    <row r="220">
      <c r="A220" s="116" t="n"/>
      <c r="B220" s="116" t="n"/>
      <c r="C220" s="116" t="n"/>
      <c r="D220" s="116" t="n"/>
      <c r="E220" s="116" t="n"/>
      <c r="F220" s="116" t="n"/>
      <c r="G220" s="116" t="n"/>
      <c r="H220" s="116" t="n"/>
      <c r="I220" s="116" t="n"/>
      <c r="J220" s="116" t="n"/>
      <c r="K220" s="116" t="n"/>
      <c r="L220" s="116" t="n"/>
      <c r="M220" s="116" t="n"/>
      <c r="N220" s="116" t="n"/>
      <c r="O220" s="116" t="n"/>
      <c r="P220" s="116" t="n"/>
      <c r="Q220" s="116" t="n"/>
      <c r="R220" s="116" t="n"/>
      <c r="S220" s="116" t="n"/>
      <c r="T220" s="116" t="n"/>
      <c r="U220" s="116" t="n"/>
      <c r="V220" s="116" t="n"/>
      <c r="W220" s="116" t="n"/>
      <c r="X220" s="116" t="n"/>
      <c r="Y220" s="116" t="n"/>
      <c r="Z220" s="116" t="n"/>
      <c r="AA220" s="116" t="n"/>
      <c r="AB220" s="116" t="n"/>
      <c r="AC220" s="116" t="n"/>
      <c r="AD220" s="116" t="n"/>
      <c r="AE220" s="116" t="n"/>
      <c r="AF220" s="116" t="n"/>
      <c r="AG220" s="116" t="n"/>
      <c r="AH220" s="116" t="n"/>
      <c r="AI220" s="116" t="n"/>
      <c r="AJ220" s="116" t="n"/>
      <c r="AK220" s="116" t="n"/>
      <c r="AL220" s="116" t="n"/>
      <c r="AM220" s="116" t="n"/>
      <c r="AN220" s="116" t="n"/>
      <c r="AO220" s="116" t="n"/>
      <c r="AP220" s="116" t="n"/>
      <c r="AQ220" s="116" t="n"/>
      <c r="AR220" s="116" t="n"/>
      <c r="AS220" s="116" t="n"/>
      <c r="AT220" s="116" t="n"/>
      <c r="AU220" s="116" t="n"/>
      <c r="AV220" s="116" t="n"/>
      <c r="AW220" s="116" t="n"/>
      <c r="AX220" s="116" t="n"/>
      <c r="AY220" s="116" t="n"/>
      <c r="AZ220" s="116" t="n"/>
    </row>
    <row r="221">
      <c r="A221" s="116" t="n"/>
      <c r="B221" s="116" t="n"/>
      <c r="C221" s="116" t="n"/>
      <c r="D221" s="116" t="n"/>
      <c r="E221" s="116" t="n"/>
      <c r="F221" s="116" t="n"/>
      <c r="G221" s="116" t="n"/>
      <c r="H221" s="116" t="n"/>
      <c r="I221" s="116" t="n"/>
      <c r="J221" s="116" t="n"/>
      <c r="K221" s="116" t="n"/>
      <c r="L221" s="116" t="n"/>
      <c r="M221" s="116" t="n"/>
      <c r="N221" s="116" t="n"/>
      <c r="O221" s="116" t="n"/>
      <c r="P221" s="116" t="n"/>
      <c r="Q221" s="116" t="n"/>
      <c r="R221" s="116" t="n"/>
      <c r="S221" s="116" t="n"/>
      <c r="T221" s="116" t="n"/>
      <c r="U221" s="116" t="n"/>
      <c r="V221" s="116" t="n"/>
      <c r="W221" s="116" t="n"/>
      <c r="X221" s="116" t="n"/>
      <c r="Y221" s="116" t="n"/>
      <c r="Z221" s="116" t="n"/>
      <c r="AA221" s="116" t="n"/>
      <c r="AB221" s="116" t="n"/>
      <c r="AC221" s="116" t="n"/>
      <c r="AD221" s="116" t="n"/>
      <c r="AE221" s="116" t="n"/>
      <c r="AF221" s="116" t="n"/>
      <c r="AG221" s="116" t="n"/>
      <c r="AH221" s="116" t="n"/>
      <c r="AI221" s="116" t="n"/>
      <c r="AJ221" s="116" t="n"/>
      <c r="AK221" s="116" t="n"/>
      <c r="AL221" s="116" t="n"/>
      <c r="AM221" s="116" t="n"/>
      <c r="AN221" s="116" t="n"/>
      <c r="AO221" s="116" t="n"/>
      <c r="AP221" s="116" t="n"/>
      <c r="AQ221" s="116" t="n"/>
      <c r="AR221" s="116" t="n"/>
      <c r="AS221" s="116" t="n"/>
      <c r="AT221" s="116" t="n"/>
      <c r="AU221" s="116" t="n"/>
      <c r="AV221" s="116" t="n"/>
      <c r="AW221" s="116" t="n"/>
      <c r="AX221" s="116" t="n"/>
      <c r="AY221" s="116" t="n"/>
      <c r="AZ221" s="116" t="n"/>
    </row>
    <row r="222">
      <c r="A222" s="116" t="n"/>
      <c r="B222" s="116" t="n"/>
      <c r="C222" s="116" t="n"/>
      <c r="D222" s="116" t="n"/>
      <c r="E222" s="116" t="n"/>
      <c r="F222" s="116" t="n"/>
      <c r="G222" s="116" t="n"/>
      <c r="H222" s="116" t="n"/>
      <c r="I222" s="116" t="n"/>
      <c r="J222" s="116" t="n"/>
      <c r="K222" s="116" t="n"/>
      <c r="L222" s="116" t="n"/>
      <c r="M222" s="116" t="n"/>
      <c r="N222" s="116" t="n"/>
      <c r="O222" s="116" t="n"/>
      <c r="P222" s="116" t="n"/>
      <c r="Q222" s="116" t="n"/>
      <c r="R222" s="116" t="n"/>
      <c r="S222" s="116" t="n"/>
      <c r="T222" s="116" t="n"/>
      <c r="U222" s="116" t="n"/>
      <c r="V222" s="116" t="n"/>
      <c r="W222" s="116" t="n"/>
      <c r="X222" s="116" t="n"/>
      <c r="Y222" s="116" t="n"/>
      <c r="Z222" s="116" t="n"/>
      <c r="AA222" s="116" t="n"/>
      <c r="AB222" s="116" t="n"/>
      <c r="AC222" s="116" t="n"/>
      <c r="AD222" s="116" t="n"/>
      <c r="AE222" s="116" t="n"/>
      <c r="AF222" s="116" t="n"/>
      <c r="AG222" s="116" t="n"/>
      <c r="AH222" s="116" t="n"/>
      <c r="AI222" s="116" t="n"/>
      <c r="AJ222" s="116" t="n"/>
      <c r="AK222" s="116" t="n"/>
      <c r="AL222" s="116" t="n"/>
      <c r="AM222" s="116" t="n"/>
      <c r="AN222" s="116" t="n"/>
      <c r="AO222" s="116" t="n"/>
      <c r="AP222" s="116" t="n"/>
      <c r="AQ222" s="116" t="n"/>
      <c r="AR222" s="116" t="n"/>
      <c r="AS222" s="116" t="n"/>
      <c r="AT222" s="116" t="n"/>
      <c r="AU222" s="116" t="n"/>
      <c r="AV222" s="116" t="n"/>
      <c r="AW222" s="116" t="n"/>
      <c r="AX222" s="116" t="n"/>
      <c r="AY222" s="116" t="n"/>
      <c r="AZ222" s="116" t="n"/>
    </row>
    <row r="223">
      <c r="A223" s="116" t="n"/>
      <c r="B223" s="116" t="n"/>
      <c r="C223" s="116" t="n"/>
      <c r="D223" s="116" t="n"/>
      <c r="E223" s="116" t="n"/>
      <c r="F223" s="116" t="n"/>
      <c r="G223" s="116" t="n"/>
      <c r="H223" s="116" t="n"/>
      <c r="I223" s="116" t="n"/>
      <c r="J223" s="116" t="n"/>
      <c r="K223" s="116" t="n"/>
      <c r="L223" s="116" t="n"/>
      <c r="M223" s="116" t="n"/>
      <c r="N223" s="116" t="n"/>
      <c r="O223" s="116" t="n"/>
      <c r="P223" s="116" t="n"/>
      <c r="Q223" s="116" t="n"/>
      <c r="R223" s="116" t="n"/>
      <c r="S223" s="116" t="n"/>
      <c r="T223" s="116" t="n"/>
      <c r="U223" s="116" t="n"/>
      <c r="V223" s="116" t="n"/>
      <c r="W223" s="116" t="n"/>
      <c r="X223" s="116" t="n"/>
      <c r="Y223" s="116" t="n"/>
      <c r="Z223" s="116" t="n"/>
      <c r="AA223" s="116" t="n"/>
      <c r="AB223" s="116" t="n"/>
      <c r="AC223" s="116" t="n"/>
      <c r="AD223" s="116" t="n"/>
      <c r="AE223" s="116" t="n"/>
      <c r="AF223" s="116" t="n"/>
      <c r="AG223" s="116" t="n"/>
      <c r="AH223" s="116" t="n"/>
      <c r="AI223" s="116" t="n"/>
      <c r="AJ223" s="116" t="n"/>
      <c r="AK223" s="116" t="n"/>
      <c r="AL223" s="116" t="n"/>
      <c r="AM223" s="116" t="n"/>
      <c r="AN223" s="116" t="n"/>
      <c r="AO223" s="116" t="n"/>
      <c r="AP223" s="116" t="n"/>
      <c r="AQ223" s="116" t="n"/>
      <c r="AR223" s="116" t="n"/>
      <c r="AS223" s="116" t="n"/>
      <c r="AT223" s="116" t="n"/>
      <c r="AU223" s="116" t="n"/>
      <c r="AV223" s="116" t="n"/>
      <c r="AW223" s="116" t="n"/>
      <c r="AX223" s="116" t="n"/>
      <c r="AY223" s="116" t="n"/>
      <c r="AZ223" s="116" t="n"/>
    </row>
    <row r="224">
      <c r="A224" s="116" t="n"/>
      <c r="B224" s="116" t="n"/>
      <c r="C224" s="116" t="n"/>
      <c r="D224" s="116" t="n"/>
      <c r="E224" s="116" t="n"/>
      <c r="F224" s="116" t="n"/>
      <c r="G224" s="116" t="n"/>
      <c r="H224" s="116" t="n"/>
      <c r="I224" s="116" t="n"/>
      <c r="J224" s="116" t="n"/>
      <c r="K224" s="116" t="n"/>
      <c r="L224" s="116" t="n"/>
      <c r="M224" s="116" t="n"/>
      <c r="N224" s="116" t="n"/>
      <c r="O224" s="116" t="n"/>
      <c r="P224" s="116" t="n"/>
      <c r="Q224" s="116" t="n"/>
      <c r="R224" s="116" t="n"/>
      <c r="S224" s="116" t="n"/>
      <c r="T224" s="116" t="n"/>
      <c r="U224" s="116" t="n"/>
      <c r="V224" s="116" t="n"/>
      <c r="W224" s="116" t="n"/>
      <c r="X224" s="116" t="n"/>
      <c r="Y224" s="116" t="n"/>
      <c r="Z224" s="116" t="n"/>
      <c r="AA224" s="116" t="n"/>
      <c r="AB224" s="116" t="n"/>
      <c r="AC224" s="116" t="n"/>
      <c r="AD224" s="116" t="n"/>
      <c r="AE224" s="116" t="n"/>
      <c r="AF224" s="116" t="n"/>
      <c r="AG224" s="116" t="n"/>
      <c r="AH224" s="116" t="n"/>
      <c r="AI224" s="116" t="n"/>
      <c r="AJ224" s="116" t="n"/>
      <c r="AK224" s="116" t="n"/>
      <c r="AL224" s="116" t="n"/>
      <c r="AM224" s="116" t="n"/>
      <c r="AN224" s="116" t="n"/>
      <c r="AO224" s="116" t="n"/>
      <c r="AP224" s="116" t="n"/>
      <c r="AQ224" s="116" t="n"/>
      <c r="AR224" s="116" t="n"/>
      <c r="AS224" s="116" t="n"/>
      <c r="AT224" s="116" t="n"/>
      <c r="AU224" s="116" t="n"/>
      <c r="AV224" s="116" t="n"/>
      <c r="AW224" s="116" t="n"/>
      <c r="AX224" s="116" t="n"/>
      <c r="AY224" s="116" t="n"/>
      <c r="AZ224" s="116" t="n"/>
    </row>
    <row r="225">
      <c r="A225" s="116" t="n"/>
      <c r="B225" s="116" t="n"/>
      <c r="C225" s="116" t="n"/>
      <c r="D225" s="116" t="n"/>
      <c r="E225" s="116" t="n"/>
      <c r="F225" s="116" t="n"/>
      <c r="G225" s="116" t="n"/>
      <c r="H225" s="116" t="n"/>
      <c r="I225" s="116" t="n"/>
      <c r="J225" s="116" t="n"/>
      <c r="K225" s="116" t="n"/>
      <c r="L225" s="116" t="n"/>
      <c r="M225" s="116" t="n"/>
      <c r="N225" s="116" t="n"/>
      <c r="O225" s="116" t="n"/>
      <c r="P225" s="116" t="n"/>
      <c r="Q225" s="116" t="n"/>
      <c r="R225" s="116" t="n"/>
      <c r="S225" s="116" t="n"/>
      <c r="T225" s="116" t="n"/>
      <c r="U225" s="116" t="n"/>
      <c r="V225" s="116" t="n"/>
      <c r="W225" s="116" t="n"/>
      <c r="X225" s="116" t="n"/>
      <c r="Y225" s="116" t="n"/>
      <c r="Z225" s="116" t="n"/>
      <c r="AA225" s="116" t="n"/>
      <c r="AB225" s="116" t="n"/>
      <c r="AC225" s="116" t="n"/>
      <c r="AD225" s="116" t="n"/>
      <c r="AE225" s="116" t="n"/>
      <c r="AF225" s="116" t="n"/>
      <c r="AG225" s="116" t="n"/>
      <c r="AH225" s="116" t="n"/>
      <c r="AI225" s="116" t="n"/>
      <c r="AJ225" s="116" t="n"/>
      <c r="AK225" s="116" t="n"/>
      <c r="AL225" s="116" t="n"/>
      <c r="AM225" s="116" t="n"/>
      <c r="AN225" s="116" t="n"/>
      <c r="AO225" s="116" t="n"/>
      <c r="AP225" s="116" t="n"/>
      <c r="AQ225" s="116" t="n"/>
      <c r="AR225" s="116" t="n"/>
      <c r="AS225" s="116" t="n"/>
      <c r="AT225" s="116" t="n"/>
      <c r="AU225" s="116" t="n"/>
      <c r="AV225" s="116" t="n"/>
      <c r="AW225" s="116" t="n"/>
      <c r="AX225" s="116" t="n"/>
      <c r="AY225" s="116" t="n"/>
      <c r="AZ225" s="116" t="n"/>
    </row>
    <row r="226">
      <c r="A226" s="116" t="n"/>
      <c r="B226" s="116" t="n"/>
      <c r="C226" s="116" t="n"/>
      <c r="D226" s="116" t="n"/>
      <c r="E226" s="116" t="n"/>
      <c r="F226" s="116" t="n"/>
      <c r="G226" s="116" t="n"/>
      <c r="H226" s="116" t="n"/>
      <c r="I226" s="116" t="n"/>
      <c r="J226" s="116" t="n"/>
      <c r="K226" s="116" t="n"/>
      <c r="L226" s="116" t="n"/>
      <c r="M226" s="116" t="n"/>
      <c r="N226" s="116" t="n"/>
      <c r="O226" s="116" t="n"/>
      <c r="P226" s="116" t="n"/>
      <c r="Q226" s="116" t="n"/>
      <c r="R226" s="116" t="n"/>
      <c r="S226" s="116" t="n"/>
      <c r="T226" s="116" t="n"/>
      <c r="U226" s="116" t="n"/>
      <c r="V226" s="116" t="n"/>
      <c r="W226" s="116" t="n"/>
      <c r="X226" s="116" t="n"/>
      <c r="Y226" s="116" t="n"/>
      <c r="Z226" s="116" t="n"/>
      <c r="AA226" s="116" t="n"/>
      <c r="AB226" s="116" t="n"/>
      <c r="AC226" s="116" t="n"/>
      <c r="AD226" s="116" t="n"/>
      <c r="AE226" s="116" t="n"/>
      <c r="AF226" s="116" t="n"/>
      <c r="AG226" s="116" t="n"/>
      <c r="AH226" s="116" t="n"/>
      <c r="AI226" s="116" t="n"/>
      <c r="AJ226" s="116" t="n"/>
      <c r="AK226" s="116" t="n"/>
      <c r="AL226" s="116" t="n"/>
      <c r="AM226" s="116" t="n"/>
      <c r="AN226" s="116" t="n"/>
      <c r="AO226" s="116" t="n"/>
      <c r="AP226" s="116" t="n"/>
      <c r="AQ226" s="116" t="n"/>
      <c r="AR226" s="116" t="n"/>
      <c r="AS226" s="116" t="n"/>
      <c r="AT226" s="116" t="n"/>
      <c r="AU226" s="116" t="n"/>
      <c r="AV226" s="116" t="n"/>
      <c r="AW226" s="116" t="n"/>
      <c r="AX226" s="116" t="n"/>
      <c r="AY226" s="116" t="n"/>
      <c r="AZ226" s="116" t="n"/>
    </row>
    <row r="227">
      <c r="A227" s="116" t="n"/>
      <c r="B227" s="116" t="n"/>
      <c r="C227" s="116" t="n"/>
      <c r="D227" s="116" t="n"/>
      <c r="E227" s="116" t="n"/>
      <c r="F227" s="116" t="n"/>
      <c r="G227" s="116" t="n"/>
      <c r="H227" s="116" t="n"/>
      <c r="I227" s="116" t="n"/>
      <c r="J227" s="116" t="n"/>
      <c r="K227" s="116" t="n"/>
      <c r="L227" s="116" t="n"/>
      <c r="M227" s="116" t="n"/>
      <c r="N227" s="116" t="n"/>
      <c r="O227" s="116" t="n"/>
      <c r="P227" s="116" t="n"/>
      <c r="Q227" s="116" t="n"/>
      <c r="R227" s="116" t="n"/>
      <c r="S227" s="116" t="n"/>
      <c r="T227" s="116" t="n"/>
      <c r="U227" s="116" t="n"/>
      <c r="V227" s="116" t="n"/>
      <c r="W227" s="116" t="n"/>
      <c r="X227" s="116" t="n"/>
      <c r="Y227" s="116" t="n"/>
      <c r="Z227" s="116" t="n"/>
      <c r="AA227" s="116" t="n"/>
      <c r="AB227" s="116" t="n"/>
      <c r="AC227" s="116" t="n"/>
      <c r="AD227" s="116" t="n"/>
      <c r="AE227" s="116" t="n"/>
      <c r="AF227" s="116" t="n"/>
      <c r="AG227" s="116" t="n"/>
      <c r="AH227" s="116" t="n"/>
      <c r="AI227" s="116" t="n"/>
      <c r="AJ227" s="116" t="n"/>
      <c r="AK227" s="116" t="n"/>
      <c r="AL227" s="116" t="n"/>
      <c r="AM227" s="116" t="n"/>
      <c r="AN227" s="116" t="n"/>
      <c r="AO227" s="116" t="n"/>
      <c r="AP227" s="116" t="n"/>
      <c r="AQ227" s="116" t="n"/>
      <c r="AR227" s="116" t="n"/>
      <c r="AS227" s="116" t="n"/>
      <c r="AT227" s="116" t="n"/>
      <c r="AU227" s="116" t="n"/>
      <c r="AV227" s="116" t="n"/>
      <c r="AW227" s="116" t="n"/>
      <c r="AX227" s="116" t="n"/>
      <c r="AY227" s="116" t="n"/>
      <c r="AZ227" s="116" t="n"/>
    </row>
    <row r="228">
      <c r="A228" s="116" t="n"/>
      <c r="B228" s="116" t="n"/>
      <c r="C228" s="116" t="n"/>
      <c r="D228" s="116" t="n"/>
      <c r="E228" s="116" t="n"/>
      <c r="F228" s="116" t="n"/>
      <c r="G228" s="116" t="n"/>
      <c r="H228" s="116" t="n"/>
      <c r="I228" s="116" t="n"/>
      <c r="J228" s="116" t="n"/>
      <c r="K228" s="116" t="n"/>
      <c r="L228" s="116" t="n"/>
      <c r="M228" s="116" t="n"/>
      <c r="N228" s="116" t="n"/>
      <c r="O228" s="116" t="n"/>
      <c r="P228" s="116" t="n"/>
      <c r="Q228" s="116" t="n"/>
      <c r="R228" s="116" t="n"/>
      <c r="S228" s="116" t="n"/>
      <c r="T228" s="116" t="n"/>
      <c r="U228" s="116" t="n"/>
      <c r="V228" s="116" t="n"/>
      <c r="W228" s="116" t="n"/>
      <c r="X228" s="116" t="n"/>
      <c r="Y228" s="116" t="n"/>
      <c r="Z228" s="116" t="n"/>
      <c r="AA228" s="116" t="n"/>
      <c r="AB228" s="116" t="n"/>
      <c r="AC228" s="116" t="n"/>
      <c r="AD228" s="116" t="n"/>
      <c r="AE228" s="116" t="n"/>
      <c r="AF228" s="116" t="n"/>
      <c r="AG228" s="116" t="n"/>
      <c r="AH228" s="116" t="n"/>
      <c r="AI228" s="116" t="n"/>
      <c r="AJ228" s="116" t="n"/>
      <c r="AK228" s="116" t="n"/>
      <c r="AL228" s="116" t="n"/>
      <c r="AM228" s="116" t="n"/>
      <c r="AN228" s="116" t="n"/>
      <c r="AO228" s="116" t="n"/>
      <c r="AP228" s="116" t="n"/>
      <c r="AQ228" s="116" t="n"/>
      <c r="AR228" s="116" t="n"/>
      <c r="AS228" s="116" t="n"/>
      <c r="AT228" s="116" t="n"/>
      <c r="AU228" s="116" t="n"/>
      <c r="AV228" s="116" t="n"/>
      <c r="AW228" s="116" t="n"/>
      <c r="AX228" s="116" t="n"/>
      <c r="AY228" s="116" t="n"/>
      <c r="AZ228" s="116" t="n"/>
    </row>
    <row r="229">
      <c r="A229" s="116" t="n"/>
      <c r="B229" s="116" t="n"/>
      <c r="C229" s="116" t="n"/>
      <c r="D229" s="116" t="n"/>
      <c r="E229" s="116" t="n"/>
      <c r="F229" s="116" t="n"/>
      <c r="G229" s="116" t="n"/>
      <c r="H229" s="116" t="n"/>
      <c r="I229" s="116" t="n"/>
      <c r="J229" s="116" t="n"/>
      <c r="K229" s="116" t="n"/>
      <c r="L229" s="116" t="n"/>
      <c r="M229" s="116" t="n"/>
      <c r="N229" s="116" t="n"/>
      <c r="O229" s="116" t="n"/>
      <c r="P229" s="116" t="n"/>
      <c r="Q229" s="116" t="n"/>
      <c r="R229" s="116" t="n"/>
      <c r="S229" s="116" t="n"/>
      <c r="T229" s="116" t="n"/>
      <c r="U229" s="116" t="n"/>
      <c r="V229" s="116" t="n"/>
      <c r="W229" s="116" t="n"/>
      <c r="X229" s="116" t="n"/>
      <c r="Y229" s="116" t="n"/>
      <c r="Z229" s="116" t="n"/>
      <c r="AA229" s="116" t="n"/>
      <c r="AB229" s="116" t="n"/>
      <c r="AC229" s="116" t="n"/>
      <c r="AD229" s="116" t="n"/>
      <c r="AE229" s="116" t="n"/>
      <c r="AF229" s="116" t="n"/>
      <c r="AG229" s="116" t="n"/>
      <c r="AH229" s="116" t="n"/>
      <c r="AI229" s="116" t="n"/>
      <c r="AJ229" s="116" t="n"/>
      <c r="AK229" s="116" t="n"/>
      <c r="AL229" s="116" t="n"/>
      <c r="AM229" s="116" t="n"/>
      <c r="AN229" s="116" t="n"/>
      <c r="AO229" s="116" t="n"/>
      <c r="AP229" s="116" t="n"/>
      <c r="AQ229" s="116" t="n"/>
      <c r="AR229" s="116" t="n"/>
      <c r="AS229" s="116" t="n"/>
      <c r="AT229" s="116" t="n"/>
      <c r="AU229" s="116" t="n"/>
      <c r="AV229" s="116" t="n"/>
      <c r="AW229" s="116" t="n"/>
      <c r="AX229" s="116" t="n"/>
      <c r="AY229" s="116" t="n"/>
      <c r="AZ229" s="116" t="n"/>
    </row>
    <row r="230">
      <c r="A230" s="116" t="n"/>
      <c r="B230" s="116" t="n"/>
      <c r="C230" s="116" t="n"/>
      <c r="D230" s="116" t="n"/>
      <c r="E230" s="116" t="n"/>
      <c r="F230" s="116" t="n"/>
      <c r="G230" s="116" t="n"/>
      <c r="H230" s="116" t="n"/>
      <c r="I230" s="116" t="n"/>
      <c r="J230" s="116" t="n"/>
      <c r="K230" s="116" t="n"/>
      <c r="L230" s="116" t="n"/>
      <c r="M230" s="116" t="n"/>
      <c r="N230" s="116" t="n"/>
      <c r="O230" s="116" t="n"/>
      <c r="P230" s="116" t="n"/>
      <c r="Q230" s="116" t="n"/>
      <c r="R230" s="116" t="n"/>
      <c r="S230" s="116" t="n"/>
      <c r="T230" s="116" t="n"/>
      <c r="U230" s="116" t="n"/>
      <c r="V230" s="116" t="n"/>
      <c r="W230" s="116" t="n"/>
      <c r="X230" s="116" t="n"/>
      <c r="Y230" s="116" t="n"/>
      <c r="Z230" s="116" t="n"/>
      <c r="AA230" s="116" t="n"/>
      <c r="AB230" s="116" t="n"/>
      <c r="AC230" s="116" t="n"/>
      <c r="AD230" s="116" t="n"/>
      <c r="AE230" s="116" t="n"/>
      <c r="AF230" s="116" t="n"/>
      <c r="AG230" s="116" t="n"/>
      <c r="AH230" s="116" t="n"/>
      <c r="AI230" s="116" t="n"/>
      <c r="AJ230" s="116" t="n"/>
      <c r="AK230" s="116" t="n"/>
      <c r="AL230" s="116" t="n"/>
      <c r="AM230" s="116" t="n"/>
      <c r="AN230" s="116" t="n"/>
      <c r="AO230" s="116" t="n"/>
      <c r="AP230" s="116" t="n"/>
      <c r="AQ230" s="116" t="n"/>
      <c r="AR230" s="116" t="n"/>
      <c r="AS230" s="116" t="n"/>
      <c r="AT230" s="116" t="n"/>
      <c r="AU230" s="116" t="n"/>
      <c r="AV230" s="116" t="n"/>
      <c r="AW230" s="116" t="n"/>
      <c r="AX230" s="116" t="n"/>
      <c r="AY230" s="116" t="n"/>
      <c r="AZ230" s="116" t="n"/>
    </row>
    <row r="231">
      <c r="A231" s="116" t="n"/>
      <c r="B231" s="116" t="n"/>
      <c r="C231" s="116" t="n"/>
      <c r="D231" s="116" t="n"/>
      <c r="E231" s="116" t="n"/>
      <c r="F231" s="116" t="n"/>
      <c r="G231" s="116" t="n"/>
      <c r="H231" s="116" t="n"/>
      <c r="I231" s="116" t="n"/>
      <c r="J231" s="116" t="n"/>
      <c r="K231" s="116" t="n"/>
      <c r="L231" s="116" t="n"/>
      <c r="M231" s="116" t="n"/>
      <c r="N231" s="116" t="n"/>
      <c r="O231" s="116" t="n"/>
      <c r="P231" s="116" t="n"/>
      <c r="Q231" s="116" t="n"/>
      <c r="R231" s="116" t="n"/>
      <c r="S231" s="116" t="n"/>
      <c r="T231" s="116" t="n"/>
      <c r="U231" s="116" t="n"/>
      <c r="V231" s="116" t="n"/>
      <c r="W231" s="116" t="n"/>
      <c r="X231" s="116" t="n"/>
      <c r="Y231" s="116" t="n"/>
      <c r="Z231" s="116" t="n"/>
      <c r="AA231" s="116" t="n"/>
      <c r="AB231" s="116" t="n"/>
      <c r="AC231" s="116" t="n"/>
      <c r="AD231" s="116" t="n"/>
      <c r="AE231" s="116" t="n"/>
      <c r="AF231" s="116" t="n"/>
      <c r="AG231" s="116" t="n"/>
      <c r="AH231" s="116" t="n"/>
      <c r="AI231" s="116" t="n"/>
      <c r="AJ231" s="116" t="n"/>
      <c r="AK231" s="116" t="n"/>
      <c r="AL231" s="116" t="n"/>
      <c r="AM231" s="116" t="n"/>
      <c r="AN231" s="116" t="n"/>
      <c r="AO231" s="116" t="n"/>
      <c r="AP231" s="116" t="n"/>
      <c r="AQ231" s="116" t="n"/>
      <c r="AR231" s="116" t="n"/>
      <c r="AS231" s="116" t="n"/>
      <c r="AT231" s="116" t="n"/>
      <c r="AU231" s="116" t="n"/>
      <c r="AV231" s="116" t="n"/>
      <c r="AW231" s="116" t="n"/>
      <c r="AX231" s="116" t="n"/>
      <c r="AY231" s="116" t="n"/>
      <c r="AZ231" s="116" t="n"/>
    </row>
    <row r="232">
      <c r="A232" s="116" t="n"/>
      <c r="B232" s="116" t="n"/>
      <c r="C232" s="116" t="n"/>
      <c r="D232" s="116" t="n"/>
      <c r="E232" s="116" t="n"/>
      <c r="F232" s="116" t="n"/>
      <c r="G232" s="116" t="n"/>
      <c r="H232" s="116" t="n"/>
      <c r="I232" s="116" t="n"/>
      <c r="J232" s="116" t="n"/>
      <c r="K232" s="116" t="n"/>
      <c r="L232" s="116" t="n"/>
      <c r="M232" s="116" t="n"/>
      <c r="N232" s="116" t="n"/>
      <c r="O232" s="116" t="n"/>
      <c r="P232" s="116" t="n"/>
      <c r="Q232" s="116" t="n"/>
      <c r="R232" s="116" t="n"/>
      <c r="S232" s="116" t="n"/>
      <c r="T232" s="116" t="n"/>
      <c r="U232" s="116" t="n"/>
      <c r="V232" s="116" t="n"/>
      <c r="W232" s="116" t="n"/>
      <c r="X232" s="116" t="n"/>
      <c r="Y232" s="116" t="n"/>
      <c r="Z232" s="116" t="n"/>
      <c r="AA232" s="116" t="n"/>
      <c r="AB232" s="116" t="n"/>
      <c r="AC232" s="116" t="n"/>
      <c r="AD232" s="116" t="n"/>
      <c r="AE232" s="116" t="n"/>
      <c r="AF232" s="116" t="n"/>
      <c r="AG232" s="116" t="n"/>
      <c r="AH232" s="116" t="n"/>
      <c r="AI232" s="116" t="n"/>
      <c r="AJ232" s="116" t="n"/>
      <c r="AK232" s="116" t="n"/>
      <c r="AL232" s="116" t="n"/>
      <c r="AM232" s="116" t="n"/>
      <c r="AN232" s="116" t="n"/>
      <c r="AO232" s="116" t="n"/>
      <c r="AP232" s="116" t="n"/>
      <c r="AQ232" s="116" t="n"/>
      <c r="AR232" s="116" t="n"/>
      <c r="AS232" s="116" t="n"/>
      <c r="AT232" s="116" t="n"/>
      <c r="AU232" s="116" t="n"/>
      <c r="AV232" s="116" t="n"/>
      <c r="AW232" s="116" t="n"/>
      <c r="AX232" s="116" t="n"/>
      <c r="AY232" s="116" t="n"/>
      <c r="AZ232" s="116" t="n"/>
    </row>
    <row r="233">
      <c r="A233" s="116" t="n"/>
      <c r="B233" s="116" t="n"/>
      <c r="C233" s="116" t="n"/>
      <c r="D233" s="116" t="n"/>
      <c r="E233" s="116" t="n"/>
      <c r="F233" s="116" t="n"/>
      <c r="G233" s="116" t="n"/>
      <c r="H233" s="116" t="n"/>
      <c r="I233" s="116" t="n"/>
      <c r="J233" s="116" t="n"/>
      <c r="K233" s="116" t="n"/>
      <c r="L233" s="116" t="n"/>
      <c r="M233" s="116" t="n"/>
      <c r="N233" s="116" t="n"/>
      <c r="O233" s="116" t="n"/>
      <c r="P233" s="116" t="n"/>
      <c r="Q233" s="116" t="n"/>
      <c r="R233" s="116" t="n"/>
      <c r="S233" s="116" t="n"/>
      <c r="T233" s="116" t="n"/>
      <c r="U233" s="116" t="n"/>
      <c r="V233" s="116" t="n"/>
      <c r="W233" s="116" t="n"/>
      <c r="X233" s="116" t="n"/>
      <c r="Y233" s="116" t="n"/>
      <c r="Z233" s="116" t="n"/>
      <c r="AA233" s="116" t="n"/>
      <c r="AB233" s="116" t="n"/>
      <c r="AC233" s="116" t="n"/>
      <c r="AD233" s="116" t="n"/>
      <c r="AE233" s="116" t="n"/>
      <c r="AF233" s="116" t="n"/>
      <c r="AG233" s="116" t="n"/>
      <c r="AH233" s="116" t="n"/>
      <c r="AI233" s="116" t="n"/>
      <c r="AJ233" s="116" t="n"/>
      <c r="AK233" s="116" t="n"/>
      <c r="AL233" s="116" t="n"/>
      <c r="AM233" s="116" t="n"/>
      <c r="AN233" s="116" t="n"/>
      <c r="AO233" s="116" t="n"/>
      <c r="AP233" s="116" t="n"/>
      <c r="AQ233" s="116" t="n"/>
      <c r="AR233" s="116" t="n"/>
      <c r="AS233" s="116" t="n"/>
      <c r="AT233" s="116" t="n"/>
      <c r="AU233" s="116" t="n"/>
      <c r="AV233" s="116" t="n"/>
      <c r="AW233" s="116" t="n"/>
      <c r="AX233" s="116" t="n"/>
      <c r="AY233" s="116" t="n"/>
      <c r="AZ233" s="116" t="n"/>
    </row>
    <row r="234">
      <c r="A234" s="116" t="n"/>
      <c r="B234" s="116" t="n"/>
      <c r="C234" s="116" t="n"/>
      <c r="D234" s="116" t="n"/>
      <c r="E234" s="116" t="n"/>
      <c r="F234" s="116" t="n"/>
      <c r="G234" s="116" t="n"/>
      <c r="H234" s="116" t="n"/>
      <c r="I234" s="116" t="n"/>
      <c r="J234" s="116" t="n"/>
      <c r="K234" s="116" t="n"/>
      <c r="L234" s="116" t="n"/>
      <c r="M234" s="116" t="n"/>
      <c r="N234" s="116" t="n"/>
      <c r="O234" s="116" t="n"/>
      <c r="P234" s="116" t="n"/>
      <c r="Q234" s="116" t="n"/>
      <c r="R234" s="116" t="n"/>
      <c r="S234" s="116" t="n"/>
      <c r="T234" s="116" t="n"/>
      <c r="U234" s="116" t="n"/>
      <c r="V234" s="116" t="n"/>
      <c r="W234" s="116" t="n"/>
      <c r="X234" s="116" t="n"/>
      <c r="Y234" s="116" t="n"/>
      <c r="Z234" s="116" t="n"/>
      <c r="AA234" s="116" t="n"/>
      <c r="AB234" s="116" t="n"/>
      <c r="AC234" s="116" t="n"/>
      <c r="AD234" s="116" t="n"/>
      <c r="AE234" s="116" t="n"/>
      <c r="AF234" s="116" t="n"/>
      <c r="AG234" s="116" t="n"/>
      <c r="AH234" s="116" t="n"/>
      <c r="AI234" s="116" t="n"/>
      <c r="AJ234" s="116" t="n"/>
      <c r="AK234" s="116" t="n"/>
      <c r="AL234" s="116" t="n"/>
      <c r="AM234" s="116" t="n"/>
      <c r="AN234" s="116" t="n"/>
      <c r="AO234" s="116" t="n"/>
      <c r="AP234" s="116" t="n"/>
      <c r="AQ234" s="116" t="n"/>
      <c r="AR234" s="116" t="n"/>
      <c r="AS234" s="116" t="n"/>
      <c r="AT234" s="116" t="n"/>
      <c r="AU234" s="116" t="n"/>
      <c r="AV234" s="116" t="n"/>
      <c r="AW234" s="116" t="n"/>
      <c r="AX234" s="116" t="n"/>
      <c r="AY234" s="116" t="n"/>
      <c r="AZ234" s="116" t="n"/>
    </row>
    <row r="235">
      <c r="A235" s="116" t="n"/>
      <c r="B235" s="116" t="n"/>
      <c r="C235" s="116" t="n"/>
      <c r="D235" s="116" t="n"/>
      <c r="E235" s="116" t="n"/>
      <c r="F235" s="116" t="n"/>
      <c r="G235" s="116" t="n"/>
      <c r="H235" s="116" t="n"/>
      <c r="I235" s="116" t="n"/>
      <c r="J235" s="116" t="n"/>
      <c r="K235" s="116" t="n"/>
      <c r="L235" s="116" t="n"/>
      <c r="M235" s="116" t="n"/>
      <c r="N235" s="116" t="n"/>
      <c r="O235" s="116" t="n"/>
      <c r="P235" s="116" t="n"/>
      <c r="Q235" s="116" t="n"/>
      <c r="R235" s="116" t="n"/>
      <c r="S235" s="116" t="n"/>
      <c r="T235" s="116" t="n"/>
      <c r="U235" s="116" t="n"/>
      <c r="V235" s="116" t="n"/>
      <c r="W235" s="116" t="n"/>
      <c r="X235" s="116" t="n"/>
      <c r="Y235" s="116" t="n"/>
      <c r="Z235" s="116" t="n"/>
      <c r="AA235" s="116" t="n"/>
      <c r="AB235" s="116" t="n"/>
      <c r="AC235" s="116" t="n"/>
      <c r="AD235" s="116" t="n"/>
      <c r="AE235" s="116" t="n"/>
      <c r="AF235" s="116" t="n"/>
      <c r="AG235" s="116" t="n"/>
      <c r="AH235" s="116" t="n"/>
      <c r="AI235" s="116" t="n"/>
      <c r="AJ235" s="116" t="n"/>
      <c r="AK235" s="116" t="n"/>
      <c r="AL235" s="116" t="n"/>
      <c r="AM235" s="116" t="n"/>
      <c r="AN235" s="116" t="n"/>
      <c r="AO235" s="116" t="n"/>
      <c r="AP235" s="116" t="n"/>
      <c r="AQ235" s="116" t="n"/>
      <c r="AR235" s="116" t="n"/>
      <c r="AS235" s="116" t="n"/>
      <c r="AT235" s="116" t="n"/>
      <c r="AU235" s="116" t="n"/>
      <c r="AV235" s="116" t="n"/>
      <c r="AW235" s="116" t="n"/>
      <c r="AX235" s="116" t="n"/>
      <c r="AY235" s="116" t="n"/>
      <c r="AZ235" s="116" t="n"/>
    </row>
    <row r="236">
      <c r="A236" s="116" t="n"/>
      <c r="B236" s="116" t="n"/>
      <c r="C236" s="116" t="n"/>
      <c r="D236" s="116" t="n"/>
      <c r="E236" s="116" t="n"/>
      <c r="F236" s="116" t="n"/>
      <c r="G236" s="116" t="n"/>
      <c r="H236" s="116" t="n"/>
      <c r="I236" s="116" t="n"/>
      <c r="J236" s="116" t="n"/>
      <c r="K236" s="116" t="n"/>
      <c r="L236" s="116" t="n"/>
      <c r="M236" s="116" t="n"/>
      <c r="N236" s="116" t="n"/>
      <c r="O236" s="116" t="n"/>
      <c r="P236" s="116" t="n"/>
      <c r="Q236" s="116" t="n"/>
      <c r="R236" s="116" t="n"/>
      <c r="S236" s="116" t="n"/>
      <c r="T236" s="116" t="n"/>
      <c r="U236" s="116" t="n"/>
      <c r="V236" s="116" t="n"/>
      <c r="W236" s="116" t="n"/>
      <c r="X236" s="116" t="n"/>
      <c r="Y236" s="116" t="n"/>
      <c r="Z236" s="116" t="n"/>
      <c r="AA236" s="116" t="n"/>
      <c r="AB236" s="116" t="n"/>
      <c r="AC236" s="116" t="n"/>
      <c r="AD236" s="116" t="n"/>
      <c r="AE236" s="116" t="n"/>
      <c r="AF236" s="116" t="n"/>
      <c r="AG236" s="116" t="n"/>
      <c r="AH236" s="116" t="n"/>
      <c r="AI236" s="116" t="n"/>
      <c r="AJ236" s="116" t="n"/>
      <c r="AK236" s="116" t="n"/>
      <c r="AL236" s="116" t="n"/>
      <c r="AM236" s="116" t="n"/>
      <c r="AN236" s="116" t="n"/>
      <c r="AO236" s="116" t="n"/>
      <c r="AP236" s="116" t="n"/>
      <c r="AQ236" s="116" t="n"/>
      <c r="AR236" s="116" t="n"/>
      <c r="AS236" s="116" t="n"/>
      <c r="AT236" s="116" t="n"/>
      <c r="AU236" s="116" t="n"/>
      <c r="AV236" s="116" t="n"/>
      <c r="AW236" s="116" t="n"/>
      <c r="AX236" s="116" t="n"/>
      <c r="AY236" s="116" t="n"/>
      <c r="AZ236" s="116" t="n"/>
    </row>
    <row r="237">
      <c r="A237" s="116" t="n"/>
      <c r="B237" s="116" t="n"/>
      <c r="C237" s="116" t="n"/>
      <c r="D237" s="116" t="n"/>
      <c r="E237" s="116" t="n"/>
      <c r="F237" s="116" t="n"/>
      <c r="G237" s="116" t="n"/>
      <c r="H237" s="116" t="n"/>
      <c r="I237" s="116" t="n"/>
      <c r="J237" s="116" t="n"/>
      <c r="K237" s="116" t="n"/>
      <c r="L237" s="116" t="n"/>
      <c r="M237" s="116" t="n"/>
      <c r="N237" s="116" t="n"/>
      <c r="O237" s="116" t="n"/>
      <c r="P237" s="116" t="n"/>
      <c r="Q237" s="116" t="n"/>
      <c r="R237" s="116" t="n"/>
      <c r="S237" s="116" t="n"/>
      <c r="T237" s="116" t="n"/>
      <c r="U237" s="116" t="n"/>
      <c r="V237" s="116" t="n"/>
      <c r="W237" s="116" t="n"/>
      <c r="X237" s="116" t="n"/>
      <c r="Y237" s="116" t="n"/>
      <c r="Z237" s="116" t="n"/>
      <c r="AA237" s="116" t="n"/>
      <c r="AB237" s="116" t="n"/>
      <c r="AC237" s="116" t="n"/>
      <c r="AD237" s="116" t="n"/>
      <c r="AE237" s="116" t="n"/>
      <c r="AF237" s="116" t="n"/>
      <c r="AG237" s="116" t="n"/>
      <c r="AH237" s="116" t="n"/>
      <c r="AI237" s="116" t="n"/>
      <c r="AJ237" s="116" t="n"/>
      <c r="AK237" s="116" t="n"/>
      <c r="AL237" s="116" t="n"/>
      <c r="AM237" s="116" t="n"/>
      <c r="AN237" s="116" t="n"/>
      <c r="AO237" s="116" t="n"/>
      <c r="AP237" s="116" t="n"/>
      <c r="AQ237" s="116" t="n"/>
      <c r="AR237" s="116" t="n"/>
      <c r="AS237" s="116" t="n"/>
      <c r="AT237" s="116" t="n"/>
      <c r="AU237" s="116" t="n"/>
      <c r="AV237" s="116" t="n"/>
      <c r="AW237" s="116" t="n"/>
      <c r="AX237" s="116" t="n"/>
      <c r="AY237" s="116" t="n"/>
      <c r="AZ237" s="116" t="n"/>
    </row>
    <row r="238">
      <c r="A238" s="116" t="n"/>
      <c r="B238" s="116" t="n"/>
      <c r="C238" s="116" t="n"/>
      <c r="D238" s="116" t="n"/>
      <c r="E238" s="116" t="n"/>
      <c r="F238" s="116" t="n"/>
      <c r="G238" s="116" t="n"/>
      <c r="H238" s="116" t="n"/>
      <c r="I238" s="116" t="n"/>
      <c r="J238" s="116" t="n"/>
      <c r="K238" s="116" t="n"/>
      <c r="L238" s="116" t="n"/>
      <c r="M238" s="116" t="n"/>
      <c r="N238" s="116" t="n"/>
      <c r="O238" s="116" t="n"/>
      <c r="P238" s="116" t="n"/>
      <c r="Q238" s="116" t="n"/>
      <c r="R238" s="116" t="n"/>
      <c r="S238" s="116" t="n"/>
      <c r="T238" s="116" t="n"/>
      <c r="U238" s="116" t="n"/>
      <c r="V238" s="116" t="n"/>
      <c r="W238" s="116" t="n"/>
      <c r="X238" s="116" t="n"/>
      <c r="Y238" s="116" t="n"/>
      <c r="Z238" s="116" t="n"/>
      <c r="AA238" s="116" t="n"/>
      <c r="AB238" s="116" t="n"/>
      <c r="AC238" s="116" t="n"/>
      <c r="AD238" s="116" t="n"/>
      <c r="AE238" s="116" t="n"/>
      <c r="AF238" s="116" t="n"/>
      <c r="AG238" s="116" t="n"/>
      <c r="AH238" s="116" t="n"/>
      <c r="AI238" s="116" t="n"/>
      <c r="AJ238" s="116" t="n"/>
      <c r="AK238" s="116" t="n"/>
      <c r="AL238" s="116" t="n"/>
      <c r="AM238" s="116" t="n"/>
      <c r="AN238" s="116" t="n"/>
      <c r="AO238" s="116" t="n"/>
      <c r="AP238" s="116" t="n"/>
      <c r="AQ238" s="116" t="n"/>
      <c r="AR238" s="116" t="n"/>
      <c r="AS238" s="116" t="n"/>
      <c r="AT238" s="116" t="n"/>
      <c r="AU238" s="116" t="n"/>
      <c r="AV238" s="116" t="n"/>
      <c r="AW238" s="116" t="n"/>
      <c r="AX238" s="116" t="n"/>
      <c r="AY238" s="116" t="n"/>
      <c r="AZ238" s="116" t="n"/>
    </row>
    <row r="239">
      <c r="A239" s="116" t="n"/>
      <c r="B239" s="116" t="n"/>
      <c r="C239" s="116" t="n"/>
      <c r="D239" s="116" t="n"/>
      <c r="E239" s="116" t="n"/>
      <c r="F239" s="116" t="n"/>
      <c r="G239" s="116" t="n"/>
      <c r="H239" s="116" t="n"/>
      <c r="I239" s="116" t="n"/>
      <c r="J239" s="116" t="n"/>
      <c r="K239" s="116" t="n"/>
      <c r="L239" s="116" t="n"/>
      <c r="M239" s="116" t="n"/>
      <c r="N239" s="116" t="n"/>
      <c r="O239" s="116" t="n"/>
      <c r="P239" s="116" t="n"/>
      <c r="Q239" s="116" t="n"/>
      <c r="R239" s="116" t="n"/>
      <c r="S239" s="116" t="n"/>
      <c r="T239" s="116" t="n"/>
      <c r="U239" s="116" t="n"/>
      <c r="V239" s="116" t="n"/>
      <c r="W239" s="116" t="n"/>
      <c r="X239" s="116" t="n"/>
      <c r="Y239" s="116" t="n"/>
      <c r="Z239" s="116" t="n"/>
      <c r="AA239" s="116" t="n"/>
      <c r="AB239" s="116" t="n"/>
      <c r="AC239" s="116" t="n"/>
      <c r="AD239" s="116" t="n"/>
      <c r="AE239" s="116" t="n"/>
      <c r="AF239" s="116" t="n"/>
      <c r="AG239" s="116" t="n"/>
      <c r="AH239" s="116" t="n"/>
      <c r="AI239" s="116" t="n"/>
      <c r="AJ239" s="116" t="n"/>
      <c r="AK239" s="116" t="n"/>
      <c r="AL239" s="116" t="n"/>
      <c r="AM239" s="116" t="n"/>
      <c r="AN239" s="116" t="n"/>
      <c r="AO239" s="116" t="n"/>
      <c r="AP239" s="116" t="n"/>
      <c r="AQ239" s="116" t="n"/>
      <c r="AR239" s="116" t="n"/>
      <c r="AS239" s="116" t="n"/>
      <c r="AT239" s="116" t="n"/>
      <c r="AU239" s="116" t="n"/>
      <c r="AV239" s="116" t="n"/>
      <c r="AW239" s="116" t="n"/>
      <c r="AX239" s="116" t="n"/>
      <c r="AY239" s="116" t="n"/>
      <c r="AZ239" s="116" t="n"/>
    </row>
    <row r="240">
      <c r="A240" s="116" t="n"/>
      <c r="B240" s="116" t="n"/>
      <c r="C240" s="116" t="n"/>
      <c r="D240" s="116" t="n"/>
      <c r="E240" s="116" t="n"/>
      <c r="F240" s="116" t="n"/>
      <c r="G240" s="116" t="n"/>
      <c r="H240" s="116" t="n"/>
      <c r="I240" s="116" t="n"/>
      <c r="J240" s="116" t="n"/>
      <c r="K240" s="116" t="n"/>
      <c r="L240" s="116" t="n"/>
      <c r="M240" s="116" t="n"/>
      <c r="N240" s="116" t="n"/>
      <c r="O240" s="116" t="n"/>
      <c r="P240" s="116" t="n"/>
      <c r="Q240" s="116" t="n"/>
      <c r="R240" s="116" t="n"/>
      <c r="S240" s="116" t="n"/>
      <c r="T240" s="116" t="n"/>
      <c r="U240" s="116" t="n"/>
      <c r="V240" s="116" t="n"/>
      <c r="W240" s="116" t="n"/>
      <c r="X240" s="116" t="n"/>
      <c r="Y240" s="116" t="n"/>
      <c r="Z240" s="116" t="n"/>
      <c r="AA240" s="116" t="n"/>
      <c r="AB240" s="116" t="n"/>
      <c r="AC240" s="116" t="n"/>
      <c r="AD240" s="116" t="n"/>
      <c r="AE240" s="116" t="n"/>
      <c r="AF240" s="116" t="n"/>
      <c r="AG240" s="116" t="n"/>
      <c r="AH240" s="116" t="n"/>
      <c r="AI240" s="116" t="n"/>
      <c r="AJ240" s="116" t="n"/>
      <c r="AK240" s="116" t="n"/>
      <c r="AL240" s="116" t="n"/>
      <c r="AM240" s="116" t="n"/>
      <c r="AN240" s="116" t="n"/>
      <c r="AO240" s="116" t="n"/>
      <c r="AP240" s="116" t="n"/>
      <c r="AQ240" s="116" t="n"/>
      <c r="AR240" s="116" t="n"/>
      <c r="AS240" s="116" t="n"/>
      <c r="AT240" s="116" t="n"/>
      <c r="AU240" s="116" t="n"/>
      <c r="AV240" s="116" t="n"/>
      <c r="AW240" s="116" t="n"/>
      <c r="AX240" s="116" t="n"/>
      <c r="AY240" s="116" t="n"/>
      <c r="AZ240" s="116" t="n"/>
    </row>
    <row r="241">
      <c r="A241" s="116" t="n"/>
      <c r="B241" s="116" t="n"/>
      <c r="C241" s="116" t="n"/>
      <c r="D241" s="116" t="n"/>
      <c r="E241" s="116" t="n"/>
      <c r="F241" s="116" t="n"/>
      <c r="G241" s="116" t="n"/>
      <c r="H241" s="116" t="n"/>
      <c r="I241" s="116" t="n"/>
      <c r="J241" s="116" t="n"/>
      <c r="K241" s="116" t="n"/>
      <c r="L241" s="116" t="n"/>
      <c r="M241" s="116" t="n"/>
      <c r="N241" s="116" t="n"/>
      <c r="O241" s="116" t="n"/>
      <c r="P241" s="116" t="n"/>
      <c r="Q241" s="116" t="n"/>
      <c r="R241" s="116" t="n"/>
      <c r="S241" s="116" t="n"/>
      <c r="T241" s="116" t="n"/>
      <c r="U241" s="116" t="n"/>
      <c r="V241" s="116" t="n"/>
      <c r="W241" s="116" t="n"/>
      <c r="X241" s="116" t="n"/>
      <c r="Y241" s="116" t="n"/>
      <c r="Z241" s="116" t="n"/>
      <c r="AA241" s="116" t="n"/>
      <c r="AB241" s="116" t="n"/>
      <c r="AC241" s="116" t="n"/>
      <c r="AD241" s="116" t="n"/>
      <c r="AE241" s="116" t="n"/>
      <c r="AF241" s="116" t="n"/>
      <c r="AG241" s="116" t="n"/>
      <c r="AH241" s="116" t="n"/>
      <c r="AI241" s="116" t="n"/>
      <c r="AJ241" s="116" t="n"/>
      <c r="AK241" s="116" t="n"/>
      <c r="AL241" s="116" t="n"/>
      <c r="AM241" s="116" t="n"/>
      <c r="AN241" s="116" t="n"/>
      <c r="AO241" s="116" t="n"/>
      <c r="AP241" s="116" t="n"/>
      <c r="AQ241" s="116" t="n"/>
      <c r="AR241" s="116" t="n"/>
      <c r="AS241" s="116" t="n"/>
      <c r="AT241" s="116" t="n"/>
      <c r="AU241" s="116" t="n"/>
      <c r="AV241" s="116" t="n"/>
      <c r="AW241" s="116" t="n"/>
      <c r="AX241" s="116" t="n"/>
      <c r="AY241" s="116" t="n"/>
      <c r="AZ241" s="116" t="n"/>
    </row>
    <row r="242">
      <c r="A242" s="116" t="n"/>
      <c r="B242" s="116" t="n"/>
      <c r="C242" s="116" t="n"/>
      <c r="D242" s="116" t="n"/>
      <c r="E242" s="116" t="n"/>
      <c r="F242" s="116" t="n"/>
      <c r="G242" s="116" t="n"/>
      <c r="H242" s="116" t="n"/>
      <c r="I242" s="116" t="n"/>
      <c r="J242" s="116" t="n"/>
      <c r="K242" s="116" t="n"/>
      <c r="L242" s="116" t="n"/>
      <c r="M242" s="116" t="n"/>
      <c r="N242" s="116" t="n"/>
      <c r="O242" s="116" t="n"/>
      <c r="P242" s="116" t="n"/>
      <c r="Q242" s="116" t="n"/>
      <c r="R242" s="116" t="n"/>
      <c r="S242" s="116" t="n"/>
      <c r="T242" s="116" t="n"/>
      <c r="U242" s="116" t="n"/>
      <c r="V242" s="116" t="n"/>
      <c r="W242" s="116" t="n"/>
      <c r="X242" s="116" t="n"/>
      <c r="Y242" s="116" t="n"/>
      <c r="Z242" s="116" t="n"/>
      <c r="AA242" s="116" t="n"/>
      <c r="AB242" s="116" t="n"/>
      <c r="AC242" s="116" t="n"/>
      <c r="AD242" s="116" t="n"/>
      <c r="AE242" s="116" t="n"/>
      <c r="AF242" s="116" t="n"/>
      <c r="AG242" s="116" t="n"/>
      <c r="AH242" s="116" t="n"/>
      <c r="AI242" s="116" t="n"/>
      <c r="AJ242" s="116" t="n"/>
      <c r="AK242" s="116" t="n"/>
      <c r="AL242" s="116" t="n"/>
      <c r="AM242" s="116" t="n"/>
      <c r="AN242" s="116" t="n"/>
      <c r="AO242" s="116" t="n"/>
      <c r="AP242" s="116" t="n"/>
      <c r="AQ242" s="116" t="n"/>
      <c r="AR242" s="116" t="n"/>
      <c r="AS242" s="116" t="n"/>
      <c r="AT242" s="116" t="n"/>
      <c r="AU242" s="116" t="n"/>
      <c r="AV242" s="116" t="n"/>
      <c r="AW242" s="116" t="n"/>
      <c r="AX242" s="116" t="n"/>
      <c r="AY242" s="116" t="n"/>
      <c r="AZ242" s="116" t="n"/>
    </row>
    <row r="243">
      <c r="A243" s="116" t="n"/>
      <c r="B243" s="116" t="n"/>
      <c r="C243" s="116" t="n"/>
      <c r="D243" s="116" t="n"/>
      <c r="E243" s="116" t="n"/>
      <c r="F243" s="116" t="n"/>
      <c r="G243" s="116" t="n"/>
      <c r="H243" s="116" t="n"/>
      <c r="I243" s="116" t="n"/>
      <c r="J243" s="116" t="n"/>
      <c r="K243" s="116" t="n"/>
      <c r="L243" s="116" t="n"/>
      <c r="M243" s="116" t="n"/>
      <c r="N243" s="116" t="n"/>
      <c r="O243" s="116" t="n"/>
      <c r="P243" s="116" t="n"/>
      <c r="Q243" s="116" t="n"/>
      <c r="R243" s="116" t="n"/>
      <c r="S243" s="116" t="n"/>
      <c r="T243" s="116" t="n"/>
      <c r="U243" s="116" t="n"/>
      <c r="V243" s="116" t="n"/>
      <c r="W243" s="116" t="n"/>
      <c r="X243" s="116" t="n"/>
      <c r="Y243" s="116" t="n"/>
      <c r="Z243" s="116" t="n"/>
      <c r="AA243" s="116" t="n"/>
      <c r="AB243" s="116" t="n"/>
      <c r="AC243" s="116" t="n"/>
      <c r="AD243" s="116" t="n"/>
      <c r="AE243" s="116" t="n"/>
      <c r="AF243" s="116" t="n"/>
      <c r="AG243" s="116" t="n"/>
      <c r="AH243" s="116" t="n"/>
      <c r="AI243" s="116" t="n"/>
      <c r="AJ243" s="116" t="n"/>
      <c r="AK243" s="116" t="n"/>
      <c r="AL243" s="116" t="n"/>
      <c r="AM243" s="116" t="n"/>
      <c r="AN243" s="116" t="n"/>
      <c r="AO243" s="116" t="n"/>
      <c r="AP243" s="116" t="n"/>
      <c r="AQ243" s="116" t="n"/>
      <c r="AR243" s="116" t="n"/>
      <c r="AS243" s="116" t="n"/>
      <c r="AT243" s="116" t="n"/>
      <c r="AU243" s="116" t="n"/>
      <c r="AV243" s="116" t="n"/>
      <c r="AW243" s="116" t="n"/>
      <c r="AX243" s="116" t="n"/>
      <c r="AY243" s="116" t="n"/>
      <c r="AZ243" s="116" t="n"/>
    </row>
    <row r="244">
      <c r="A244" s="116" t="n"/>
      <c r="B244" s="116" t="n"/>
      <c r="C244" s="116" t="n"/>
      <c r="D244" s="116" t="n"/>
      <c r="E244" s="116" t="n"/>
      <c r="F244" s="116" t="n"/>
      <c r="G244" s="116" t="n"/>
      <c r="H244" s="116" t="n"/>
      <c r="I244" s="116" t="n"/>
      <c r="J244" s="116" t="n"/>
      <c r="K244" s="116" t="n"/>
      <c r="L244" s="116" t="n"/>
      <c r="M244" s="116" t="n"/>
      <c r="N244" s="116" t="n"/>
      <c r="O244" s="116" t="n"/>
      <c r="P244" s="116" t="n"/>
      <c r="Q244" s="116" t="n"/>
      <c r="R244" s="116" t="n"/>
      <c r="S244" s="116" t="n"/>
      <c r="T244" s="116" t="n"/>
      <c r="U244" s="116" t="n"/>
      <c r="V244" s="116" t="n"/>
      <c r="W244" s="116" t="n"/>
      <c r="X244" s="116" t="n"/>
      <c r="Y244" s="116" t="n"/>
      <c r="Z244" s="116" t="n"/>
      <c r="AA244" s="116" t="n"/>
      <c r="AB244" s="116" t="n"/>
      <c r="AC244" s="116" t="n"/>
      <c r="AD244" s="116" t="n"/>
      <c r="AE244" s="116" t="n"/>
      <c r="AF244" s="116" t="n"/>
      <c r="AG244" s="116" t="n"/>
      <c r="AH244" s="116" t="n"/>
      <c r="AI244" s="116" t="n"/>
      <c r="AJ244" s="116" t="n"/>
      <c r="AK244" s="116" t="n"/>
      <c r="AL244" s="116" t="n"/>
      <c r="AM244" s="116" t="n"/>
      <c r="AN244" s="116" t="n"/>
      <c r="AO244" s="116" t="n"/>
      <c r="AP244" s="116" t="n"/>
      <c r="AQ244" s="116" t="n"/>
      <c r="AR244" s="116" t="n"/>
      <c r="AS244" s="116" t="n"/>
      <c r="AT244" s="116" t="n"/>
      <c r="AU244" s="116" t="n"/>
      <c r="AV244" s="116" t="n"/>
      <c r="AW244" s="116" t="n"/>
      <c r="AX244" s="116" t="n"/>
      <c r="AY244" s="116" t="n"/>
      <c r="AZ244" s="116" t="n"/>
    </row>
    <row r="245">
      <c r="A245" s="116" t="n"/>
      <c r="B245" s="116" t="n"/>
      <c r="C245" s="116" t="n"/>
      <c r="D245" s="116" t="n"/>
      <c r="E245" s="116" t="n"/>
      <c r="F245" s="116" t="n"/>
      <c r="G245" s="116" t="n"/>
      <c r="H245" s="116" t="n"/>
      <c r="I245" s="116" t="n"/>
      <c r="J245" s="116" t="n"/>
      <c r="K245" s="116" t="n"/>
      <c r="L245" s="116" t="n"/>
      <c r="M245" s="116" t="n"/>
      <c r="N245" s="116" t="n"/>
      <c r="O245" s="116" t="n"/>
      <c r="P245" s="116" t="n"/>
      <c r="Q245" s="116" t="n"/>
      <c r="R245" s="116" t="n"/>
      <c r="S245" s="116" t="n"/>
      <c r="T245" s="116" t="n"/>
      <c r="U245" s="116" t="n"/>
      <c r="V245" s="116" t="n"/>
      <c r="W245" s="116" t="n"/>
      <c r="X245" s="116" t="n"/>
      <c r="Y245" s="116" t="n"/>
      <c r="Z245" s="116" t="n"/>
      <c r="AA245" s="116" t="n"/>
      <c r="AB245" s="116" t="n"/>
      <c r="AC245" s="116" t="n"/>
      <c r="AD245" s="116" t="n"/>
      <c r="AE245" s="116" t="n"/>
      <c r="AF245" s="116" t="n"/>
      <c r="AG245" s="116" t="n"/>
      <c r="AH245" s="116" t="n"/>
      <c r="AI245" s="116" t="n"/>
      <c r="AJ245" s="116" t="n"/>
      <c r="AK245" s="116" t="n"/>
      <c r="AL245" s="116" t="n"/>
      <c r="AM245" s="116" t="n"/>
      <c r="AN245" s="116" t="n"/>
      <c r="AO245" s="116" t="n"/>
      <c r="AP245" s="116" t="n"/>
      <c r="AQ245" s="116" t="n"/>
      <c r="AR245" s="116" t="n"/>
      <c r="AS245" s="116" t="n"/>
      <c r="AT245" s="116" t="n"/>
      <c r="AU245" s="116" t="n"/>
      <c r="AV245" s="116" t="n"/>
      <c r="AW245" s="116" t="n"/>
      <c r="AX245" s="116" t="n"/>
      <c r="AY245" s="116" t="n"/>
      <c r="AZ245" s="116" t="n"/>
    </row>
    <row r="246">
      <c r="A246" s="116" t="n"/>
      <c r="B246" s="116" t="n"/>
      <c r="C246" s="116" t="n"/>
      <c r="D246" s="116" t="n"/>
      <c r="E246" s="116" t="n"/>
      <c r="F246" s="116" t="n"/>
      <c r="G246" s="116" t="n"/>
      <c r="H246" s="116" t="n"/>
      <c r="I246" s="116" t="n"/>
      <c r="J246" s="116" t="n"/>
      <c r="K246" s="116" t="n"/>
      <c r="L246" s="116" t="n"/>
      <c r="M246" s="116" t="n"/>
      <c r="N246" s="116" t="n"/>
      <c r="O246" s="116" t="n"/>
      <c r="P246" s="116" t="n"/>
      <c r="Q246" s="116" t="n"/>
      <c r="R246" s="116" t="n"/>
      <c r="S246" s="116" t="n"/>
      <c r="T246" s="116" t="n"/>
      <c r="U246" s="116" t="n"/>
      <c r="V246" s="116" t="n"/>
      <c r="W246" s="116" t="n"/>
      <c r="X246" s="116" t="n"/>
      <c r="Y246" s="116" t="n"/>
      <c r="Z246" s="116" t="n"/>
      <c r="AA246" s="116" t="n"/>
      <c r="AB246" s="116" t="n"/>
      <c r="AC246" s="116" t="n"/>
      <c r="AD246" s="116" t="n"/>
      <c r="AE246" s="116" t="n"/>
      <c r="AF246" s="116" t="n"/>
      <c r="AG246" s="116" t="n"/>
      <c r="AH246" s="116" t="n"/>
      <c r="AI246" s="116" t="n"/>
      <c r="AJ246" s="116" t="n"/>
      <c r="AK246" s="116" t="n"/>
      <c r="AL246" s="116" t="n"/>
      <c r="AM246" s="116" t="n"/>
      <c r="AN246" s="116" t="n"/>
      <c r="AO246" s="116" t="n"/>
      <c r="AP246" s="116" t="n"/>
      <c r="AQ246" s="116" t="n"/>
      <c r="AR246" s="116" t="n"/>
      <c r="AS246" s="116" t="n"/>
      <c r="AT246" s="116" t="n"/>
      <c r="AU246" s="116" t="n"/>
      <c r="AV246" s="116" t="n"/>
      <c r="AW246" s="116" t="n"/>
      <c r="AX246" s="116" t="n"/>
      <c r="AY246" s="116" t="n"/>
      <c r="AZ246" s="116" t="n"/>
    </row>
    <row r="247">
      <c r="A247" s="116" t="n"/>
      <c r="B247" s="116" t="n"/>
      <c r="C247" s="116" t="n"/>
      <c r="D247" s="116" t="n"/>
      <c r="E247" s="116" t="n"/>
      <c r="F247" s="116" t="n"/>
      <c r="G247" s="116" t="n"/>
      <c r="H247" s="116" t="n"/>
      <c r="I247" s="116" t="n"/>
      <c r="J247" s="116" t="n"/>
      <c r="K247" s="116" t="n"/>
      <c r="L247" s="116" t="n"/>
      <c r="M247" s="116" t="n"/>
      <c r="N247" s="116" t="n"/>
      <c r="O247" s="116" t="n"/>
      <c r="P247" s="116" t="n"/>
      <c r="Q247" s="116" t="n"/>
      <c r="R247" s="116" t="n"/>
      <c r="S247" s="116" t="n"/>
      <c r="T247" s="116" t="n"/>
      <c r="U247" s="116" t="n"/>
      <c r="V247" s="116" t="n"/>
      <c r="W247" s="116" t="n"/>
      <c r="X247" s="116" t="n"/>
      <c r="Y247" s="116" t="n"/>
      <c r="Z247" s="116" t="n"/>
      <c r="AA247" s="116" t="n"/>
      <c r="AB247" s="116" t="n"/>
      <c r="AC247" s="116" t="n"/>
      <c r="AD247" s="116" t="n"/>
      <c r="AE247" s="116" t="n"/>
      <c r="AF247" s="116" t="n"/>
      <c r="AG247" s="116" t="n"/>
      <c r="AH247" s="116" t="n"/>
      <c r="AI247" s="116" t="n"/>
      <c r="AJ247" s="116" t="n"/>
      <c r="AK247" s="116" t="n"/>
      <c r="AL247" s="116" t="n"/>
      <c r="AM247" s="116" t="n"/>
      <c r="AN247" s="116" t="n"/>
      <c r="AO247" s="116" t="n"/>
      <c r="AP247" s="116" t="n"/>
      <c r="AQ247" s="116" t="n"/>
      <c r="AR247" s="116" t="n"/>
      <c r="AS247" s="116" t="n"/>
      <c r="AT247" s="116" t="n"/>
      <c r="AU247" s="116" t="n"/>
      <c r="AV247" s="116" t="n"/>
      <c r="AW247" s="116" t="n"/>
      <c r="AX247" s="116" t="n"/>
      <c r="AY247" s="116" t="n"/>
      <c r="AZ247" s="116" t="n"/>
    </row>
    <row r="248">
      <c r="A248" s="116" t="n"/>
      <c r="B248" s="116" t="n"/>
      <c r="C248" s="116" t="n"/>
      <c r="D248" s="116" t="n"/>
      <c r="E248" s="116" t="n"/>
      <c r="F248" s="116" t="n"/>
      <c r="G248" s="116" t="n"/>
      <c r="H248" s="116" t="n"/>
      <c r="I248" s="116" t="n"/>
      <c r="J248" s="116" t="n"/>
      <c r="K248" s="116" t="n"/>
      <c r="L248" s="116" t="n"/>
      <c r="M248" s="116" t="n"/>
      <c r="N248" s="116" t="n"/>
      <c r="O248" s="116" t="n"/>
      <c r="P248" s="116" t="n"/>
      <c r="Q248" s="116" t="n"/>
      <c r="R248" s="116" t="n"/>
      <c r="S248" s="116" t="n"/>
      <c r="T248" s="116" t="n"/>
      <c r="U248" s="116" t="n"/>
      <c r="V248" s="116" t="n"/>
      <c r="W248" s="116" t="n"/>
      <c r="X248" s="116" t="n"/>
      <c r="Y248" s="116" t="n"/>
      <c r="Z248" s="116" t="n"/>
      <c r="AA248" s="116" t="n"/>
      <c r="AB248" s="116" t="n"/>
      <c r="AC248" s="116" t="n"/>
      <c r="AD248" s="116" t="n"/>
      <c r="AE248" s="116" t="n"/>
      <c r="AF248" s="116" t="n"/>
      <c r="AG248" s="116" t="n"/>
      <c r="AH248" s="116" t="n"/>
      <c r="AI248" s="116" t="n"/>
      <c r="AJ248" s="116" t="n"/>
      <c r="AK248" s="116" t="n"/>
      <c r="AL248" s="116" t="n"/>
      <c r="AM248" s="116" t="n"/>
      <c r="AN248" s="116" t="n"/>
      <c r="AO248" s="116" t="n"/>
      <c r="AP248" s="116" t="n"/>
      <c r="AQ248" s="116" t="n"/>
      <c r="AR248" s="116" t="n"/>
      <c r="AS248" s="116" t="n"/>
      <c r="AT248" s="116" t="n"/>
      <c r="AU248" s="116" t="n"/>
      <c r="AV248" s="116" t="n"/>
      <c r="AW248" s="116" t="n"/>
      <c r="AX248" s="116" t="n"/>
      <c r="AY248" s="116" t="n"/>
      <c r="AZ248" s="116" t="n"/>
    </row>
    <row r="249">
      <c r="A249" s="116" t="n"/>
      <c r="B249" s="116" t="n"/>
      <c r="C249" s="116" t="n"/>
      <c r="D249" s="116" t="n"/>
      <c r="E249" s="116" t="n"/>
      <c r="F249" s="116" t="n"/>
      <c r="G249" s="116" t="n"/>
      <c r="H249" s="116" t="n"/>
      <c r="I249" s="116" t="n"/>
      <c r="J249" s="116" t="n"/>
      <c r="K249" s="116" t="n"/>
      <c r="L249" s="116" t="n"/>
      <c r="M249" s="116" t="n"/>
      <c r="N249" s="116" t="n"/>
      <c r="O249" s="116" t="n"/>
      <c r="P249" s="116" t="n"/>
      <c r="Q249" s="116" t="n"/>
      <c r="R249" s="116" t="n"/>
      <c r="S249" s="116" t="n"/>
      <c r="T249" s="116" t="n"/>
      <c r="U249" s="116" t="n"/>
      <c r="V249" s="116" t="n"/>
      <c r="W249" s="116" t="n"/>
      <c r="X249" s="116" t="n"/>
      <c r="Y249" s="116" t="n"/>
      <c r="Z249" s="116" t="n"/>
      <c r="AA249" s="116" t="n"/>
      <c r="AB249" s="116" t="n"/>
      <c r="AC249" s="116" t="n"/>
      <c r="AD249" s="116" t="n"/>
      <c r="AE249" s="116" t="n"/>
      <c r="AF249" s="116" t="n"/>
      <c r="AG249" s="116" t="n"/>
      <c r="AH249" s="116" t="n"/>
      <c r="AI249" s="116" t="n"/>
      <c r="AJ249" s="116" t="n"/>
      <c r="AK249" s="116" t="n"/>
      <c r="AL249" s="116" t="n"/>
      <c r="AM249" s="116" t="n"/>
      <c r="AN249" s="116" t="n"/>
      <c r="AO249" s="116" t="n"/>
      <c r="AP249" s="116" t="n"/>
      <c r="AQ249" s="116" t="n"/>
      <c r="AR249" s="116" t="n"/>
      <c r="AS249" s="116" t="n"/>
      <c r="AT249" s="116" t="n"/>
      <c r="AU249" s="116" t="n"/>
      <c r="AV249" s="116" t="n"/>
      <c r="AW249" s="116" t="n"/>
      <c r="AX249" s="116" t="n"/>
      <c r="AY249" s="116" t="n"/>
      <c r="AZ249" s="116" t="n"/>
    </row>
    <row r="250">
      <c r="A250" s="116" t="n"/>
      <c r="B250" s="116" t="n"/>
      <c r="C250" s="116" t="n"/>
      <c r="D250" s="116" t="n"/>
      <c r="E250" s="116" t="n"/>
      <c r="F250" s="116" t="n"/>
      <c r="G250" s="116" t="n"/>
      <c r="H250" s="116" t="n"/>
      <c r="I250" s="116" t="n"/>
      <c r="J250" s="116" t="n"/>
      <c r="K250" s="116" t="n"/>
      <c r="L250" s="116" t="n"/>
      <c r="M250" s="116" t="n"/>
      <c r="N250" s="116" t="n"/>
      <c r="O250" s="116" t="n"/>
      <c r="P250" s="116" t="n"/>
      <c r="Q250" s="116" t="n"/>
      <c r="R250" s="116" t="n"/>
      <c r="S250" s="116" t="n"/>
      <c r="T250" s="116" t="n"/>
      <c r="U250" s="116" t="n"/>
      <c r="V250" s="116" t="n"/>
      <c r="W250" s="116" t="n"/>
      <c r="X250" s="116" t="n"/>
      <c r="Y250" s="116" t="n"/>
      <c r="Z250" s="116" t="n"/>
      <c r="AA250" s="116" t="n"/>
      <c r="AB250" s="116" t="n"/>
      <c r="AC250" s="116" t="n"/>
      <c r="AD250" s="116" t="n"/>
      <c r="AE250" s="116" t="n"/>
      <c r="AF250" s="116" t="n"/>
      <c r="AG250" s="116" t="n"/>
      <c r="AH250" s="116" t="n"/>
      <c r="AI250" s="116" t="n"/>
      <c r="AJ250" s="116" t="n"/>
      <c r="AK250" s="116" t="n"/>
      <c r="AL250" s="116" t="n"/>
      <c r="AM250" s="116" t="n"/>
      <c r="AN250" s="116" t="n"/>
      <c r="AO250" s="116" t="n"/>
      <c r="AP250" s="116" t="n"/>
      <c r="AQ250" s="116" t="n"/>
      <c r="AR250" s="116" t="n"/>
      <c r="AS250" s="116" t="n"/>
      <c r="AT250" s="116" t="n"/>
      <c r="AU250" s="116" t="n"/>
      <c r="AV250" s="116" t="n"/>
      <c r="AW250" s="116" t="n"/>
      <c r="AX250" s="116" t="n"/>
      <c r="AY250" s="116" t="n"/>
      <c r="AZ250" s="116" t="n"/>
    </row>
  </sheetData>
  <mergeCells count="4">
    <mergeCell ref="A12:C12"/>
    <mergeCell ref="A20:C20"/>
    <mergeCell ref="A2:H2"/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Z250"/>
  <sheetViews>
    <sheetView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36" customWidth="1" min="3" max="3"/>
    <col width="3" customWidth="1" min="4" max="4"/>
    <col width="22" customWidth="1" min="5" max="5"/>
    <col width="16" customWidth="1" min="6" max="6"/>
    <col width="38" customWidth="1" min="7" max="7"/>
    <col width="3" customWidth="1" min="8" max="8"/>
    <col width="12" customWidth="1" min="9" max="9"/>
    <col width="12" customWidth="1" min="10" max="10"/>
    <col width="14" customWidth="1" min="11" max="11"/>
    <col width="18" customWidth="1" min="12" max="12"/>
    <col width="16" customWidth="1" min="13" max="13"/>
    <col width="14" customWidth="1" min="14" max="14"/>
    <col width="12" customWidth="1" min="15" max="15"/>
    <col width="14" customWidth="1" min="16" max="16"/>
    <col width="14" customWidth="1" min="17" max="17"/>
    <col width="14" customWidth="1" min="18" max="18"/>
    <col width="18" customWidth="1" min="19" max="19"/>
  </cols>
  <sheetData>
    <row r="1" ht="28" customHeight="1">
      <c r="A1" s="11" t="inlineStr">
        <is>
          <t>セールスファネル・パイプライン管理テンプレート｜設定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16" t="n"/>
      <c r="U1" s="116" t="n"/>
      <c r="V1" s="116" t="n"/>
      <c r="W1" s="116" t="n"/>
      <c r="X1" s="116" t="n"/>
      <c r="Y1" s="116" t="n"/>
      <c r="Z1" s="116" t="n"/>
      <c r="AA1" s="116" t="n"/>
      <c r="AB1" s="116" t="n"/>
      <c r="AC1" s="116" t="n"/>
      <c r="AD1" s="116" t="n"/>
      <c r="AE1" s="116" t="n"/>
      <c r="AF1" s="116" t="n"/>
      <c r="AG1" s="116" t="n"/>
      <c r="AH1" s="116" t="n"/>
      <c r="AI1" s="116" t="n"/>
      <c r="AJ1" s="116" t="n"/>
      <c r="AK1" s="116" t="n"/>
      <c r="AL1" s="116" t="n"/>
      <c r="AM1" s="116" t="n"/>
      <c r="AN1" s="116" t="n"/>
      <c r="AO1" s="116" t="n"/>
      <c r="AP1" s="116" t="n"/>
      <c r="AQ1" s="116" t="n"/>
      <c r="AR1" s="116" t="n"/>
      <c r="AS1" s="116" t="n"/>
      <c r="AT1" s="116" t="n"/>
      <c r="AU1" s="116" t="n"/>
      <c r="AV1" s="116" t="n"/>
      <c r="AW1" s="116" t="n"/>
      <c r="AX1" s="116" t="n"/>
      <c r="AY1" s="116" t="n"/>
      <c r="AZ1" s="116" t="n"/>
    </row>
    <row r="2" ht="32" customHeight="1">
      <c r="A2" s="15" t="inlineStr">
        <is>
          <t>営業段階、確率、担当者、流入経路、製品、業種、エリア、活動種別、リスク閾値を管理します。他のシートのドロップダウンと数式はここを基準にします。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16" t="n"/>
      <c r="U2" s="116" t="n"/>
      <c r="V2" s="116" t="n"/>
      <c r="W2" s="116" t="n"/>
      <c r="X2" s="116" t="n"/>
      <c r="Y2" s="116" t="n"/>
      <c r="Z2" s="116" t="n"/>
      <c r="AA2" s="116" t="n"/>
      <c r="AB2" s="116" t="n"/>
      <c r="AC2" s="116" t="n"/>
      <c r="AD2" s="116" t="n"/>
      <c r="AE2" s="116" t="n"/>
      <c r="AF2" s="116" t="n"/>
      <c r="AG2" s="116" t="n"/>
      <c r="AH2" s="116" t="n"/>
      <c r="AI2" s="116" t="n"/>
      <c r="AJ2" s="116" t="n"/>
      <c r="AK2" s="116" t="n"/>
      <c r="AL2" s="116" t="n"/>
      <c r="AM2" s="116" t="n"/>
      <c r="AN2" s="116" t="n"/>
      <c r="AO2" s="116" t="n"/>
      <c r="AP2" s="116" t="n"/>
      <c r="AQ2" s="116" t="n"/>
      <c r="AR2" s="116" t="n"/>
      <c r="AS2" s="116" t="n"/>
      <c r="AT2" s="116" t="n"/>
      <c r="AU2" s="116" t="n"/>
      <c r="AV2" s="116" t="n"/>
      <c r="AW2" s="116" t="n"/>
      <c r="AX2" s="116" t="n"/>
      <c r="AY2" s="116" t="n"/>
      <c r="AZ2" s="116" t="n"/>
    </row>
    <row r="3">
      <c r="A3" s="19" t="inlineStr">
        <is>
          <t>営業段階設定</t>
        </is>
      </c>
      <c r="B3" s="1" t="n"/>
      <c r="C3" s="1" t="n"/>
      <c r="D3" s="4" t="n"/>
      <c r="E3" s="19" t="inlineStr">
        <is>
          <t>管理パラメータ</t>
        </is>
      </c>
      <c r="F3" s="1" t="n"/>
      <c r="G3" s="1" t="n"/>
      <c r="H3" s="4" t="n"/>
      <c r="I3" s="24" t="inlineStr">
        <is>
          <t>ステータス</t>
        </is>
      </c>
      <c r="J3" s="24" t="inlineStr">
        <is>
          <t>優先度</t>
        </is>
      </c>
      <c r="K3" s="24" t="inlineStr">
        <is>
          <t>担当者</t>
        </is>
      </c>
      <c r="L3" s="24" t="inlineStr">
        <is>
          <t>流入経路</t>
        </is>
      </c>
      <c r="M3" s="24" t="inlineStr">
        <is>
          <t>製品・サービス</t>
        </is>
      </c>
      <c r="N3" s="24" t="inlineStr">
        <is>
          <t>業種</t>
        </is>
      </c>
      <c r="O3" s="24" t="inlineStr">
        <is>
          <t>エリア</t>
        </is>
      </c>
      <c r="P3" s="24" t="inlineStr">
        <is>
          <t>顧客区分</t>
        </is>
      </c>
      <c r="Q3" s="24" t="inlineStr">
        <is>
          <t>活動種別</t>
        </is>
      </c>
      <c r="R3" s="24" t="inlineStr">
        <is>
          <t>活動ステータス</t>
        </is>
      </c>
      <c r="S3" s="24" t="inlineStr">
        <is>
          <t>失注理由</t>
        </is>
      </c>
      <c r="T3" s="116" t="n"/>
      <c r="U3" s="116" t="n"/>
      <c r="V3" s="116" t="n"/>
      <c r="W3" s="116" t="n"/>
      <c r="X3" s="116" t="n"/>
      <c r="Y3" s="116" t="n"/>
      <c r="Z3" s="116" t="n"/>
      <c r="AA3" s="116" t="n"/>
      <c r="AB3" s="116" t="n"/>
      <c r="AC3" s="116" t="n"/>
      <c r="AD3" s="116" t="n"/>
      <c r="AE3" s="116" t="n"/>
      <c r="AF3" s="116" t="n"/>
      <c r="AG3" s="116" t="n"/>
      <c r="AH3" s="116" t="n"/>
      <c r="AI3" s="116" t="n"/>
      <c r="AJ3" s="116" t="n"/>
      <c r="AK3" s="116" t="n"/>
      <c r="AL3" s="116" t="n"/>
      <c r="AM3" s="116" t="n"/>
      <c r="AN3" s="116" t="n"/>
      <c r="AO3" s="116" t="n"/>
      <c r="AP3" s="116" t="n"/>
      <c r="AQ3" s="116" t="n"/>
      <c r="AR3" s="116" t="n"/>
      <c r="AS3" s="116" t="n"/>
      <c r="AT3" s="116" t="n"/>
      <c r="AU3" s="116" t="n"/>
      <c r="AV3" s="116" t="n"/>
      <c r="AW3" s="116" t="n"/>
      <c r="AX3" s="116" t="n"/>
      <c r="AY3" s="116" t="n"/>
      <c r="AZ3" s="116" t="n"/>
    </row>
    <row r="4">
      <c r="A4" s="24" t="inlineStr">
        <is>
          <t>営業段階</t>
        </is>
      </c>
      <c r="B4" s="24" t="inlineStr">
        <is>
          <t>確率</t>
        </is>
      </c>
      <c r="C4" s="24" t="inlineStr">
        <is>
          <t>段階定義 / 進入条件</t>
        </is>
      </c>
      <c r="D4" s="4" t="n"/>
      <c r="E4" s="24" t="inlineStr">
        <is>
          <t>項目</t>
        </is>
      </c>
      <c r="F4" s="24" t="inlineStr">
        <is>
          <t>値</t>
        </is>
      </c>
      <c r="G4" s="24" t="inlineStr">
        <is>
          <t>説明</t>
        </is>
      </c>
      <c r="H4" s="4" t="n"/>
      <c r="I4" s="31" t="inlineStr">
        <is>
          <t>進行中</t>
        </is>
      </c>
      <c r="J4" s="31" t="inlineStr">
        <is>
          <t>高</t>
        </is>
      </c>
      <c r="K4" s="31" t="inlineStr">
        <is>
          <t>田中</t>
        </is>
      </c>
      <c r="L4" s="31" t="inlineStr">
        <is>
          <t>Web問い合わせ</t>
        </is>
      </c>
      <c r="M4" s="31" t="inlineStr">
        <is>
          <t>法人向け業務SaaS</t>
        </is>
      </c>
      <c r="N4" s="31" t="inlineStr">
        <is>
          <t>製造</t>
        </is>
      </c>
      <c r="O4" s="31" t="inlineStr">
        <is>
          <t>北部</t>
        </is>
      </c>
      <c r="P4" s="31" t="inlineStr">
        <is>
          <t>新規顧客</t>
        </is>
      </c>
      <c r="Q4" s="31" t="inlineStr">
        <is>
          <t>電話</t>
        </is>
      </c>
      <c r="R4" s="31" t="inlineStr">
        <is>
          <t>完了</t>
        </is>
      </c>
      <c r="S4" s="31" t="inlineStr">
        <is>
          <t>価格が高すぎる</t>
        </is>
      </c>
      <c r="T4" s="116" t="n"/>
      <c r="U4" s="116" t="n"/>
      <c r="V4" s="116" t="n"/>
      <c r="W4" s="116" t="n"/>
      <c r="X4" s="116" t="n"/>
      <c r="Y4" s="116" t="n"/>
      <c r="Z4" s="116" t="n"/>
      <c r="AA4" s="116" t="n"/>
      <c r="AB4" s="116" t="n"/>
      <c r="AC4" s="116" t="n"/>
      <c r="AD4" s="116" t="n"/>
      <c r="AE4" s="116" t="n"/>
      <c r="AF4" s="116" t="n"/>
      <c r="AG4" s="116" t="n"/>
      <c r="AH4" s="116" t="n"/>
      <c r="AI4" s="116" t="n"/>
      <c r="AJ4" s="116" t="n"/>
      <c r="AK4" s="116" t="n"/>
      <c r="AL4" s="116" t="n"/>
      <c r="AM4" s="116" t="n"/>
      <c r="AN4" s="116" t="n"/>
      <c r="AO4" s="116" t="n"/>
      <c r="AP4" s="116" t="n"/>
      <c r="AQ4" s="116" t="n"/>
      <c r="AR4" s="116" t="n"/>
      <c r="AS4" s="116" t="n"/>
      <c r="AT4" s="116" t="n"/>
      <c r="AU4" s="116" t="n"/>
      <c r="AV4" s="116" t="n"/>
      <c r="AW4" s="116" t="n"/>
      <c r="AX4" s="116" t="n"/>
      <c r="AY4" s="116" t="n"/>
      <c r="AZ4" s="116" t="n"/>
    </row>
    <row r="5">
      <c r="A5" s="31" t="inlineStr">
        <is>
          <t>初回接触</t>
        </is>
      </c>
      <c r="B5" s="132" t="n">
        <v>0.1</v>
      </c>
      <c r="C5" s="31" t="inlineStr">
        <is>
          <t>潜在ニーズ、流入経路、または潜在顧客を把握している状態</t>
        </is>
      </c>
      <c r="D5" s="4" t="n"/>
      <c r="E5" s="31" t="inlineStr">
        <is>
          <t>年間売上目標</t>
        </is>
      </c>
      <c r="F5" s="133" t="n">
        <v>10000000</v>
      </c>
      <c r="G5" s="31" t="inlineStr">
        <is>
          <t>年間の成約金額目標の達成度を測るために使います</t>
        </is>
      </c>
      <c r="H5" s="4" t="n"/>
      <c r="I5" s="31" t="inlineStr">
        <is>
          <t>成約</t>
        </is>
      </c>
      <c r="J5" s="31" t="inlineStr">
        <is>
          <t>中</t>
        </is>
      </c>
      <c r="K5" s="31" t="inlineStr">
        <is>
          <t>佐藤</t>
        </is>
      </c>
      <c r="L5" s="31" t="inlineStr">
        <is>
          <t>展示会</t>
        </is>
      </c>
      <c r="M5" s="31" t="inlineStr">
        <is>
          <t>顧客管理システム</t>
        </is>
      </c>
      <c r="N5" s="31" t="inlineStr">
        <is>
          <t>小売</t>
        </is>
      </c>
      <c r="O5" s="31" t="inlineStr">
        <is>
          <t>東部</t>
        </is>
      </c>
      <c r="P5" s="31" t="inlineStr">
        <is>
          <t>既存顧客</t>
        </is>
      </c>
      <c r="Q5" s="31" t="inlineStr">
        <is>
          <t>メール</t>
        </is>
      </c>
      <c r="R5" s="31" t="inlineStr">
        <is>
          <t>要フォロー</t>
        </is>
      </c>
      <c r="S5" s="31" t="inlineStr">
        <is>
          <t>予算取消</t>
        </is>
      </c>
      <c r="T5" s="116" t="n"/>
      <c r="U5" s="116" t="n"/>
      <c r="V5" s="116" t="n"/>
      <c r="W5" s="116" t="n"/>
      <c r="X5" s="116" t="n"/>
      <c r="Y5" s="116" t="n"/>
      <c r="Z5" s="116" t="n"/>
      <c r="AA5" s="116" t="n"/>
      <c r="AB5" s="116" t="n"/>
      <c r="AC5" s="116" t="n"/>
      <c r="AD5" s="116" t="n"/>
      <c r="AE5" s="116" t="n"/>
      <c r="AF5" s="116" t="n"/>
      <c r="AG5" s="116" t="n"/>
      <c r="AH5" s="116" t="n"/>
      <c r="AI5" s="116" t="n"/>
      <c r="AJ5" s="116" t="n"/>
      <c r="AK5" s="116" t="n"/>
      <c r="AL5" s="116" t="n"/>
      <c r="AM5" s="116" t="n"/>
      <c r="AN5" s="116" t="n"/>
      <c r="AO5" s="116" t="n"/>
      <c r="AP5" s="116" t="n"/>
      <c r="AQ5" s="116" t="n"/>
      <c r="AR5" s="116" t="n"/>
      <c r="AS5" s="116" t="n"/>
      <c r="AT5" s="116" t="n"/>
      <c r="AU5" s="116" t="n"/>
      <c r="AV5" s="116" t="n"/>
      <c r="AW5" s="116" t="n"/>
      <c r="AX5" s="116" t="n"/>
      <c r="AY5" s="116" t="n"/>
      <c r="AZ5" s="116" t="n"/>
    </row>
    <row r="6">
      <c r="A6" s="31" t="inlineStr">
        <is>
          <t>要件確認</t>
        </is>
      </c>
      <c r="B6" s="132" t="n">
        <v>0.2</v>
      </c>
      <c r="C6" s="31" t="inlineStr">
        <is>
          <t>痛点、予算、意思決定の流れ、または初期要件を明確にした状態</t>
        </is>
      </c>
      <c r="D6" s="4" t="n"/>
      <c r="E6" s="31" t="inlineStr">
        <is>
          <t>四半期売上目標</t>
        </is>
      </c>
      <c r="F6" s="133" t="n">
        <v>2500000</v>
      </c>
      <c r="G6" s="31" t="inlineStr">
        <is>
          <t>四半期の営業リズム管理に使います</t>
        </is>
      </c>
      <c r="H6" s="4" t="n"/>
      <c r="I6" s="31" t="inlineStr">
        <is>
          <t>失注</t>
        </is>
      </c>
      <c r="J6" s="31" t="inlineStr">
        <is>
          <t>低</t>
        </is>
      </c>
      <c r="K6" s="31" t="inlineStr">
        <is>
          <t>鈴木</t>
        </is>
      </c>
      <c r="L6" s="31" t="inlineStr">
        <is>
          <t>協業先</t>
        </is>
      </c>
      <c r="M6" s="31" t="inlineStr">
        <is>
          <t>クラウドサービス</t>
        </is>
      </c>
      <c r="N6" s="31" t="inlineStr">
        <is>
          <t>金融</t>
        </is>
      </c>
      <c r="O6" s="31" t="inlineStr">
        <is>
          <t>南部</t>
        </is>
      </c>
      <c r="P6" s="31" t="inlineStr">
        <is>
          <t>更新</t>
        </is>
      </c>
      <c r="Q6" s="31" t="inlineStr">
        <is>
          <t>会議</t>
        </is>
      </c>
      <c r="R6" s="31" t="inlineStr">
        <is>
          <t>取消済み</t>
        </is>
      </c>
      <c r="S6" s="31" t="inlineStr">
        <is>
          <t>競合勝利</t>
        </is>
      </c>
      <c r="T6" s="116" t="n"/>
      <c r="U6" s="116" t="n"/>
      <c r="V6" s="116" t="n"/>
      <c r="W6" s="116" t="n"/>
      <c r="X6" s="116" t="n"/>
      <c r="Y6" s="116" t="n"/>
      <c r="Z6" s="116" t="n"/>
      <c r="AA6" s="116" t="n"/>
      <c r="AB6" s="116" t="n"/>
      <c r="AC6" s="116" t="n"/>
      <c r="AD6" s="116" t="n"/>
      <c r="AE6" s="116" t="n"/>
      <c r="AF6" s="116" t="n"/>
      <c r="AG6" s="116" t="n"/>
      <c r="AH6" s="116" t="n"/>
      <c r="AI6" s="116" t="n"/>
      <c r="AJ6" s="116" t="n"/>
      <c r="AK6" s="116" t="n"/>
      <c r="AL6" s="116" t="n"/>
      <c r="AM6" s="116" t="n"/>
      <c r="AN6" s="116" t="n"/>
      <c r="AO6" s="116" t="n"/>
      <c r="AP6" s="116" t="n"/>
      <c r="AQ6" s="116" t="n"/>
      <c r="AR6" s="116" t="n"/>
      <c r="AS6" s="116" t="n"/>
      <c r="AT6" s="116" t="n"/>
      <c r="AU6" s="116" t="n"/>
      <c r="AV6" s="116" t="n"/>
      <c r="AW6" s="116" t="n"/>
      <c r="AX6" s="116" t="n"/>
      <c r="AY6" s="116" t="n"/>
      <c r="AZ6" s="116" t="n"/>
    </row>
    <row r="7">
      <c r="A7" s="31" t="inlineStr">
        <is>
          <t>提案デモ</t>
        </is>
      </c>
      <c r="B7" s="132" t="n">
        <v>0.35</v>
      </c>
      <c r="C7" s="31" t="inlineStr">
        <is>
          <t>製品・サービスのデモ、POC、または提案適合を完了した状態</t>
        </is>
      </c>
      <c r="D7" s="4" t="n"/>
      <c r="E7" s="31" t="inlineStr">
        <is>
          <t>段階滞留リスク閾値(日)</t>
        </is>
      </c>
      <c r="F7" s="134" t="n">
        <v>30</v>
      </c>
      <c r="G7" s="31" t="inlineStr">
        <is>
          <t>この日数を超えた進行中案件を滞留リスクとして扱います</t>
        </is>
      </c>
      <c r="H7" s="4" t="n"/>
      <c r="I7" s="31" t="inlineStr">
        <is>
          <t>保留</t>
        </is>
      </c>
      <c r="J7" s="31" t="inlineStr">
        <is>
          <t>戦略</t>
        </is>
      </c>
      <c r="K7" s="31" t="inlineStr">
        <is>
          <t>高橋</t>
        </is>
      </c>
      <c r="L7" s="31" t="inlineStr">
        <is>
          <t>既存顧客紹介</t>
        </is>
      </c>
      <c r="M7" s="31" t="inlineStr">
        <is>
          <t>データ分析</t>
        </is>
      </c>
      <c r="N7" s="31" t="inlineStr">
        <is>
          <t>教育</t>
        </is>
      </c>
      <c r="O7" s="31" t="inlineStr">
        <is>
          <t>中部</t>
        </is>
      </c>
      <c r="P7" s="31" t="inlineStr">
        <is>
          <t>代理店顧客</t>
        </is>
      </c>
      <c r="Q7" s="31" t="inlineStr">
        <is>
          <t>デモ</t>
        </is>
      </c>
      <c r="R7" s="31" t="inlineStr">
        <is>
          <t>延期</t>
        </is>
      </c>
      <c r="S7" s="31" t="inlineStr">
        <is>
          <t>要件変更</t>
        </is>
      </c>
      <c r="T7" s="116" t="n"/>
      <c r="U7" s="116" t="n"/>
      <c r="V7" s="116" t="n"/>
      <c r="W7" s="116" t="n"/>
      <c r="X7" s="116" t="n"/>
      <c r="Y7" s="116" t="n"/>
      <c r="Z7" s="116" t="n"/>
      <c r="AA7" s="116" t="n"/>
      <c r="AB7" s="116" t="n"/>
      <c r="AC7" s="116" t="n"/>
      <c r="AD7" s="116" t="n"/>
      <c r="AE7" s="116" t="n"/>
      <c r="AF7" s="116" t="n"/>
      <c r="AG7" s="116" t="n"/>
      <c r="AH7" s="116" t="n"/>
      <c r="AI7" s="116" t="n"/>
      <c r="AJ7" s="116" t="n"/>
      <c r="AK7" s="116" t="n"/>
      <c r="AL7" s="116" t="n"/>
      <c r="AM7" s="116" t="n"/>
      <c r="AN7" s="116" t="n"/>
      <c r="AO7" s="116" t="n"/>
      <c r="AP7" s="116" t="n"/>
      <c r="AQ7" s="116" t="n"/>
      <c r="AR7" s="116" t="n"/>
      <c r="AS7" s="116" t="n"/>
      <c r="AT7" s="116" t="n"/>
      <c r="AU7" s="116" t="n"/>
      <c r="AV7" s="116" t="n"/>
      <c r="AW7" s="116" t="n"/>
      <c r="AX7" s="116" t="n"/>
      <c r="AY7" s="116" t="n"/>
      <c r="AZ7" s="116" t="n"/>
    </row>
    <row r="8">
      <c r="A8" s="31" t="inlineStr">
        <is>
          <t>見積・提案</t>
        </is>
      </c>
      <c r="B8" s="132" t="n">
        <v>0.5</v>
      </c>
      <c r="C8" s="31" t="inlineStr">
        <is>
          <t>見積、提案、SOW、または営業提案を提出済み</t>
        </is>
      </c>
      <c r="D8" s="4" t="n"/>
      <c r="E8" s="31" t="inlineStr">
        <is>
          <t>フォロー前倒し通知(日)</t>
        </is>
      </c>
      <c r="F8" s="134" t="n">
        <v>3</v>
      </c>
      <c r="G8" s="31" t="inlineStr">
        <is>
          <t>今後数日でフォローすべき案件を見つけるために使います</t>
        </is>
      </c>
      <c r="H8" s="4" t="n"/>
      <c r="I8" s="4" t="n"/>
      <c r="J8" s="4" t="n"/>
      <c r="K8" s="31" t="inlineStr">
        <is>
          <t>伊藤</t>
        </is>
      </c>
      <c r="L8" s="31" t="inlineStr">
        <is>
          <t>SNS</t>
        </is>
      </c>
      <c r="M8" s="31" t="inlineStr">
        <is>
          <t>コンサルティングサービス</t>
        </is>
      </c>
      <c r="N8" s="31" t="inlineStr">
        <is>
          <t>医療</t>
        </is>
      </c>
      <c r="O8" s="31" t="inlineStr">
        <is>
          <t>西南</t>
        </is>
      </c>
      <c r="P8" s="4" t="n"/>
      <c r="Q8" s="31" t="inlineStr">
        <is>
          <t>見積</t>
        </is>
      </c>
      <c r="R8" s="4" t="n"/>
      <c r="S8" s="31" t="inlineStr">
        <is>
          <t>判断延期</t>
        </is>
      </c>
      <c r="T8" s="116" t="n"/>
      <c r="U8" s="116" t="n"/>
      <c r="V8" s="116" t="n"/>
      <c r="W8" s="116" t="n"/>
      <c r="X8" s="116" t="n"/>
      <c r="Y8" s="116" t="n"/>
      <c r="Z8" s="116" t="n"/>
      <c r="AA8" s="116" t="n"/>
      <c r="AB8" s="116" t="n"/>
      <c r="AC8" s="116" t="n"/>
      <c r="AD8" s="116" t="n"/>
      <c r="AE8" s="116" t="n"/>
      <c r="AF8" s="116" t="n"/>
      <c r="AG8" s="116" t="n"/>
      <c r="AH8" s="116" t="n"/>
      <c r="AI8" s="116" t="n"/>
      <c r="AJ8" s="116" t="n"/>
      <c r="AK8" s="116" t="n"/>
      <c r="AL8" s="116" t="n"/>
      <c r="AM8" s="116" t="n"/>
      <c r="AN8" s="116" t="n"/>
      <c r="AO8" s="116" t="n"/>
      <c r="AP8" s="116" t="n"/>
      <c r="AQ8" s="116" t="n"/>
      <c r="AR8" s="116" t="n"/>
      <c r="AS8" s="116" t="n"/>
      <c r="AT8" s="116" t="n"/>
      <c r="AU8" s="116" t="n"/>
      <c r="AV8" s="116" t="n"/>
      <c r="AW8" s="116" t="n"/>
      <c r="AX8" s="116" t="n"/>
      <c r="AY8" s="116" t="n"/>
      <c r="AZ8" s="116" t="n"/>
    </row>
    <row r="9">
      <c r="A9" s="31" t="inlineStr">
        <is>
          <t>条件交渉</t>
        </is>
      </c>
      <c r="B9" s="132" t="n">
        <v>0.7</v>
      </c>
      <c r="C9" s="31" t="inlineStr">
        <is>
          <t>価格、範囲、条件、または導入計画を交渉中</t>
        </is>
      </c>
      <c r="D9" s="4" t="n"/>
      <c r="E9" s="31" t="inlineStr">
        <is>
          <t>最小パイプラインカバー倍率</t>
        </is>
      </c>
      <c r="F9" s="134" t="n">
        <v>3</v>
      </c>
      <c r="G9" s="31" t="inlineStr">
        <is>
          <t>加重または未加重のパイプラインカバー目標の参考倍率</t>
        </is>
      </c>
      <c r="H9" s="4" t="n"/>
      <c r="I9" s="4" t="n"/>
      <c r="J9" s="4" t="n"/>
      <c r="K9" s="31" t="inlineStr">
        <is>
          <t>渡辺</t>
        </is>
      </c>
      <c r="L9" s="31" t="inlineStr">
        <is>
          <t>販売代理店連携</t>
        </is>
      </c>
      <c r="M9" s="31" t="inlineStr">
        <is>
          <t>導入支援</t>
        </is>
      </c>
      <c r="N9" s="31" t="inlineStr">
        <is>
          <t>物流</t>
        </is>
      </c>
      <c r="O9" s="31" t="inlineStr">
        <is>
          <t>北西</t>
        </is>
      </c>
      <c r="P9" s="4" t="n"/>
      <c r="Q9" s="31" t="inlineStr">
        <is>
          <t>契約</t>
        </is>
      </c>
      <c r="R9" s="4" t="n"/>
      <c r="S9" s="31" t="inlineStr">
        <is>
          <t>技術不一致</t>
        </is>
      </c>
      <c r="T9" s="116" t="n"/>
      <c r="U9" s="116" t="n"/>
      <c r="V9" s="116" t="n"/>
      <c r="W9" s="116" t="n"/>
      <c r="X9" s="116" t="n"/>
      <c r="Y9" s="116" t="n"/>
      <c r="Z9" s="116" t="n"/>
      <c r="AA9" s="116" t="n"/>
      <c r="AB9" s="116" t="n"/>
      <c r="AC9" s="116" t="n"/>
      <c r="AD9" s="116" t="n"/>
      <c r="AE9" s="116" t="n"/>
      <c r="AF9" s="116" t="n"/>
      <c r="AG9" s="116" t="n"/>
      <c r="AH9" s="116" t="n"/>
      <c r="AI9" s="116" t="n"/>
      <c r="AJ9" s="116" t="n"/>
      <c r="AK9" s="116" t="n"/>
      <c r="AL9" s="116" t="n"/>
      <c r="AM9" s="116" t="n"/>
      <c r="AN9" s="116" t="n"/>
      <c r="AO9" s="116" t="n"/>
      <c r="AP9" s="116" t="n"/>
      <c r="AQ9" s="116" t="n"/>
      <c r="AR9" s="116" t="n"/>
      <c r="AS9" s="116" t="n"/>
      <c r="AT9" s="116" t="n"/>
      <c r="AU9" s="116" t="n"/>
      <c r="AV9" s="116" t="n"/>
      <c r="AW9" s="116" t="n"/>
      <c r="AX9" s="116" t="n"/>
      <c r="AY9" s="116" t="n"/>
      <c r="AZ9" s="116" t="n"/>
    </row>
    <row r="10">
      <c r="A10" s="31" t="inlineStr">
        <is>
          <t>契約・購買</t>
        </is>
      </c>
      <c r="B10" s="132" t="n">
        <v>0.85</v>
      </c>
      <c r="C10" s="31" t="inlineStr">
        <is>
          <t>契約、購買、法務、PO、または支払フローに入った状態</t>
        </is>
      </c>
      <c r="D10" s="4" t="n"/>
      <c r="E10" s="31" t="inlineStr">
        <is>
          <t>通貨単位</t>
        </is>
      </c>
      <c r="F10" s="31" t="inlineStr">
        <is>
          <t>CNY</t>
        </is>
      </c>
      <c r="G10" s="31" t="inlineStr">
        <is>
          <t>金額列は既定で人民元形式で表示されます。必要に応じて変更してください。</t>
        </is>
      </c>
      <c r="H10" s="4" t="n"/>
      <c r="I10" s="4" t="n"/>
      <c r="J10" s="4" t="n"/>
      <c r="K10" s="4" t="n"/>
      <c r="L10" s="31" t="inlineStr">
        <is>
          <t>更新案内</t>
        </is>
      </c>
      <c r="M10" s="31" t="inlineStr">
        <is>
          <t>代理店販売</t>
        </is>
      </c>
      <c r="N10" s="31" t="inlineStr">
        <is>
          <t>ハイテク</t>
        </is>
      </c>
      <c r="O10" s="31" t="inlineStr">
        <is>
          <t>北東</t>
        </is>
      </c>
      <c r="P10" s="4" t="n"/>
      <c r="Q10" s="31" t="inlineStr">
        <is>
          <t>訪問</t>
        </is>
      </c>
      <c r="R10" s="4" t="n"/>
      <c r="S10" s="31" t="inlineStr">
        <is>
          <t>購買保留</t>
        </is>
      </c>
      <c r="T10" s="116" t="n"/>
      <c r="U10" s="116" t="n"/>
      <c r="V10" s="116" t="n"/>
      <c r="W10" s="116" t="n"/>
      <c r="X10" s="116" t="n"/>
      <c r="Y10" s="116" t="n"/>
      <c r="Z10" s="116" t="n"/>
      <c r="AA10" s="116" t="n"/>
      <c r="AB10" s="116" t="n"/>
      <c r="AC10" s="116" t="n"/>
      <c r="AD10" s="116" t="n"/>
      <c r="AE10" s="116" t="n"/>
      <c r="AF10" s="116" t="n"/>
      <c r="AG10" s="116" t="n"/>
      <c r="AH10" s="116" t="n"/>
      <c r="AI10" s="116" t="n"/>
      <c r="AJ10" s="116" t="n"/>
      <c r="AK10" s="116" t="n"/>
      <c r="AL10" s="116" t="n"/>
      <c r="AM10" s="116" t="n"/>
      <c r="AN10" s="116" t="n"/>
      <c r="AO10" s="116" t="n"/>
      <c r="AP10" s="116" t="n"/>
      <c r="AQ10" s="116" t="n"/>
      <c r="AR10" s="116" t="n"/>
      <c r="AS10" s="116" t="n"/>
      <c r="AT10" s="116" t="n"/>
      <c r="AU10" s="116" t="n"/>
      <c r="AV10" s="116" t="n"/>
      <c r="AW10" s="116" t="n"/>
      <c r="AX10" s="116" t="n"/>
      <c r="AY10" s="116" t="n"/>
      <c r="AZ10" s="116" t="n"/>
    </row>
    <row r="11">
      <c r="A11" s="31" t="inlineStr">
        <is>
          <t>成約</t>
        </is>
      </c>
      <c r="B11" s="132" t="n">
        <v>1</v>
      </c>
      <c r="C11" s="31" t="inlineStr">
        <is>
          <t>契約、支払、発注、または正式購買が完了した状態</t>
        </is>
      </c>
      <c r="D11" s="4" t="n"/>
      <c r="E11" s="31" t="inlineStr">
        <is>
          <t>営業サイクル目標(日)</t>
        </is>
      </c>
      <c r="F11" s="31" t="n">
        <v>90</v>
      </c>
      <c r="G11" s="31" t="inlineStr">
        <is>
          <t>この目標を超えた案件は進行方針を見直します</t>
        </is>
      </c>
      <c r="H11" s="4" t="n"/>
      <c r="I11" s="4" t="n"/>
      <c r="J11" s="4" t="n"/>
      <c r="K11" s="4" t="n"/>
      <c r="L11" s="31" t="inlineStr">
        <is>
          <t>入札</t>
        </is>
      </c>
      <c r="M11" s="31" t="inlineStr">
        <is>
          <t>SaaSサブスクリプション</t>
        </is>
      </c>
      <c r="N11" s="31" t="inlineStr">
        <is>
          <t>エネルギー</t>
        </is>
      </c>
      <c r="O11" s="31" t="inlineStr">
        <is>
          <t>海外</t>
        </is>
      </c>
      <c r="P11" s="4" t="n"/>
      <c r="Q11" s="31" t="inlineStr">
        <is>
          <t>社内審査</t>
        </is>
      </c>
      <c r="R11" s="4" t="n"/>
      <c r="S11" s="31" t="inlineStr">
        <is>
          <t>無反応</t>
        </is>
      </c>
      <c r="T11" s="116" t="n"/>
      <c r="U11" s="116" t="n"/>
      <c r="V11" s="116" t="n"/>
      <c r="W11" s="116" t="n"/>
      <c r="X11" s="116" t="n"/>
      <c r="Y11" s="116" t="n"/>
      <c r="Z11" s="116" t="n"/>
      <c r="AA11" s="116" t="n"/>
      <c r="AB11" s="116" t="n"/>
      <c r="AC11" s="116" t="n"/>
      <c r="AD11" s="116" t="n"/>
      <c r="AE11" s="116" t="n"/>
      <c r="AF11" s="116" t="n"/>
      <c r="AG11" s="116" t="n"/>
      <c r="AH11" s="116" t="n"/>
      <c r="AI11" s="116" t="n"/>
      <c r="AJ11" s="116" t="n"/>
      <c r="AK11" s="116" t="n"/>
      <c r="AL11" s="116" t="n"/>
      <c r="AM11" s="116" t="n"/>
      <c r="AN11" s="116" t="n"/>
      <c r="AO11" s="116" t="n"/>
      <c r="AP11" s="116" t="n"/>
      <c r="AQ11" s="116" t="n"/>
      <c r="AR11" s="116" t="n"/>
      <c r="AS11" s="116" t="n"/>
      <c r="AT11" s="116" t="n"/>
      <c r="AU11" s="116" t="n"/>
      <c r="AV11" s="116" t="n"/>
      <c r="AW11" s="116" t="n"/>
      <c r="AX11" s="116" t="n"/>
      <c r="AY11" s="116" t="n"/>
      <c r="AZ11" s="116" t="n"/>
    </row>
    <row r="12">
      <c r="A12" s="31" t="inlineStr">
        <is>
          <t>失注</t>
        </is>
      </c>
      <c r="B12" s="132" t="n">
        <v>0</v>
      </c>
      <c r="C12" s="31" t="inlineStr">
        <is>
          <t>未成約を確認し、失注理由を記録します</t>
        </is>
      </c>
      <c r="D12" s="4" t="n"/>
      <c r="E12" s="31" t="inlineStr">
        <is>
          <t>テンプレート適用シーン</t>
        </is>
      </c>
      <c r="F12" s="31" t="inlineStr">
        <is>
          <t>汎用</t>
        </is>
      </c>
      <c r="G12" s="31" t="inlineStr">
        <is>
          <t>B2B/B2C、チャネル、更新、プロジェクト型、入札などに適用できます</t>
        </is>
      </c>
      <c r="H12" s="4" t="n"/>
      <c r="I12" s="4" t="n"/>
      <c r="J12" s="4" t="n"/>
      <c r="K12" s="4" t="n"/>
      <c r="L12" s="31" t="inlineStr">
        <is>
          <t>架電</t>
        </is>
      </c>
      <c r="M12" s="4" t="n"/>
      <c r="N12" s="31" t="inlineStr">
        <is>
          <t>不動産</t>
        </is>
      </c>
      <c r="O12" s="4" t="n"/>
      <c r="P12" s="4" t="n"/>
      <c r="Q12" s="4" t="n"/>
      <c r="R12" s="4" t="n"/>
      <c r="S12" s="31" t="inlineStr">
        <is>
          <t>その他</t>
        </is>
      </c>
      <c r="T12" s="116" t="n"/>
      <c r="U12" s="116" t="n"/>
      <c r="V12" s="116" t="n"/>
      <c r="W12" s="116" t="n"/>
      <c r="X12" s="116" t="n"/>
      <c r="Y12" s="116" t="n"/>
      <c r="Z12" s="116" t="n"/>
      <c r="AA12" s="116" t="n"/>
      <c r="AB12" s="116" t="n"/>
      <c r="AC12" s="116" t="n"/>
      <c r="AD12" s="116" t="n"/>
      <c r="AE12" s="116" t="n"/>
      <c r="AF12" s="116" t="n"/>
      <c r="AG12" s="116" t="n"/>
      <c r="AH12" s="116" t="n"/>
      <c r="AI12" s="116" t="n"/>
      <c r="AJ12" s="116" t="n"/>
      <c r="AK12" s="116" t="n"/>
      <c r="AL12" s="116" t="n"/>
      <c r="AM12" s="116" t="n"/>
      <c r="AN12" s="116" t="n"/>
      <c r="AO12" s="116" t="n"/>
      <c r="AP12" s="116" t="n"/>
      <c r="AQ12" s="116" t="n"/>
      <c r="AR12" s="116" t="n"/>
      <c r="AS12" s="116" t="n"/>
      <c r="AT12" s="116" t="n"/>
      <c r="AU12" s="116" t="n"/>
      <c r="AV12" s="116" t="n"/>
      <c r="AW12" s="116" t="n"/>
      <c r="AX12" s="116" t="n"/>
      <c r="AY12" s="116" t="n"/>
      <c r="AZ12" s="116" t="n"/>
    </row>
    <row r="13">
      <c r="A13" s="31" t="inlineStr">
        <is>
          <t>保留</t>
        </is>
      </c>
      <c r="B13" s="132" t="n">
        <v>0</v>
      </c>
      <c r="C13" s="31" t="inlineStr">
        <is>
          <t>案件を一時停止し、予算・要件・タイミングを再確認します</t>
        </is>
      </c>
      <c r="D13" s="4" t="n"/>
      <c r="E13" s="4" t="n"/>
      <c r="F13" s="4" t="n"/>
      <c r="G13" s="4" t="n"/>
      <c r="H13" s="4" t="n"/>
      <c r="I13" s="4" t="n"/>
      <c r="J13" s="4" t="n"/>
      <c r="K13" s="4" t="n"/>
      <c r="L13" s="4" t="n"/>
      <c r="M13" s="4" t="n"/>
      <c r="N13" s="31" t="inlineStr">
        <is>
          <t>消費財</t>
        </is>
      </c>
      <c r="O13" s="4" t="n"/>
      <c r="P13" s="4" t="n"/>
      <c r="Q13" s="4" t="n"/>
      <c r="R13" s="4" t="n"/>
      <c r="S13" s="4" t="n"/>
      <c r="T13" s="116" t="n"/>
      <c r="U13" s="116" t="n"/>
      <c r="V13" s="116" t="n"/>
      <c r="W13" s="116" t="n"/>
      <c r="X13" s="116" t="n"/>
      <c r="Y13" s="116" t="n"/>
      <c r="Z13" s="116" t="n"/>
      <c r="AA13" s="116" t="n"/>
      <c r="AB13" s="116" t="n"/>
      <c r="AC13" s="116" t="n"/>
      <c r="AD13" s="116" t="n"/>
      <c r="AE13" s="116" t="n"/>
      <c r="AF13" s="116" t="n"/>
      <c r="AG13" s="116" t="n"/>
      <c r="AH13" s="116" t="n"/>
      <c r="AI13" s="116" t="n"/>
      <c r="AJ13" s="116" t="n"/>
      <c r="AK13" s="116" t="n"/>
      <c r="AL13" s="116" t="n"/>
      <c r="AM13" s="116" t="n"/>
      <c r="AN13" s="116" t="n"/>
      <c r="AO13" s="116" t="n"/>
      <c r="AP13" s="116" t="n"/>
      <c r="AQ13" s="116" t="n"/>
      <c r="AR13" s="116" t="n"/>
      <c r="AS13" s="116" t="n"/>
      <c r="AT13" s="116" t="n"/>
      <c r="AU13" s="116" t="n"/>
      <c r="AV13" s="116" t="n"/>
      <c r="AW13" s="116" t="n"/>
      <c r="AX13" s="116" t="n"/>
      <c r="AY13" s="116" t="n"/>
      <c r="AZ13" s="116" t="n"/>
    </row>
    <row r="14">
      <c r="A14" s="4" t="n"/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  <c r="M14" s="4" t="n"/>
      <c r="N14" s="31" t="inlineStr">
        <is>
          <t>メディア</t>
        </is>
      </c>
      <c r="O14" s="4" t="n"/>
      <c r="P14" s="4" t="n"/>
      <c r="Q14" s="4" t="n"/>
      <c r="R14" s="4" t="n"/>
      <c r="S14" s="4" t="n"/>
      <c r="T14" s="116" t="n"/>
      <c r="U14" s="116" t="n"/>
      <c r="V14" s="116" t="n"/>
      <c r="W14" s="116" t="n"/>
      <c r="X14" s="116" t="n"/>
      <c r="Y14" s="116" t="n"/>
      <c r="Z14" s="116" t="n"/>
      <c r="AA14" s="116" t="n"/>
      <c r="AB14" s="116" t="n"/>
      <c r="AC14" s="116" t="n"/>
      <c r="AD14" s="116" t="n"/>
      <c r="AE14" s="116" t="n"/>
      <c r="AF14" s="116" t="n"/>
      <c r="AG14" s="116" t="n"/>
      <c r="AH14" s="116" t="n"/>
      <c r="AI14" s="116" t="n"/>
      <c r="AJ14" s="116" t="n"/>
      <c r="AK14" s="116" t="n"/>
      <c r="AL14" s="116" t="n"/>
      <c r="AM14" s="116" t="n"/>
      <c r="AN14" s="116" t="n"/>
      <c r="AO14" s="116" t="n"/>
      <c r="AP14" s="116" t="n"/>
      <c r="AQ14" s="116" t="n"/>
      <c r="AR14" s="116" t="n"/>
      <c r="AS14" s="116" t="n"/>
      <c r="AT14" s="116" t="n"/>
      <c r="AU14" s="116" t="n"/>
      <c r="AV14" s="116" t="n"/>
      <c r="AW14" s="116" t="n"/>
      <c r="AX14" s="116" t="n"/>
      <c r="AY14" s="116" t="n"/>
      <c r="AZ14" s="116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  <c r="I15" s="4" t="n"/>
      <c r="J15" s="4" t="n"/>
      <c r="K15" s="4" t="n"/>
      <c r="L15" s="4" t="n"/>
      <c r="M15" s="4" t="n"/>
      <c r="N15" s="31" t="inlineStr">
        <is>
          <t>貿易</t>
        </is>
      </c>
      <c r="O15" s="4" t="n"/>
      <c r="P15" s="4" t="n"/>
      <c r="Q15" s="4" t="n"/>
      <c r="R15" s="4" t="n"/>
      <c r="S15" s="4" t="n"/>
      <c r="T15" s="116" t="n"/>
      <c r="U15" s="116" t="n"/>
      <c r="V15" s="116" t="n"/>
      <c r="W15" s="116" t="n"/>
      <c r="X15" s="116" t="n"/>
      <c r="Y15" s="116" t="n"/>
      <c r="Z15" s="116" t="n"/>
      <c r="AA15" s="116" t="n"/>
      <c r="AB15" s="116" t="n"/>
      <c r="AC15" s="116" t="n"/>
      <c r="AD15" s="116" t="n"/>
      <c r="AE15" s="116" t="n"/>
      <c r="AF15" s="116" t="n"/>
      <c r="AG15" s="116" t="n"/>
      <c r="AH15" s="116" t="n"/>
      <c r="AI15" s="116" t="n"/>
      <c r="AJ15" s="116" t="n"/>
      <c r="AK15" s="116" t="n"/>
      <c r="AL15" s="116" t="n"/>
      <c r="AM15" s="116" t="n"/>
      <c r="AN15" s="116" t="n"/>
      <c r="AO15" s="116" t="n"/>
      <c r="AP15" s="116" t="n"/>
      <c r="AQ15" s="116" t="n"/>
      <c r="AR15" s="116" t="n"/>
      <c r="AS15" s="116" t="n"/>
      <c r="AT15" s="116" t="n"/>
      <c r="AU15" s="116" t="n"/>
      <c r="AV15" s="116" t="n"/>
      <c r="AW15" s="116" t="n"/>
      <c r="AX15" s="116" t="n"/>
      <c r="AY15" s="116" t="n"/>
      <c r="AZ15" s="116" t="n"/>
    </row>
    <row r="16">
      <c r="A16" s="4" t="n"/>
      <c r="B16" s="4" t="n"/>
      <c r="C16" s="4" t="n"/>
      <c r="D16" s="4" t="n"/>
      <c r="E16" s="4" t="n"/>
      <c r="F16" s="4" t="n"/>
      <c r="G16" s="4" t="n"/>
      <c r="H16" s="4" t="n"/>
      <c r="I16" s="4" t="n"/>
      <c r="J16" s="4" t="n"/>
      <c r="K16" s="4" t="n"/>
      <c r="L16" s="4" t="n"/>
      <c r="M16" s="4" t="n"/>
      <c r="N16" s="4" t="n"/>
      <c r="O16" s="4" t="n"/>
      <c r="P16" s="4" t="n"/>
      <c r="Q16" s="4" t="n"/>
      <c r="R16" s="4" t="n"/>
      <c r="S16" s="4" t="n"/>
      <c r="T16" s="116" t="n"/>
      <c r="U16" s="116" t="n"/>
      <c r="V16" s="116" t="n"/>
      <c r="W16" s="116" t="n"/>
      <c r="X16" s="116" t="n"/>
      <c r="Y16" s="116" t="n"/>
      <c r="Z16" s="116" t="n"/>
      <c r="AA16" s="116" t="n"/>
      <c r="AB16" s="116" t="n"/>
      <c r="AC16" s="116" t="n"/>
      <c r="AD16" s="116" t="n"/>
      <c r="AE16" s="116" t="n"/>
      <c r="AF16" s="116" t="n"/>
      <c r="AG16" s="116" t="n"/>
      <c r="AH16" s="116" t="n"/>
      <c r="AI16" s="116" t="n"/>
      <c r="AJ16" s="116" t="n"/>
      <c r="AK16" s="116" t="n"/>
      <c r="AL16" s="116" t="n"/>
      <c r="AM16" s="116" t="n"/>
      <c r="AN16" s="116" t="n"/>
      <c r="AO16" s="116" t="n"/>
      <c r="AP16" s="116" t="n"/>
      <c r="AQ16" s="116" t="n"/>
      <c r="AR16" s="116" t="n"/>
      <c r="AS16" s="116" t="n"/>
      <c r="AT16" s="116" t="n"/>
      <c r="AU16" s="116" t="n"/>
      <c r="AV16" s="116" t="n"/>
      <c r="AW16" s="116" t="n"/>
      <c r="AX16" s="116" t="n"/>
      <c r="AY16" s="116" t="n"/>
      <c r="AZ16" s="116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  <c r="I17" s="4" t="n"/>
      <c r="J17" s="4" t="n"/>
      <c r="K17" s="4" t="n"/>
      <c r="L17" s="4" t="n"/>
      <c r="M17" s="4" t="n"/>
      <c r="N17" s="4" t="n"/>
      <c r="O17" s="4" t="n"/>
      <c r="P17" s="4" t="n"/>
      <c r="Q17" s="4" t="n"/>
      <c r="R17" s="4" t="n"/>
      <c r="S17" s="4" t="n"/>
      <c r="T17" s="116" t="n"/>
      <c r="U17" s="116" t="n"/>
      <c r="V17" s="116" t="n"/>
      <c r="W17" s="116" t="n"/>
      <c r="X17" s="116" t="n"/>
      <c r="Y17" s="116" t="n"/>
      <c r="Z17" s="116" t="n"/>
      <c r="AA17" s="116" t="n"/>
      <c r="AB17" s="116" t="n"/>
      <c r="AC17" s="116" t="n"/>
      <c r="AD17" s="116" t="n"/>
      <c r="AE17" s="116" t="n"/>
      <c r="AF17" s="116" t="n"/>
      <c r="AG17" s="116" t="n"/>
      <c r="AH17" s="116" t="n"/>
      <c r="AI17" s="116" t="n"/>
      <c r="AJ17" s="116" t="n"/>
      <c r="AK17" s="116" t="n"/>
      <c r="AL17" s="116" t="n"/>
      <c r="AM17" s="116" t="n"/>
      <c r="AN17" s="116" t="n"/>
      <c r="AO17" s="116" t="n"/>
      <c r="AP17" s="116" t="n"/>
      <c r="AQ17" s="116" t="n"/>
      <c r="AR17" s="116" t="n"/>
      <c r="AS17" s="116" t="n"/>
      <c r="AT17" s="116" t="n"/>
      <c r="AU17" s="116" t="n"/>
      <c r="AV17" s="116" t="n"/>
      <c r="AW17" s="116" t="n"/>
      <c r="AX17" s="116" t="n"/>
      <c r="AY17" s="116" t="n"/>
      <c r="AZ17" s="116" t="n"/>
    </row>
    <row r="18">
      <c r="A18" s="4" t="n"/>
      <c r="B18" s="4" t="n"/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  <c r="L18" s="4" t="n"/>
      <c r="M18" s="4" t="n"/>
      <c r="N18" s="4" t="n"/>
      <c r="O18" s="4" t="n"/>
      <c r="P18" s="4" t="n"/>
      <c r="Q18" s="4" t="n"/>
      <c r="R18" s="4" t="n"/>
      <c r="S18" s="4" t="n"/>
      <c r="T18" s="116" t="n"/>
      <c r="U18" s="116" t="n"/>
      <c r="V18" s="116" t="n"/>
      <c r="W18" s="116" t="n"/>
      <c r="X18" s="116" t="n"/>
      <c r="Y18" s="116" t="n"/>
      <c r="Z18" s="116" t="n"/>
      <c r="AA18" s="116" t="n"/>
      <c r="AB18" s="116" t="n"/>
      <c r="AC18" s="116" t="n"/>
      <c r="AD18" s="116" t="n"/>
      <c r="AE18" s="116" t="n"/>
      <c r="AF18" s="116" t="n"/>
      <c r="AG18" s="116" t="n"/>
      <c r="AH18" s="116" t="n"/>
      <c r="AI18" s="116" t="n"/>
      <c r="AJ18" s="116" t="n"/>
      <c r="AK18" s="116" t="n"/>
      <c r="AL18" s="116" t="n"/>
      <c r="AM18" s="116" t="n"/>
      <c r="AN18" s="116" t="n"/>
      <c r="AO18" s="116" t="n"/>
      <c r="AP18" s="116" t="n"/>
      <c r="AQ18" s="116" t="n"/>
      <c r="AR18" s="116" t="n"/>
      <c r="AS18" s="116" t="n"/>
      <c r="AT18" s="116" t="n"/>
      <c r="AU18" s="116" t="n"/>
      <c r="AV18" s="116" t="n"/>
      <c r="AW18" s="116" t="n"/>
      <c r="AX18" s="116" t="n"/>
      <c r="AY18" s="116" t="n"/>
      <c r="AZ18" s="116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  <c r="L19" s="4" t="n"/>
      <c r="M19" s="4" t="n"/>
      <c r="N19" s="4" t="n"/>
      <c r="O19" s="4" t="n"/>
      <c r="P19" s="4" t="n"/>
      <c r="Q19" s="4" t="n"/>
      <c r="R19" s="4" t="n"/>
      <c r="S19" s="4" t="n"/>
      <c r="T19" s="116" t="n"/>
      <c r="U19" s="116" t="n"/>
      <c r="V19" s="116" t="n"/>
      <c r="W19" s="116" t="n"/>
      <c r="X19" s="116" t="n"/>
      <c r="Y19" s="116" t="n"/>
      <c r="Z19" s="116" t="n"/>
      <c r="AA19" s="116" t="n"/>
      <c r="AB19" s="116" t="n"/>
      <c r="AC19" s="116" t="n"/>
      <c r="AD19" s="116" t="n"/>
      <c r="AE19" s="116" t="n"/>
      <c r="AF19" s="116" t="n"/>
      <c r="AG19" s="116" t="n"/>
      <c r="AH19" s="116" t="n"/>
      <c r="AI19" s="116" t="n"/>
      <c r="AJ19" s="116" t="n"/>
      <c r="AK19" s="116" t="n"/>
      <c r="AL19" s="116" t="n"/>
      <c r="AM19" s="116" t="n"/>
      <c r="AN19" s="116" t="n"/>
      <c r="AO19" s="116" t="n"/>
      <c r="AP19" s="116" t="n"/>
      <c r="AQ19" s="116" t="n"/>
      <c r="AR19" s="116" t="n"/>
      <c r="AS19" s="116" t="n"/>
      <c r="AT19" s="116" t="n"/>
      <c r="AU19" s="116" t="n"/>
      <c r="AV19" s="116" t="n"/>
      <c r="AW19" s="116" t="n"/>
      <c r="AX19" s="116" t="n"/>
      <c r="AY19" s="116" t="n"/>
      <c r="AZ19" s="116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  <c r="L20" s="4" t="n"/>
      <c r="M20" s="4" t="n"/>
      <c r="N20" s="4" t="n"/>
      <c r="O20" s="4" t="n"/>
      <c r="P20" s="4" t="n"/>
      <c r="Q20" s="4" t="n"/>
      <c r="R20" s="4" t="n"/>
      <c r="S20" s="4" t="n"/>
      <c r="T20" s="116" t="n"/>
      <c r="U20" s="116" t="n"/>
      <c r="V20" s="116" t="n"/>
      <c r="W20" s="116" t="n"/>
      <c r="X20" s="116" t="n"/>
      <c r="Y20" s="116" t="n"/>
      <c r="Z20" s="116" t="n"/>
      <c r="AA20" s="116" t="n"/>
      <c r="AB20" s="116" t="n"/>
      <c r="AC20" s="116" t="n"/>
      <c r="AD20" s="116" t="n"/>
      <c r="AE20" s="116" t="n"/>
      <c r="AF20" s="116" t="n"/>
      <c r="AG20" s="116" t="n"/>
      <c r="AH20" s="116" t="n"/>
      <c r="AI20" s="116" t="n"/>
      <c r="AJ20" s="116" t="n"/>
      <c r="AK20" s="116" t="n"/>
      <c r="AL20" s="116" t="n"/>
      <c r="AM20" s="116" t="n"/>
      <c r="AN20" s="116" t="n"/>
      <c r="AO20" s="116" t="n"/>
      <c r="AP20" s="116" t="n"/>
      <c r="AQ20" s="116" t="n"/>
      <c r="AR20" s="116" t="n"/>
      <c r="AS20" s="116" t="n"/>
      <c r="AT20" s="116" t="n"/>
      <c r="AU20" s="116" t="n"/>
      <c r="AV20" s="116" t="n"/>
      <c r="AW20" s="116" t="n"/>
      <c r="AX20" s="116" t="n"/>
      <c r="AY20" s="116" t="n"/>
      <c r="AZ20" s="116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  <c r="I21" s="4" t="n"/>
      <c r="J21" s="4" t="n"/>
      <c r="K21" s="4" t="n"/>
      <c r="L21" s="4" t="n"/>
      <c r="M21" s="4" t="n"/>
      <c r="N21" s="4" t="n"/>
      <c r="O21" s="4" t="n"/>
      <c r="P21" s="4" t="n"/>
      <c r="Q21" s="4" t="n"/>
      <c r="R21" s="4" t="n"/>
      <c r="S21" s="4" t="n"/>
      <c r="T21" s="116" t="n"/>
      <c r="U21" s="116" t="n"/>
      <c r="V21" s="116" t="n"/>
      <c r="W21" s="116" t="n"/>
      <c r="X21" s="116" t="n"/>
      <c r="Y21" s="116" t="n"/>
      <c r="Z21" s="116" t="n"/>
      <c r="AA21" s="116" t="n"/>
      <c r="AB21" s="116" t="n"/>
      <c r="AC21" s="116" t="n"/>
      <c r="AD21" s="116" t="n"/>
      <c r="AE21" s="116" t="n"/>
      <c r="AF21" s="116" t="n"/>
      <c r="AG21" s="116" t="n"/>
      <c r="AH21" s="116" t="n"/>
      <c r="AI21" s="116" t="n"/>
      <c r="AJ21" s="116" t="n"/>
      <c r="AK21" s="116" t="n"/>
      <c r="AL21" s="116" t="n"/>
      <c r="AM21" s="116" t="n"/>
      <c r="AN21" s="116" t="n"/>
      <c r="AO21" s="116" t="n"/>
      <c r="AP21" s="116" t="n"/>
      <c r="AQ21" s="116" t="n"/>
      <c r="AR21" s="116" t="n"/>
      <c r="AS21" s="116" t="n"/>
      <c r="AT21" s="116" t="n"/>
      <c r="AU21" s="116" t="n"/>
      <c r="AV21" s="116" t="n"/>
      <c r="AW21" s="116" t="n"/>
      <c r="AX21" s="116" t="n"/>
      <c r="AY21" s="116" t="n"/>
      <c r="AZ21" s="116" t="n"/>
    </row>
    <row r="22">
      <c r="A22" s="4" t="n"/>
      <c r="B22" s="4" t="n"/>
      <c r="C22" s="4" t="n"/>
      <c r="D22" s="4" t="n"/>
      <c r="E22" s="4" t="n"/>
      <c r="F22" s="4" t="n"/>
      <c r="G22" s="4" t="n"/>
      <c r="H22" s="4" t="n"/>
      <c r="I22" s="4" t="n"/>
      <c r="J22" s="4" t="n"/>
      <c r="K22" s="4" t="n"/>
      <c r="L22" s="4" t="n"/>
      <c r="M22" s="4" t="n"/>
      <c r="N22" s="4" t="n"/>
      <c r="O22" s="4" t="n"/>
      <c r="P22" s="4" t="n"/>
      <c r="Q22" s="4" t="n"/>
      <c r="R22" s="4" t="n"/>
      <c r="S22" s="4" t="n"/>
      <c r="T22" s="116" t="n"/>
      <c r="U22" s="116" t="n"/>
      <c r="V22" s="116" t="n"/>
      <c r="W22" s="116" t="n"/>
      <c r="X22" s="116" t="n"/>
      <c r="Y22" s="116" t="n"/>
      <c r="Z22" s="116" t="n"/>
      <c r="AA22" s="116" t="n"/>
      <c r="AB22" s="116" t="n"/>
      <c r="AC22" s="116" t="n"/>
      <c r="AD22" s="116" t="n"/>
      <c r="AE22" s="116" t="n"/>
      <c r="AF22" s="116" t="n"/>
      <c r="AG22" s="116" t="n"/>
      <c r="AH22" s="116" t="n"/>
      <c r="AI22" s="116" t="n"/>
      <c r="AJ22" s="116" t="n"/>
      <c r="AK22" s="116" t="n"/>
      <c r="AL22" s="116" t="n"/>
      <c r="AM22" s="116" t="n"/>
      <c r="AN22" s="116" t="n"/>
      <c r="AO22" s="116" t="n"/>
      <c r="AP22" s="116" t="n"/>
      <c r="AQ22" s="116" t="n"/>
      <c r="AR22" s="116" t="n"/>
      <c r="AS22" s="116" t="n"/>
      <c r="AT22" s="116" t="n"/>
      <c r="AU22" s="116" t="n"/>
      <c r="AV22" s="116" t="n"/>
      <c r="AW22" s="116" t="n"/>
      <c r="AX22" s="116" t="n"/>
      <c r="AY22" s="116" t="n"/>
      <c r="AZ22" s="116" t="n"/>
    </row>
    <row r="23">
      <c r="A23" s="4" t="n"/>
      <c r="B23" s="4" t="n"/>
      <c r="C23" s="4" t="n"/>
      <c r="D23" s="4" t="n"/>
      <c r="E23" s="4" t="n"/>
      <c r="F23" s="4" t="n"/>
      <c r="G23" s="4" t="n"/>
      <c r="H23" s="4" t="n"/>
      <c r="I23" s="4" t="n"/>
      <c r="J23" s="4" t="n"/>
      <c r="K23" s="4" t="n"/>
      <c r="L23" s="4" t="n"/>
      <c r="M23" s="4" t="n"/>
      <c r="N23" s="4" t="n"/>
      <c r="O23" s="4" t="n"/>
      <c r="P23" s="4" t="n"/>
      <c r="Q23" s="4" t="n"/>
      <c r="R23" s="4" t="n"/>
      <c r="S23" s="4" t="n"/>
      <c r="T23" s="116" t="n"/>
      <c r="U23" s="116" t="n"/>
      <c r="V23" s="116" t="n"/>
      <c r="W23" s="116" t="n"/>
      <c r="X23" s="116" t="n"/>
      <c r="Y23" s="116" t="n"/>
      <c r="Z23" s="116" t="n"/>
      <c r="AA23" s="116" t="n"/>
      <c r="AB23" s="116" t="n"/>
      <c r="AC23" s="116" t="n"/>
      <c r="AD23" s="116" t="n"/>
      <c r="AE23" s="116" t="n"/>
      <c r="AF23" s="116" t="n"/>
      <c r="AG23" s="116" t="n"/>
      <c r="AH23" s="116" t="n"/>
      <c r="AI23" s="116" t="n"/>
      <c r="AJ23" s="116" t="n"/>
      <c r="AK23" s="116" t="n"/>
      <c r="AL23" s="116" t="n"/>
      <c r="AM23" s="116" t="n"/>
      <c r="AN23" s="116" t="n"/>
      <c r="AO23" s="116" t="n"/>
      <c r="AP23" s="116" t="n"/>
      <c r="AQ23" s="116" t="n"/>
      <c r="AR23" s="116" t="n"/>
      <c r="AS23" s="116" t="n"/>
      <c r="AT23" s="116" t="n"/>
      <c r="AU23" s="116" t="n"/>
      <c r="AV23" s="116" t="n"/>
      <c r="AW23" s="116" t="n"/>
      <c r="AX23" s="116" t="n"/>
      <c r="AY23" s="116" t="n"/>
      <c r="AZ23" s="116" t="n"/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  <c r="I24" s="4" t="n"/>
      <c r="J24" s="4" t="n"/>
      <c r="K24" s="4" t="n"/>
      <c r="L24" s="4" t="n"/>
      <c r="M24" s="4" t="n"/>
      <c r="N24" s="4" t="n"/>
      <c r="O24" s="4" t="n"/>
      <c r="P24" s="4" t="n"/>
      <c r="Q24" s="4" t="n"/>
      <c r="R24" s="4" t="n"/>
      <c r="S24" s="4" t="n"/>
      <c r="T24" s="116" t="n"/>
      <c r="U24" s="116" t="n"/>
      <c r="V24" s="116" t="n"/>
      <c r="W24" s="116" t="n"/>
      <c r="X24" s="116" t="n"/>
      <c r="Y24" s="116" t="n"/>
      <c r="Z24" s="116" t="n"/>
      <c r="AA24" s="116" t="n"/>
      <c r="AB24" s="116" t="n"/>
      <c r="AC24" s="116" t="n"/>
      <c r="AD24" s="116" t="n"/>
      <c r="AE24" s="116" t="n"/>
      <c r="AF24" s="116" t="n"/>
      <c r="AG24" s="116" t="n"/>
      <c r="AH24" s="116" t="n"/>
      <c r="AI24" s="116" t="n"/>
      <c r="AJ24" s="116" t="n"/>
      <c r="AK24" s="116" t="n"/>
      <c r="AL24" s="116" t="n"/>
      <c r="AM24" s="116" t="n"/>
      <c r="AN24" s="116" t="n"/>
      <c r="AO24" s="116" t="n"/>
      <c r="AP24" s="116" t="n"/>
      <c r="AQ24" s="116" t="n"/>
      <c r="AR24" s="116" t="n"/>
      <c r="AS24" s="116" t="n"/>
      <c r="AT24" s="116" t="n"/>
      <c r="AU24" s="116" t="n"/>
      <c r="AV24" s="116" t="n"/>
      <c r="AW24" s="116" t="n"/>
      <c r="AX24" s="116" t="n"/>
      <c r="AY24" s="116" t="n"/>
      <c r="AZ24" s="116" t="n"/>
    </row>
    <row r="25">
      <c r="A25" s="4" t="n"/>
      <c r="B25" s="4" t="n"/>
      <c r="C25" s="4" t="n"/>
      <c r="D25" s="4" t="n"/>
      <c r="E25" s="4" t="n"/>
      <c r="F25" s="4" t="n"/>
      <c r="G25" s="4" t="n"/>
      <c r="H25" s="4" t="n"/>
      <c r="I25" s="4" t="n"/>
      <c r="J25" s="4" t="n"/>
      <c r="K25" s="4" t="n"/>
      <c r="L25" s="4" t="n"/>
      <c r="M25" s="4" t="n"/>
      <c r="N25" s="4" t="n"/>
      <c r="O25" s="4" t="n"/>
      <c r="P25" s="4" t="n"/>
      <c r="Q25" s="4" t="n"/>
      <c r="R25" s="4" t="n"/>
      <c r="S25" s="4" t="n"/>
      <c r="T25" s="116" t="n"/>
      <c r="U25" s="116" t="n"/>
      <c r="V25" s="116" t="n"/>
      <c r="W25" s="116" t="n"/>
      <c r="X25" s="116" t="n"/>
      <c r="Y25" s="116" t="n"/>
      <c r="Z25" s="116" t="n"/>
      <c r="AA25" s="116" t="n"/>
      <c r="AB25" s="116" t="n"/>
      <c r="AC25" s="116" t="n"/>
      <c r="AD25" s="116" t="n"/>
      <c r="AE25" s="116" t="n"/>
      <c r="AF25" s="116" t="n"/>
      <c r="AG25" s="116" t="n"/>
      <c r="AH25" s="116" t="n"/>
      <c r="AI25" s="116" t="n"/>
      <c r="AJ25" s="116" t="n"/>
      <c r="AK25" s="116" t="n"/>
      <c r="AL25" s="116" t="n"/>
      <c r="AM25" s="116" t="n"/>
      <c r="AN25" s="116" t="n"/>
      <c r="AO25" s="116" t="n"/>
      <c r="AP25" s="116" t="n"/>
      <c r="AQ25" s="116" t="n"/>
      <c r="AR25" s="116" t="n"/>
      <c r="AS25" s="116" t="n"/>
      <c r="AT25" s="116" t="n"/>
      <c r="AU25" s="116" t="n"/>
      <c r="AV25" s="116" t="n"/>
      <c r="AW25" s="116" t="n"/>
      <c r="AX25" s="116" t="n"/>
      <c r="AY25" s="116" t="n"/>
      <c r="AZ25" s="116" t="n"/>
    </row>
    <row r="26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  <c r="J26" s="4" t="n"/>
      <c r="K26" s="4" t="n"/>
      <c r="L26" s="4" t="n"/>
      <c r="M26" s="4" t="n"/>
      <c r="N26" s="4" t="n"/>
      <c r="O26" s="4" t="n"/>
      <c r="P26" s="4" t="n"/>
      <c r="Q26" s="4" t="n"/>
      <c r="R26" s="4" t="n"/>
      <c r="S26" s="4" t="n"/>
      <c r="T26" s="116" t="n"/>
      <c r="U26" s="116" t="n"/>
      <c r="V26" s="116" t="n"/>
      <c r="W26" s="116" t="n"/>
      <c r="X26" s="116" t="n"/>
      <c r="Y26" s="116" t="n"/>
      <c r="Z26" s="116" t="n"/>
      <c r="AA26" s="116" t="n"/>
      <c r="AB26" s="116" t="n"/>
      <c r="AC26" s="116" t="n"/>
      <c r="AD26" s="116" t="n"/>
      <c r="AE26" s="116" t="n"/>
      <c r="AF26" s="116" t="n"/>
      <c r="AG26" s="116" t="n"/>
      <c r="AH26" s="116" t="n"/>
      <c r="AI26" s="116" t="n"/>
      <c r="AJ26" s="116" t="n"/>
      <c r="AK26" s="116" t="n"/>
      <c r="AL26" s="116" t="n"/>
      <c r="AM26" s="116" t="n"/>
      <c r="AN26" s="116" t="n"/>
      <c r="AO26" s="116" t="n"/>
      <c r="AP26" s="116" t="n"/>
      <c r="AQ26" s="116" t="n"/>
      <c r="AR26" s="116" t="n"/>
      <c r="AS26" s="116" t="n"/>
      <c r="AT26" s="116" t="n"/>
      <c r="AU26" s="116" t="n"/>
      <c r="AV26" s="116" t="n"/>
      <c r="AW26" s="116" t="n"/>
      <c r="AX26" s="116" t="n"/>
      <c r="AY26" s="116" t="n"/>
      <c r="AZ26" s="116" t="n"/>
    </row>
    <row r="27">
      <c r="A27" s="4" t="n"/>
      <c r="B27" s="4" t="n"/>
      <c r="C27" s="4" t="n"/>
      <c r="D27" s="4" t="n"/>
      <c r="E27" s="4" t="n"/>
      <c r="F27" s="4" t="n"/>
      <c r="G27" s="4" t="n"/>
      <c r="H27" s="4" t="n"/>
      <c r="I27" s="4" t="n"/>
      <c r="J27" s="4" t="n"/>
      <c r="K27" s="4" t="n"/>
      <c r="L27" s="4" t="n"/>
      <c r="M27" s="4" t="n"/>
      <c r="N27" s="4" t="n"/>
      <c r="O27" s="4" t="n"/>
      <c r="P27" s="4" t="n"/>
      <c r="Q27" s="4" t="n"/>
      <c r="R27" s="4" t="n"/>
      <c r="S27" s="4" t="n"/>
      <c r="T27" s="116" t="n"/>
      <c r="U27" s="116" t="n"/>
      <c r="V27" s="116" t="n"/>
      <c r="W27" s="116" t="n"/>
      <c r="X27" s="116" t="n"/>
      <c r="Y27" s="116" t="n"/>
      <c r="Z27" s="116" t="n"/>
      <c r="AA27" s="116" t="n"/>
      <c r="AB27" s="116" t="n"/>
      <c r="AC27" s="116" t="n"/>
      <c r="AD27" s="116" t="n"/>
      <c r="AE27" s="116" t="n"/>
      <c r="AF27" s="116" t="n"/>
      <c r="AG27" s="116" t="n"/>
      <c r="AH27" s="116" t="n"/>
      <c r="AI27" s="116" t="n"/>
      <c r="AJ27" s="116" t="n"/>
      <c r="AK27" s="116" t="n"/>
      <c r="AL27" s="116" t="n"/>
      <c r="AM27" s="116" t="n"/>
      <c r="AN27" s="116" t="n"/>
      <c r="AO27" s="116" t="n"/>
      <c r="AP27" s="116" t="n"/>
      <c r="AQ27" s="116" t="n"/>
      <c r="AR27" s="116" t="n"/>
      <c r="AS27" s="116" t="n"/>
      <c r="AT27" s="116" t="n"/>
      <c r="AU27" s="116" t="n"/>
      <c r="AV27" s="116" t="n"/>
      <c r="AW27" s="116" t="n"/>
      <c r="AX27" s="116" t="n"/>
      <c r="AY27" s="116" t="n"/>
      <c r="AZ27" s="116" t="n"/>
    </row>
    <row r="28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  <c r="J28" s="4" t="n"/>
      <c r="K28" s="4" t="n"/>
      <c r="L28" s="4" t="n"/>
      <c r="M28" s="4" t="n"/>
      <c r="N28" s="4" t="n"/>
      <c r="O28" s="4" t="n"/>
      <c r="P28" s="4" t="n"/>
      <c r="Q28" s="4" t="n"/>
      <c r="R28" s="4" t="n"/>
      <c r="S28" s="4" t="n"/>
      <c r="T28" s="116" t="n"/>
      <c r="U28" s="116" t="n"/>
      <c r="V28" s="116" t="n"/>
      <c r="W28" s="116" t="n"/>
      <c r="X28" s="116" t="n"/>
      <c r="Y28" s="116" t="n"/>
      <c r="Z28" s="116" t="n"/>
      <c r="AA28" s="116" t="n"/>
      <c r="AB28" s="116" t="n"/>
      <c r="AC28" s="116" t="n"/>
      <c r="AD28" s="116" t="n"/>
      <c r="AE28" s="116" t="n"/>
      <c r="AF28" s="116" t="n"/>
      <c r="AG28" s="116" t="n"/>
      <c r="AH28" s="116" t="n"/>
      <c r="AI28" s="116" t="n"/>
      <c r="AJ28" s="116" t="n"/>
      <c r="AK28" s="116" t="n"/>
      <c r="AL28" s="116" t="n"/>
      <c r="AM28" s="116" t="n"/>
      <c r="AN28" s="116" t="n"/>
      <c r="AO28" s="116" t="n"/>
      <c r="AP28" s="116" t="n"/>
      <c r="AQ28" s="116" t="n"/>
      <c r="AR28" s="116" t="n"/>
      <c r="AS28" s="116" t="n"/>
      <c r="AT28" s="116" t="n"/>
      <c r="AU28" s="116" t="n"/>
      <c r="AV28" s="116" t="n"/>
      <c r="AW28" s="116" t="n"/>
      <c r="AX28" s="116" t="n"/>
      <c r="AY28" s="116" t="n"/>
      <c r="AZ28" s="116" t="n"/>
    </row>
    <row r="29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  <c r="J29" s="4" t="n"/>
      <c r="K29" s="4" t="n"/>
      <c r="L29" s="4" t="n"/>
      <c r="M29" s="4" t="n"/>
      <c r="N29" s="4" t="n"/>
      <c r="O29" s="4" t="n"/>
      <c r="P29" s="4" t="n"/>
      <c r="Q29" s="4" t="n"/>
      <c r="R29" s="4" t="n"/>
      <c r="S29" s="4" t="n"/>
      <c r="T29" s="116" t="n"/>
      <c r="U29" s="116" t="n"/>
      <c r="V29" s="116" t="n"/>
      <c r="W29" s="116" t="n"/>
      <c r="X29" s="116" t="n"/>
      <c r="Y29" s="116" t="n"/>
      <c r="Z29" s="116" t="n"/>
      <c r="AA29" s="116" t="n"/>
      <c r="AB29" s="116" t="n"/>
      <c r="AC29" s="116" t="n"/>
      <c r="AD29" s="116" t="n"/>
      <c r="AE29" s="116" t="n"/>
      <c r="AF29" s="116" t="n"/>
      <c r="AG29" s="116" t="n"/>
      <c r="AH29" s="116" t="n"/>
      <c r="AI29" s="116" t="n"/>
      <c r="AJ29" s="116" t="n"/>
      <c r="AK29" s="116" t="n"/>
      <c r="AL29" s="116" t="n"/>
      <c r="AM29" s="116" t="n"/>
      <c r="AN29" s="116" t="n"/>
      <c r="AO29" s="116" t="n"/>
      <c r="AP29" s="116" t="n"/>
      <c r="AQ29" s="116" t="n"/>
      <c r="AR29" s="116" t="n"/>
      <c r="AS29" s="116" t="n"/>
      <c r="AT29" s="116" t="n"/>
      <c r="AU29" s="116" t="n"/>
      <c r="AV29" s="116" t="n"/>
      <c r="AW29" s="116" t="n"/>
      <c r="AX29" s="116" t="n"/>
      <c r="AY29" s="116" t="n"/>
      <c r="AZ29" s="116" t="n"/>
    </row>
    <row r="30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  <c r="J30" s="4" t="n"/>
      <c r="K30" s="4" t="n"/>
      <c r="L30" s="4" t="n"/>
      <c r="M30" s="4" t="n"/>
      <c r="N30" s="4" t="n"/>
      <c r="O30" s="4" t="n"/>
      <c r="P30" s="4" t="n"/>
      <c r="Q30" s="4" t="n"/>
      <c r="R30" s="4" t="n"/>
      <c r="S30" s="4" t="n"/>
      <c r="T30" s="116" t="n"/>
      <c r="U30" s="116" t="n"/>
      <c r="V30" s="116" t="n"/>
      <c r="W30" s="116" t="n"/>
      <c r="X30" s="116" t="n"/>
      <c r="Y30" s="116" t="n"/>
      <c r="Z30" s="116" t="n"/>
      <c r="AA30" s="116" t="n"/>
      <c r="AB30" s="116" t="n"/>
      <c r="AC30" s="116" t="n"/>
      <c r="AD30" s="116" t="n"/>
      <c r="AE30" s="116" t="n"/>
      <c r="AF30" s="116" t="n"/>
      <c r="AG30" s="116" t="n"/>
      <c r="AH30" s="116" t="n"/>
      <c r="AI30" s="116" t="n"/>
      <c r="AJ30" s="116" t="n"/>
      <c r="AK30" s="116" t="n"/>
      <c r="AL30" s="116" t="n"/>
      <c r="AM30" s="116" t="n"/>
      <c r="AN30" s="116" t="n"/>
      <c r="AO30" s="116" t="n"/>
      <c r="AP30" s="116" t="n"/>
      <c r="AQ30" s="116" t="n"/>
      <c r="AR30" s="116" t="n"/>
      <c r="AS30" s="116" t="n"/>
      <c r="AT30" s="116" t="n"/>
      <c r="AU30" s="116" t="n"/>
      <c r="AV30" s="116" t="n"/>
      <c r="AW30" s="116" t="n"/>
      <c r="AX30" s="116" t="n"/>
      <c r="AY30" s="116" t="n"/>
      <c r="AZ30" s="116" t="n"/>
    </row>
    <row r="3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  <c r="J31" s="4" t="n"/>
      <c r="K31" s="4" t="n"/>
      <c r="L31" s="4" t="n"/>
      <c r="M31" s="4" t="n"/>
      <c r="N31" s="4" t="n"/>
      <c r="O31" s="4" t="n"/>
      <c r="P31" s="4" t="n"/>
      <c r="Q31" s="4" t="n"/>
      <c r="R31" s="4" t="n"/>
      <c r="S31" s="4" t="n"/>
      <c r="T31" s="116" t="n"/>
      <c r="U31" s="116" t="n"/>
      <c r="V31" s="116" t="n"/>
      <c r="W31" s="116" t="n"/>
      <c r="X31" s="116" t="n"/>
      <c r="Y31" s="116" t="n"/>
      <c r="Z31" s="116" t="n"/>
      <c r="AA31" s="116" t="n"/>
      <c r="AB31" s="116" t="n"/>
      <c r="AC31" s="116" t="n"/>
      <c r="AD31" s="116" t="n"/>
      <c r="AE31" s="116" t="n"/>
      <c r="AF31" s="116" t="n"/>
      <c r="AG31" s="116" t="n"/>
      <c r="AH31" s="116" t="n"/>
      <c r="AI31" s="116" t="n"/>
      <c r="AJ31" s="116" t="n"/>
      <c r="AK31" s="116" t="n"/>
      <c r="AL31" s="116" t="n"/>
      <c r="AM31" s="116" t="n"/>
      <c r="AN31" s="116" t="n"/>
      <c r="AO31" s="116" t="n"/>
      <c r="AP31" s="116" t="n"/>
      <c r="AQ31" s="116" t="n"/>
      <c r="AR31" s="116" t="n"/>
      <c r="AS31" s="116" t="n"/>
      <c r="AT31" s="116" t="n"/>
      <c r="AU31" s="116" t="n"/>
      <c r="AV31" s="116" t="n"/>
      <c r="AW31" s="116" t="n"/>
      <c r="AX31" s="116" t="n"/>
      <c r="AY31" s="116" t="n"/>
      <c r="AZ31" s="116" t="n"/>
    </row>
    <row r="32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  <c r="J32" s="4" t="n"/>
      <c r="K32" s="4" t="n"/>
      <c r="L32" s="4" t="n"/>
      <c r="M32" s="4" t="n"/>
      <c r="N32" s="4" t="n"/>
      <c r="O32" s="4" t="n"/>
      <c r="P32" s="4" t="n"/>
      <c r="Q32" s="4" t="n"/>
      <c r="R32" s="4" t="n"/>
      <c r="S32" s="4" t="n"/>
      <c r="T32" s="116" t="n"/>
      <c r="U32" s="116" t="n"/>
      <c r="V32" s="116" t="n"/>
      <c r="W32" s="116" t="n"/>
      <c r="X32" s="116" t="n"/>
      <c r="Y32" s="116" t="n"/>
      <c r="Z32" s="116" t="n"/>
      <c r="AA32" s="116" t="n"/>
      <c r="AB32" s="116" t="n"/>
      <c r="AC32" s="116" t="n"/>
      <c r="AD32" s="116" t="n"/>
      <c r="AE32" s="116" t="n"/>
      <c r="AF32" s="116" t="n"/>
      <c r="AG32" s="116" t="n"/>
      <c r="AH32" s="116" t="n"/>
      <c r="AI32" s="116" t="n"/>
      <c r="AJ32" s="116" t="n"/>
      <c r="AK32" s="116" t="n"/>
      <c r="AL32" s="116" t="n"/>
      <c r="AM32" s="116" t="n"/>
      <c r="AN32" s="116" t="n"/>
      <c r="AO32" s="116" t="n"/>
      <c r="AP32" s="116" t="n"/>
      <c r="AQ32" s="116" t="n"/>
      <c r="AR32" s="116" t="n"/>
      <c r="AS32" s="116" t="n"/>
      <c r="AT32" s="116" t="n"/>
      <c r="AU32" s="116" t="n"/>
      <c r="AV32" s="116" t="n"/>
      <c r="AW32" s="116" t="n"/>
      <c r="AX32" s="116" t="n"/>
      <c r="AY32" s="116" t="n"/>
      <c r="AZ32" s="116" t="n"/>
    </row>
    <row r="33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  <c r="J33" s="4" t="n"/>
      <c r="K33" s="4" t="n"/>
      <c r="L33" s="4" t="n"/>
      <c r="M33" s="4" t="n"/>
      <c r="N33" s="4" t="n"/>
      <c r="O33" s="4" t="n"/>
      <c r="P33" s="4" t="n"/>
      <c r="Q33" s="4" t="n"/>
      <c r="R33" s="4" t="n"/>
      <c r="S33" s="4" t="n"/>
      <c r="T33" s="116" t="n"/>
      <c r="U33" s="116" t="n"/>
      <c r="V33" s="116" t="n"/>
      <c r="W33" s="116" t="n"/>
      <c r="X33" s="116" t="n"/>
      <c r="Y33" s="116" t="n"/>
      <c r="Z33" s="116" t="n"/>
      <c r="AA33" s="116" t="n"/>
      <c r="AB33" s="116" t="n"/>
      <c r="AC33" s="116" t="n"/>
      <c r="AD33" s="116" t="n"/>
      <c r="AE33" s="116" t="n"/>
      <c r="AF33" s="116" t="n"/>
      <c r="AG33" s="116" t="n"/>
      <c r="AH33" s="116" t="n"/>
      <c r="AI33" s="116" t="n"/>
      <c r="AJ33" s="116" t="n"/>
      <c r="AK33" s="116" t="n"/>
      <c r="AL33" s="116" t="n"/>
      <c r="AM33" s="116" t="n"/>
      <c r="AN33" s="116" t="n"/>
      <c r="AO33" s="116" t="n"/>
      <c r="AP33" s="116" t="n"/>
      <c r="AQ33" s="116" t="n"/>
      <c r="AR33" s="116" t="n"/>
      <c r="AS33" s="116" t="n"/>
      <c r="AT33" s="116" t="n"/>
      <c r="AU33" s="116" t="n"/>
      <c r="AV33" s="116" t="n"/>
      <c r="AW33" s="116" t="n"/>
      <c r="AX33" s="116" t="n"/>
      <c r="AY33" s="116" t="n"/>
      <c r="AZ33" s="116" t="n"/>
    </row>
    <row r="34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  <c r="J34" s="4" t="n"/>
      <c r="K34" s="4" t="n"/>
      <c r="L34" s="4" t="n"/>
      <c r="M34" s="4" t="n"/>
      <c r="N34" s="4" t="n"/>
      <c r="O34" s="4" t="n"/>
      <c r="P34" s="4" t="n"/>
      <c r="Q34" s="4" t="n"/>
      <c r="R34" s="4" t="n"/>
      <c r="S34" s="4" t="n"/>
      <c r="T34" s="116" t="n"/>
      <c r="U34" s="116" t="n"/>
      <c r="V34" s="116" t="n"/>
      <c r="W34" s="116" t="n"/>
      <c r="X34" s="116" t="n"/>
      <c r="Y34" s="116" t="n"/>
      <c r="Z34" s="116" t="n"/>
      <c r="AA34" s="116" t="n"/>
      <c r="AB34" s="116" t="n"/>
      <c r="AC34" s="116" t="n"/>
      <c r="AD34" s="116" t="n"/>
      <c r="AE34" s="116" t="n"/>
      <c r="AF34" s="116" t="n"/>
      <c r="AG34" s="116" t="n"/>
      <c r="AH34" s="116" t="n"/>
      <c r="AI34" s="116" t="n"/>
      <c r="AJ34" s="116" t="n"/>
      <c r="AK34" s="116" t="n"/>
      <c r="AL34" s="116" t="n"/>
      <c r="AM34" s="116" t="n"/>
      <c r="AN34" s="116" t="n"/>
      <c r="AO34" s="116" t="n"/>
      <c r="AP34" s="116" t="n"/>
      <c r="AQ34" s="116" t="n"/>
      <c r="AR34" s="116" t="n"/>
      <c r="AS34" s="116" t="n"/>
      <c r="AT34" s="116" t="n"/>
      <c r="AU34" s="116" t="n"/>
      <c r="AV34" s="116" t="n"/>
      <c r="AW34" s="116" t="n"/>
      <c r="AX34" s="116" t="n"/>
      <c r="AY34" s="116" t="n"/>
      <c r="AZ34" s="116" t="n"/>
    </row>
    <row r="35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  <c r="J35" s="4" t="n"/>
      <c r="K35" s="4" t="n"/>
      <c r="L35" s="4" t="n"/>
      <c r="M35" s="4" t="n"/>
      <c r="N35" s="4" t="n"/>
      <c r="O35" s="4" t="n"/>
      <c r="P35" s="4" t="n"/>
      <c r="Q35" s="4" t="n"/>
      <c r="R35" s="4" t="n"/>
      <c r="S35" s="4" t="n"/>
      <c r="T35" s="116" t="n"/>
      <c r="U35" s="116" t="n"/>
      <c r="V35" s="116" t="n"/>
      <c r="W35" s="116" t="n"/>
      <c r="X35" s="116" t="n"/>
      <c r="Y35" s="116" t="n"/>
      <c r="Z35" s="116" t="n"/>
      <c r="AA35" s="116" t="n"/>
      <c r="AB35" s="116" t="n"/>
      <c r="AC35" s="116" t="n"/>
      <c r="AD35" s="116" t="n"/>
      <c r="AE35" s="116" t="n"/>
      <c r="AF35" s="116" t="n"/>
      <c r="AG35" s="116" t="n"/>
      <c r="AH35" s="116" t="n"/>
      <c r="AI35" s="116" t="n"/>
      <c r="AJ35" s="116" t="n"/>
      <c r="AK35" s="116" t="n"/>
      <c r="AL35" s="116" t="n"/>
      <c r="AM35" s="116" t="n"/>
      <c r="AN35" s="116" t="n"/>
      <c r="AO35" s="116" t="n"/>
      <c r="AP35" s="116" t="n"/>
      <c r="AQ35" s="116" t="n"/>
      <c r="AR35" s="116" t="n"/>
      <c r="AS35" s="116" t="n"/>
      <c r="AT35" s="116" t="n"/>
      <c r="AU35" s="116" t="n"/>
      <c r="AV35" s="116" t="n"/>
      <c r="AW35" s="116" t="n"/>
      <c r="AX35" s="116" t="n"/>
      <c r="AY35" s="116" t="n"/>
      <c r="AZ35" s="116" t="n"/>
    </row>
    <row r="36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  <c r="J36" s="4" t="n"/>
      <c r="K36" s="4" t="n"/>
      <c r="L36" s="4" t="n"/>
      <c r="M36" s="4" t="n"/>
      <c r="N36" s="4" t="n"/>
      <c r="O36" s="4" t="n"/>
      <c r="P36" s="4" t="n"/>
      <c r="Q36" s="4" t="n"/>
      <c r="R36" s="4" t="n"/>
      <c r="S36" s="4" t="n"/>
      <c r="T36" s="116" t="n"/>
      <c r="U36" s="116" t="n"/>
      <c r="V36" s="116" t="n"/>
      <c r="W36" s="116" t="n"/>
      <c r="X36" s="116" t="n"/>
      <c r="Y36" s="116" t="n"/>
      <c r="Z36" s="116" t="n"/>
      <c r="AA36" s="116" t="n"/>
      <c r="AB36" s="116" t="n"/>
      <c r="AC36" s="116" t="n"/>
      <c r="AD36" s="116" t="n"/>
      <c r="AE36" s="116" t="n"/>
      <c r="AF36" s="116" t="n"/>
      <c r="AG36" s="116" t="n"/>
      <c r="AH36" s="116" t="n"/>
      <c r="AI36" s="116" t="n"/>
      <c r="AJ36" s="116" t="n"/>
      <c r="AK36" s="116" t="n"/>
      <c r="AL36" s="116" t="n"/>
      <c r="AM36" s="116" t="n"/>
      <c r="AN36" s="116" t="n"/>
      <c r="AO36" s="116" t="n"/>
      <c r="AP36" s="116" t="n"/>
      <c r="AQ36" s="116" t="n"/>
      <c r="AR36" s="116" t="n"/>
      <c r="AS36" s="116" t="n"/>
      <c r="AT36" s="116" t="n"/>
      <c r="AU36" s="116" t="n"/>
      <c r="AV36" s="116" t="n"/>
      <c r="AW36" s="116" t="n"/>
      <c r="AX36" s="116" t="n"/>
      <c r="AY36" s="116" t="n"/>
      <c r="AZ36" s="116" t="n"/>
    </row>
    <row r="37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  <c r="J37" s="4" t="n"/>
      <c r="K37" s="4" t="n"/>
      <c r="L37" s="4" t="n"/>
      <c r="M37" s="4" t="n"/>
      <c r="N37" s="4" t="n"/>
      <c r="O37" s="4" t="n"/>
      <c r="P37" s="4" t="n"/>
      <c r="Q37" s="4" t="n"/>
      <c r="R37" s="4" t="n"/>
      <c r="S37" s="4" t="n"/>
      <c r="T37" s="116" t="n"/>
      <c r="U37" s="116" t="n"/>
      <c r="V37" s="116" t="n"/>
      <c r="W37" s="116" t="n"/>
      <c r="X37" s="116" t="n"/>
      <c r="Y37" s="116" t="n"/>
      <c r="Z37" s="116" t="n"/>
      <c r="AA37" s="116" t="n"/>
      <c r="AB37" s="116" t="n"/>
      <c r="AC37" s="116" t="n"/>
      <c r="AD37" s="116" t="n"/>
      <c r="AE37" s="116" t="n"/>
      <c r="AF37" s="116" t="n"/>
      <c r="AG37" s="116" t="n"/>
      <c r="AH37" s="116" t="n"/>
      <c r="AI37" s="116" t="n"/>
      <c r="AJ37" s="116" t="n"/>
      <c r="AK37" s="116" t="n"/>
      <c r="AL37" s="116" t="n"/>
      <c r="AM37" s="116" t="n"/>
      <c r="AN37" s="116" t="n"/>
      <c r="AO37" s="116" t="n"/>
      <c r="AP37" s="116" t="n"/>
      <c r="AQ37" s="116" t="n"/>
      <c r="AR37" s="116" t="n"/>
      <c r="AS37" s="116" t="n"/>
      <c r="AT37" s="116" t="n"/>
      <c r="AU37" s="116" t="n"/>
      <c r="AV37" s="116" t="n"/>
      <c r="AW37" s="116" t="n"/>
      <c r="AX37" s="116" t="n"/>
      <c r="AY37" s="116" t="n"/>
      <c r="AZ37" s="116" t="n"/>
    </row>
    <row r="38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  <c r="J38" s="4" t="n"/>
      <c r="K38" s="4" t="n"/>
      <c r="L38" s="4" t="n"/>
      <c r="M38" s="4" t="n"/>
      <c r="N38" s="4" t="n"/>
      <c r="O38" s="4" t="n"/>
      <c r="P38" s="4" t="n"/>
      <c r="Q38" s="4" t="n"/>
      <c r="R38" s="4" t="n"/>
      <c r="S38" s="4" t="n"/>
      <c r="T38" s="116" t="n"/>
      <c r="U38" s="116" t="n"/>
      <c r="V38" s="116" t="n"/>
      <c r="W38" s="116" t="n"/>
      <c r="X38" s="116" t="n"/>
      <c r="Y38" s="116" t="n"/>
      <c r="Z38" s="116" t="n"/>
      <c r="AA38" s="116" t="n"/>
      <c r="AB38" s="116" t="n"/>
      <c r="AC38" s="116" t="n"/>
      <c r="AD38" s="116" t="n"/>
      <c r="AE38" s="116" t="n"/>
      <c r="AF38" s="116" t="n"/>
      <c r="AG38" s="116" t="n"/>
      <c r="AH38" s="116" t="n"/>
      <c r="AI38" s="116" t="n"/>
      <c r="AJ38" s="116" t="n"/>
      <c r="AK38" s="116" t="n"/>
      <c r="AL38" s="116" t="n"/>
      <c r="AM38" s="116" t="n"/>
      <c r="AN38" s="116" t="n"/>
      <c r="AO38" s="116" t="n"/>
      <c r="AP38" s="116" t="n"/>
      <c r="AQ38" s="116" t="n"/>
      <c r="AR38" s="116" t="n"/>
      <c r="AS38" s="116" t="n"/>
      <c r="AT38" s="116" t="n"/>
      <c r="AU38" s="116" t="n"/>
      <c r="AV38" s="116" t="n"/>
      <c r="AW38" s="116" t="n"/>
      <c r="AX38" s="116" t="n"/>
      <c r="AY38" s="116" t="n"/>
      <c r="AZ38" s="116" t="n"/>
    </row>
    <row r="39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  <c r="J39" s="4" t="n"/>
      <c r="K39" s="4" t="n"/>
      <c r="L39" s="4" t="n"/>
      <c r="M39" s="4" t="n"/>
      <c r="N39" s="4" t="n"/>
      <c r="O39" s="4" t="n"/>
      <c r="P39" s="4" t="n"/>
      <c r="Q39" s="4" t="n"/>
      <c r="R39" s="4" t="n"/>
      <c r="S39" s="4" t="n"/>
      <c r="T39" s="116" t="n"/>
      <c r="U39" s="116" t="n"/>
      <c r="V39" s="116" t="n"/>
      <c r="W39" s="116" t="n"/>
      <c r="X39" s="116" t="n"/>
      <c r="Y39" s="116" t="n"/>
      <c r="Z39" s="116" t="n"/>
      <c r="AA39" s="116" t="n"/>
      <c r="AB39" s="116" t="n"/>
      <c r="AC39" s="116" t="n"/>
      <c r="AD39" s="116" t="n"/>
      <c r="AE39" s="116" t="n"/>
      <c r="AF39" s="116" t="n"/>
      <c r="AG39" s="116" t="n"/>
      <c r="AH39" s="116" t="n"/>
      <c r="AI39" s="116" t="n"/>
      <c r="AJ39" s="116" t="n"/>
      <c r="AK39" s="116" t="n"/>
      <c r="AL39" s="116" t="n"/>
      <c r="AM39" s="116" t="n"/>
      <c r="AN39" s="116" t="n"/>
      <c r="AO39" s="116" t="n"/>
      <c r="AP39" s="116" t="n"/>
      <c r="AQ39" s="116" t="n"/>
      <c r="AR39" s="116" t="n"/>
      <c r="AS39" s="116" t="n"/>
      <c r="AT39" s="116" t="n"/>
      <c r="AU39" s="116" t="n"/>
      <c r="AV39" s="116" t="n"/>
      <c r="AW39" s="116" t="n"/>
      <c r="AX39" s="116" t="n"/>
      <c r="AY39" s="116" t="n"/>
      <c r="AZ39" s="116" t="n"/>
    </row>
    <row r="40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  <c r="L40" s="4" t="n"/>
      <c r="M40" s="4" t="n"/>
      <c r="N40" s="4" t="n"/>
      <c r="O40" s="4" t="n"/>
      <c r="P40" s="4" t="n"/>
      <c r="Q40" s="4" t="n"/>
      <c r="R40" s="4" t="n"/>
      <c r="S40" s="4" t="n"/>
      <c r="T40" s="116" t="n"/>
      <c r="U40" s="116" t="n"/>
      <c r="V40" s="116" t="n"/>
      <c r="W40" s="116" t="n"/>
      <c r="X40" s="116" t="n"/>
      <c r="Y40" s="116" t="n"/>
      <c r="Z40" s="116" t="n"/>
      <c r="AA40" s="116" t="n"/>
      <c r="AB40" s="116" t="n"/>
      <c r="AC40" s="116" t="n"/>
      <c r="AD40" s="116" t="n"/>
      <c r="AE40" s="116" t="n"/>
      <c r="AF40" s="116" t="n"/>
      <c r="AG40" s="116" t="n"/>
      <c r="AH40" s="116" t="n"/>
      <c r="AI40" s="116" t="n"/>
      <c r="AJ40" s="116" t="n"/>
      <c r="AK40" s="116" t="n"/>
      <c r="AL40" s="116" t="n"/>
      <c r="AM40" s="116" t="n"/>
      <c r="AN40" s="116" t="n"/>
      <c r="AO40" s="116" t="n"/>
      <c r="AP40" s="116" t="n"/>
      <c r="AQ40" s="116" t="n"/>
      <c r="AR40" s="116" t="n"/>
      <c r="AS40" s="116" t="n"/>
      <c r="AT40" s="116" t="n"/>
      <c r="AU40" s="116" t="n"/>
      <c r="AV40" s="116" t="n"/>
      <c r="AW40" s="116" t="n"/>
      <c r="AX40" s="116" t="n"/>
      <c r="AY40" s="116" t="n"/>
      <c r="AZ40" s="116" t="n"/>
    </row>
    <row r="4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  <c r="M41" s="4" t="n"/>
      <c r="N41" s="4" t="n"/>
      <c r="O41" s="4" t="n"/>
      <c r="P41" s="4" t="n"/>
      <c r="Q41" s="4" t="n"/>
      <c r="R41" s="4" t="n"/>
      <c r="S41" s="4" t="n"/>
      <c r="T41" s="116" t="n"/>
      <c r="U41" s="116" t="n"/>
      <c r="V41" s="116" t="n"/>
      <c r="W41" s="116" t="n"/>
      <c r="X41" s="116" t="n"/>
      <c r="Y41" s="116" t="n"/>
      <c r="Z41" s="116" t="n"/>
      <c r="AA41" s="116" t="n"/>
      <c r="AB41" s="116" t="n"/>
      <c r="AC41" s="116" t="n"/>
      <c r="AD41" s="116" t="n"/>
      <c r="AE41" s="116" t="n"/>
      <c r="AF41" s="116" t="n"/>
      <c r="AG41" s="116" t="n"/>
      <c r="AH41" s="116" t="n"/>
      <c r="AI41" s="116" t="n"/>
      <c r="AJ41" s="116" t="n"/>
      <c r="AK41" s="116" t="n"/>
      <c r="AL41" s="116" t="n"/>
      <c r="AM41" s="116" t="n"/>
      <c r="AN41" s="116" t="n"/>
      <c r="AO41" s="116" t="n"/>
      <c r="AP41" s="116" t="n"/>
      <c r="AQ41" s="116" t="n"/>
      <c r="AR41" s="116" t="n"/>
      <c r="AS41" s="116" t="n"/>
      <c r="AT41" s="116" t="n"/>
      <c r="AU41" s="116" t="n"/>
      <c r="AV41" s="116" t="n"/>
      <c r="AW41" s="116" t="n"/>
      <c r="AX41" s="116" t="n"/>
      <c r="AY41" s="116" t="n"/>
      <c r="AZ41" s="116" t="n"/>
    </row>
    <row r="42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  <c r="M42" s="4" t="n"/>
      <c r="N42" s="4" t="n"/>
      <c r="O42" s="4" t="n"/>
      <c r="P42" s="4" t="n"/>
      <c r="Q42" s="4" t="n"/>
      <c r="R42" s="4" t="n"/>
      <c r="S42" s="4" t="n"/>
      <c r="T42" s="116" t="n"/>
      <c r="U42" s="116" t="n"/>
      <c r="V42" s="116" t="n"/>
      <c r="W42" s="116" t="n"/>
      <c r="X42" s="116" t="n"/>
      <c r="Y42" s="116" t="n"/>
      <c r="Z42" s="116" t="n"/>
      <c r="AA42" s="116" t="n"/>
      <c r="AB42" s="116" t="n"/>
      <c r="AC42" s="116" t="n"/>
      <c r="AD42" s="116" t="n"/>
      <c r="AE42" s="116" t="n"/>
      <c r="AF42" s="116" t="n"/>
      <c r="AG42" s="116" t="n"/>
      <c r="AH42" s="116" t="n"/>
      <c r="AI42" s="116" t="n"/>
      <c r="AJ42" s="116" t="n"/>
      <c r="AK42" s="116" t="n"/>
      <c r="AL42" s="116" t="n"/>
      <c r="AM42" s="116" t="n"/>
      <c r="AN42" s="116" t="n"/>
      <c r="AO42" s="116" t="n"/>
      <c r="AP42" s="116" t="n"/>
      <c r="AQ42" s="116" t="n"/>
      <c r="AR42" s="116" t="n"/>
      <c r="AS42" s="116" t="n"/>
      <c r="AT42" s="116" t="n"/>
      <c r="AU42" s="116" t="n"/>
      <c r="AV42" s="116" t="n"/>
      <c r="AW42" s="116" t="n"/>
      <c r="AX42" s="116" t="n"/>
      <c r="AY42" s="116" t="n"/>
      <c r="AZ42" s="116" t="n"/>
    </row>
    <row r="43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  <c r="M43" s="4" t="n"/>
      <c r="N43" s="4" t="n"/>
      <c r="O43" s="4" t="n"/>
      <c r="P43" s="4" t="n"/>
      <c r="Q43" s="4" t="n"/>
      <c r="R43" s="4" t="n"/>
      <c r="S43" s="4" t="n"/>
      <c r="T43" s="116" t="n"/>
      <c r="U43" s="116" t="n"/>
      <c r="V43" s="116" t="n"/>
      <c r="W43" s="116" t="n"/>
      <c r="X43" s="116" t="n"/>
      <c r="Y43" s="116" t="n"/>
      <c r="Z43" s="116" t="n"/>
      <c r="AA43" s="116" t="n"/>
      <c r="AB43" s="116" t="n"/>
      <c r="AC43" s="116" t="n"/>
      <c r="AD43" s="116" t="n"/>
      <c r="AE43" s="116" t="n"/>
      <c r="AF43" s="116" t="n"/>
      <c r="AG43" s="116" t="n"/>
      <c r="AH43" s="116" t="n"/>
      <c r="AI43" s="116" t="n"/>
      <c r="AJ43" s="116" t="n"/>
      <c r="AK43" s="116" t="n"/>
      <c r="AL43" s="116" t="n"/>
      <c r="AM43" s="116" t="n"/>
      <c r="AN43" s="116" t="n"/>
      <c r="AO43" s="116" t="n"/>
      <c r="AP43" s="116" t="n"/>
      <c r="AQ43" s="116" t="n"/>
      <c r="AR43" s="116" t="n"/>
      <c r="AS43" s="116" t="n"/>
      <c r="AT43" s="116" t="n"/>
      <c r="AU43" s="116" t="n"/>
      <c r="AV43" s="116" t="n"/>
      <c r="AW43" s="116" t="n"/>
      <c r="AX43" s="116" t="n"/>
      <c r="AY43" s="116" t="n"/>
      <c r="AZ43" s="116" t="n"/>
    </row>
    <row r="44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  <c r="M44" s="4" t="n"/>
      <c r="N44" s="4" t="n"/>
      <c r="O44" s="4" t="n"/>
      <c r="P44" s="4" t="n"/>
      <c r="Q44" s="4" t="n"/>
      <c r="R44" s="4" t="n"/>
      <c r="S44" s="4" t="n"/>
      <c r="T44" s="116" t="n"/>
      <c r="U44" s="116" t="n"/>
      <c r="V44" s="116" t="n"/>
      <c r="W44" s="116" t="n"/>
      <c r="X44" s="116" t="n"/>
      <c r="Y44" s="116" t="n"/>
      <c r="Z44" s="116" t="n"/>
      <c r="AA44" s="116" t="n"/>
      <c r="AB44" s="116" t="n"/>
      <c r="AC44" s="116" t="n"/>
      <c r="AD44" s="116" t="n"/>
      <c r="AE44" s="116" t="n"/>
      <c r="AF44" s="116" t="n"/>
      <c r="AG44" s="116" t="n"/>
      <c r="AH44" s="116" t="n"/>
      <c r="AI44" s="116" t="n"/>
      <c r="AJ44" s="116" t="n"/>
      <c r="AK44" s="116" t="n"/>
      <c r="AL44" s="116" t="n"/>
      <c r="AM44" s="116" t="n"/>
      <c r="AN44" s="116" t="n"/>
      <c r="AO44" s="116" t="n"/>
      <c r="AP44" s="116" t="n"/>
      <c r="AQ44" s="116" t="n"/>
      <c r="AR44" s="116" t="n"/>
      <c r="AS44" s="116" t="n"/>
      <c r="AT44" s="116" t="n"/>
      <c r="AU44" s="116" t="n"/>
      <c r="AV44" s="116" t="n"/>
      <c r="AW44" s="116" t="n"/>
      <c r="AX44" s="116" t="n"/>
      <c r="AY44" s="116" t="n"/>
      <c r="AZ44" s="116" t="n"/>
    </row>
    <row r="45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  <c r="M45" s="4" t="n"/>
      <c r="N45" s="4" t="n"/>
      <c r="O45" s="4" t="n"/>
      <c r="P45" s="4" t="n"/>
      <c r="Q45" s="4" t="n"/>
      <c r="R45" s="4" t="n"/>
      <c r="S45" s="4" t="n"/>
      <c r="T45" s="116" t="n"/>
      <c r="U45" s="116" t="n"/>
      <c r="V45" s="116" t="n"/>
      <c r="W45" s="116" t="n"/>
      <c r="X45" s="116" t="n"/>
      <c r="Y45" s="116" t="n"/>
      <c r="Z45" s="116" t="n"/>
      <c r="AA45" s="116" t="n"/>
      <c r="AB45" s="116" t="n"/>
      <c r="AC45" s="116" t="n"/>
      <c r="AD45" s="116" t="n"/>
      <c r="AE45" s="116" t="n"/>
      <c r="AF45" s="116" t="n"/>
      <c r="AG45" s="116" t="n"/>
      <c r="AH45" s="116" t="n"/>
      <c r="AI45" s="116" t="n"/>
      <c r="AJ45" s="116" t="n"/>
      <c r="AK45" s="116" t="n"/>
      <c r="AL45" s="116" t="n"/>
      <c r="AM45" s="116" t="n"/>
      <c r="AN45" s="116" t="n"/>
      <c r="AO45" s="116" t="n"/>
      <c r="AP45" s="116" t="n"/>
      <c r="AQ45" s="116" t="n"/>
      <c r="AR45" s="116" t="n"/>
      <c r="AS45" s="116" t="n"/>
      <c r="AT45" s="116" t="n"/>
      <c r="AU45" s="116" t="n"/>
      <c r="AV45" s="116" t="n"/>
      <c r="AW45" s="116" t="n"/>
      <c r="AX45" s="116" t="n"/>
      <c r="AY45" s="116" t="n"/>
      <c r="AZ45" s="116" t="n"/>
    </row>
    <row r="46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  <c r="M46" s="4" t="n"/>
      <c r="N46" s="4" t="n"/>
      <c r="O46" s="4" t="n"/>
      <c r="P46" s="4" t="n"/>
      <c r="Q46" s="4" t="n"/>
      <c r="R46" s="4" t="n"/>
      <c r="S46" s="4" t="n"/>
      <c r="T46" s="116" t="n"/>
      <c r="U46" s="116" t="n"/>
      <c r="V46" s="116" t="n"/>
      <c r="W46" s="116" t="n"/>
      <c r="X46" s="116" t="n"/>
      <c r="Y46" s="116" t="n"/>
      <c r="Z46" s="116" t="n"/>
      <c r="AA46" s="116" t="n"/>
      <c r="AB46" s="116" t="n"/>
      <c r="AC46" s="116" t="n"/>
      <c r="AD46" s="116" t="n"/>
      <c r="AE46" s="116" t="n"/>
      <c r="AF46" s="116" t="n"/>
      <c r="AG46" s="116" t="n"/>
      <c r="AH46" s="116" t="n"/>
      <c r="AI46" s="116" t="n"/>
      <c r="AJ46" s="116" t="n"/>
      <c r="AK46" s="116" t="n"/>
      <c r="AL46" s="116" t="n"/>
      <c r="AM46" s="116" t="n"/>
      <c r="AN46" s="116" t="n"/>
      <c r="AO46" s="116" t="n"/>
      <c r="AP46" s="116" t="n"/>
      <c r="AQ46" s="116" t="n"/>
      <c r="AR46" s="116" t="n"/>
      <c r="AS46" s="116" t="n"/>
      <c r="AT46" s="116" t="n"/>
      <c r="AU46" s="116" t="n"/>
      <c r="AV46" s="116" t="n"/>
      <c r="AW46" s="116" t="n"/>
      <c r="AX46" s="116" t="n"/>
      <c r="AY46" s="116" t="n"/>
      <c r="AZ46" s="116" t="n"/>
    </row>
    <row r="47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  <c r="M47" s="4" t="n"/>
      <c r="N47" s="4" t="n"/>
      <c r="O47" s="4" t="n"/>
      <c r="P47" s="4" t="n"/>
      <c r="Q47" s="4" t="n"/>
      <c r="R47" s="4" t="n"/>
      <c r="S47" s="4" t="n"/>
      <c r="T47" s="116" t="n"/>
      <c r="U47" s="116" t="n"/>
      <c r="V47" s="116" t="n"/>
      <c r="W47" s="116" t="n"/>
      <c r="X47" s="116" t="n"/>
      <c r="Y47" s="116" t="n"/>
      <c r="Z47" s="116" t="n"/>
      <c r="AA47" s="116" t="n"/>
      <c r="AB47" s="116" t="n"/>
      <c r="AC47" s="116" t="n"/>
      <c r="AD47" s="116" t="n"/>
      <c r="AE47" s="116" t="n"/>
      <c r="AF47" s="116" t="n"/>
      <c r="AG47" s="116" t="n"/>
      <c r="AH47" s="116" t="n"/>
      <c r="AI47" s="116" t="n"/>
      <c r="AJ47" s="116" t="n"/>
      <c r="AK47" s="116" t="n"/>
      <c r="AL47" s="116" t="n"/>
      <c r="AM47" s="116" t="n"/>
      <c r="AN47" s="116" t="n"/>
      <c r="AO47" s="116" t="n"/>
      <c r="AP47" s="116" t="n"/>
      <c r="AQ47" s="116" t="n"/>
      <c r="AR47" s="116" t="n"/>
      <c r="AS47" s="116" t="n"/>
      <c r="AT47" s="116" t="n"/>
      <c r="AU47" s="116" t="n"/>
      <c r="AV47" s="116" t="n"/>
      <c r="AW47" s="116" t="n"/>
      <c r="AX47" s="116" t="n"/>
      <c r="AY47" s="116" t="n"/>
      <c r="AZ47" s="116" t="n"/>
    </row>
    <row r="48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  <c r="M48" s="4" t="n"/>
      <c r="N48" s="4" t="n"/>
      <c r="O48" s="4" t="n"/>
      <c r="P48" s="4" t="n"/>
      <c r="Q48" s="4" t="n"/>
      <c r="R48" s="4" t="n"/>
      <c r="S48" s="4" t="n"/>
      <c r="T48" s="116" t="n"/>
      <c r="U48" s="116" t="n"/>
      <c r="V48" s="116" t="n"/>
      <c r="W48" s="116" t="n"/>
      <c r="X48" s="116" t="n"/>
      <c r="Y48" s="116" t="n"/>
      <c r="Z48" s="116" t="n"/>
      <c r="AA48" s="116" t="n"/>
      <c r="AB48" s="116" t="n"/>
      <c r="AC48" s="116" t="n"/>
      <c r="AD48" s="116" t="n"/>
      <c r="AE48" s="116" t="n"/>
      <c r="AF48" s="116" t="n"/>
      <c r="AG48" s="116" t="n"/>
      <c r="AH48" s="116" t="n"/>
      <c r="AI48" s="116" t="n"/>
      <c r="AJ48" s="116" t="n"/>
      <c r="AK48" s="116" t="n"/>
      <c r="AL48" s="116" t="n"/>
      <c r="AM48" s="116" t="n"/>
      <c r="AN48" s="116" t="n"/>
      <c r="AO48" s="116" t="n"/>
      <c r="AP48" s="116" t="n"/>
      <c r="AQ48" s="116" t="n"/>
      <c r="AR48" s="116" t="n"/>
      <c r="AS48" s="116" t="n"/>
      <c r="AT48" s="116" t="n"/>
      <c r="AU48" s="116" t="n"/>
      <c r="AV48" s="116" t="n"/>
      <c r="AW48" s="116" t="n"/>
      <c r="AX48" s="116" t="n"/>
      <c r="AY48" s="116" t="n"/>
      <c r="AZ48" s="116" t="n"/>
    </row>
    <row r="49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  <c r="M49" s="4" t="n"/>
      <c r="N49" s="4" t="n"/>
      <c r="O49" s="4" t="n"/>
      <c r="P49" s="4" t="n"/>
      <c r="Q49" s="4" t="n"/>
      <c r="R49" s="4" t="n"/>
      <c r="S49" s="4" t="n"/>
      <c r="T49" s="116" t="n"/>
      <c r="U49" s="116" t="n"/>
      <c r="V49" s="116" t="n"/>
      <c r="W49" s="116" t="n"/>
      <c r="X49" s="116" t="n"/>
      <c r="Y49" s="116" t="n"/>
      <c r="Z49" s="116" t="n"/>
      <c r="AA49" s="116" t="n"/>
      <c r="AB49" s="116" t="n"/>
      <c r="AC49" s="116" t="n"/>
      <c r="AD49" s="116" t="n"/>
      <c r="AE49" s="116" t="n"/>
      <c r="AF49" s="116" t="n"/>
      <c r="AG49" s="116" t="n"/>
      <c r="AH49" s="116" t="n"/>
      <c r="AI49" s="116" t="n"/>
      <c r="AJ49" s="116" t="n"/>
      <c r="AK49" s="116" t="n"/>
      <c r="AL49" s="116" t="n"/>
      <c r="AM49" s="116" t="n"/>
      <c r="AN49" s="116" t="n"/>
      <c r="AO49" s="116" t="n"/>
      <c r="AP49" s="116" t="n"/>
      <c r="AQ49" s="116" t="n"/>
      <c r="AR49" s="116" t="n"/>
      <c r="AS49" s="116" t="n"/>
      <c r="AT49" s="116" t="n"/>
      <c r="AU49" s="116" t="n"/>
      <c r="AV49" s="116" t="n"/>
      <c r="AW49" s="116" t="n"/>
      <c r="AX49" s="116" t="n"/>
      <c r="AY49" s="116" t="n"/>
      <c r="AZ49" s="116" t="n"/>
    </row>
    <row r="50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  <c r="M50" s="4" t="n"/>
      <c r="N50" s="4" t="n"/>
      <c r="O50" s="4" t="n"/>
      <c r="P50" s="4" t="n"/>
      <c r="Q50" s="4" t="n"/>
      <c r="R50" s="4" t="n"/>
      <c r="S50" s="4" t="n"/>
      <c r="T50" s="116" t="n"/>
      <c r="U50" s="116" t="n"/>
      <c r="V50" s="116" t="n"/>
      <c r="W50" s="116" t="n"/>
      <c r="X50" s="116" t="n"/>
      <c r="Y50" s="116" t="n"/>
      <c r="Z50" s="116" t="n"/>
      <c r="AA50" s="116" t="n"/>
      <c r="AB50" s="116" t="n"/>
      <c r="AC50" s="116" t="n"/>
      <c r="AD50" s="116" t="n"/>
      <c r="AE50" s="116" t="n"/>
      <c r="AF50" s="116" t="n"/>
      <c r="AG50" s="116" t="n"/>
      <c r="AH50" s="116" t="n"/>
      <c r="AI50" s="116" t="n"/>
      <c r="AJ50" s="116" t="n"/>
      <c r="AK50" s="116" t="n"/>
      <c r="AL50" s="116" t="n"/>
      <c r="AM50" s="116" t="n"/>
      <c r="AN50" s="116" t="n"/>
      <c r="AO50" s="116" t="n"/>
      <c r="AP50" s="116" t="n"/>
      <c r="AQ50" s="116" t="n"/>
      <c r="AR50" s="116" t="n"/>
      <c r="AS50" s="116" t="n"/>
      <c r="AT50" s="116" t="n"/>
      <c r="AU50" s="116" t="n"/>
      <c r="AV50" s="116" t="n"/>
      <c r="AW50" s="116" t="n"/>
      <c r="AX50" s="116" t="n"/>
      <c r="AY50" s="116" t="n"/>
      <c r="AZ50" s="116" t="n"/>
    </row>
    <row r="51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  <c r="J51" s="4" t="n"/>
      <c r="K51" s="4" t="n"/>
      <c r="L51" s="4" t="n"/>
      <c r="M51" s="4" t="n"/>
      <c r="N51" s="4" t="n"/>
      <c r="O51" s="4" t="n"/>
      <c r="P51" s="4" t="n"/>
      <c r="Q51" s="4" t="n"/>
      <c r="R51" s="4" t="n"/>
      <c r="S51" s="4" t="n"/>
      <c r="T51" s="116" t="n"/>
      <c r="U51" s="116" t="n"/>
      <c r="V51" s="116" t="n"/>
      <c r="W51" s="116" t="n"/>
      <c r="X51" s="116" t="n"/>
      <c r="Y51" s="116" t="n"/>
      <c r="Z51" s="116" t="n"/>
      <c r="AA51" s="116" t="n"/>
      <c r="AB51" s="116" t="n"/>
      <c r="AC51" s="116" t="n"/>
      <c r="AD51" s="116" t="n"/>
      <c r="AE51" s="116" t="n"/>
      <c r="AF51" s="116" t="n"/>
      <c r="AG51" s="116" t="n"/>
      <c r="AH51" s="116" t="n"/>
      <c r="AI51" s="116" t="n"/>
      <c r="AJ51" s="116" t="n"/>
      <c r="AK51" s="116" t="n"/>
      <c r="AL51" s="116" t="n"/>
      <c r="AM51" s="116" t="n"/>
      <c r="AN51" s="116" t="n"/>
      <c r="AO51" s="116" t="n"/>
      <c r="AP51" s="116" t="n"/>
      <c r="AQ51" s="116" t="n"/>
      <c r="AR51" s="116" t="n"/>
      <c r="AS51" s="116" t="n"/>
      <c r="AT51" s="116" t="n"/>
      <c r="AU51" s="116" t="n"/>
      <c r="AV51" s="116" t="n"/>
      <c r="AW51" s="116" t="n"/>
      <c r="AX51" s="116" t="n"/>
      <c r="AY51" s="116" t="n"/>
      <c r="AZ51" s="116" t="n"/>
    </row>
    <row r="52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  <c r="J52" s="4" t="n"/>
      <c r="K52" s="4" t="n"/>
      <c r="L52" s="4" t="n"/>
      <c r="M52" s="4" t="n"/>
      <c r="N52" s="4" t="n"/>
      <c r="O52" s="4" t="n"/>
      <c r="P52" s="4" t="n"/>
      <c r="Q52" s="4" t="n"/>
      <c r="R52" s="4" t="n"/>
      <c r="S52" s="4" t="n"/>
      <c r="T52" s="116" t="n"/>
      <c r="U52" s="116" t="n"/>
      <c r="V52" s="116" t="n"/>
      <c r="W52" s="116" t="n"/>
      <c r="X52" s="116" t="n"/>
      <c r="Y52" s="116" t="n"/>
      <c r="Z52" s="116" t="n"/>
      <c r="AA52" s="116" t="n"/>
      <c r="AB52" s="116" t="n"/>
      <c r="AC52" s="116" t="n"/>
      <c r="AD52" s="116" t="n"/>
      <c r="AE52" s="116" t="n"/>
      <c r="AF52" s="116" t="n"/>
      <c r="AG52" s="116" t="n"/>
      <c r="AH52" s="116" t="n"/>
      <c r="AI52" s="116" t="n"/>
      <c r="AJ52" s="116" t="n"/>
      <c r="AK52" s="116" t="n"/>
      <c r="AL52" s="116" t="n"/>
      <c r="AM52" s="116" t="n"/>
      <c r="AN52" s="116" t="n"/>
      <c r="AO52" s="116" t="n"/>
      <c r="AP52" s="116" t="n"/>
      <c r="AQ52" s="116" t="n"/>
      <c r="AR52" s="116" t="n"/>
      <c r="AS52" s="116" t="n"/>
      <c r="AT52" s="116" t="n"/>
      <c r="AU52" s="116" t="n"/>
      <c r="AV52" s="116" t="n"/>
      <c r="AW52" s="116" t="n"/>
      <c r="AX52" s="116" t="n"/>
      <c r="AY52" s="116" t="n"/>
      <c r="AZ52" s="116" t="n"/>
    </row>
    <row r="53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  <c r="J53" s="4" t="n"/>
      <c r="K53" s="4" t="n"/>
      <c r="L53" s="4" t="n"/>
      <c r="M53" s="4" t="n"/>
      <c r="N53" s="4" t="n"/>
      <c r="O53" s="4" t="n"/>
      <c r="P53" s="4" t="n"/>
      <c r="Q53" s="4" t="n"/>
      <c r="R53" s="4" t="n"/>
      <c r="S53" s="4" t="n"/>
      <c r="T53" s="116" t="n"/>
      <c r="U53" s="116" t="n"/>
      <c r="V53" s="116" t="n"/>
      <c r="W53" s="116" t="n"/>
      <c r="X53" s="116" t="n"/>
      <c r="Y53" s="116" t="n"/>
      <c r="Z53" s="116" t="n"/>
      <c r="AA53" s="116" t="n"/>
      <c r="AB53" s="116" t="n"/>
      <c r="AC53" s="116" t="n"/>
      <c r="AD53" s="116" t="n"/>
      <c r="AE53" s="116" t="n"/>
      <c r="AF53" s="116" t="n"/>
      <c r="AG53" s="116" t="n"/>
      <c r="AH53" s="116" t="n"/>
      <c r="AI53" s="116" t="n"/>
      <c r="AJ53" s="116" t="n"/>
      <c r="AK53" s="116" t="n"/>
      <c r="AL53" s="116" t="n"/>
      <c r="AM53" s="116" t="n"/>
      <c r="AN53" s="116" t="n"/>
      <c r="AO53" s="116" t="n"/>
      <c r="AP53" s="116" t="n"/>
      <c r="AQ53" s="116" t="n"/>
      <c r="AR53" s="116" t="n"/>
      <c r="AS53" s="116" t="n"/>
      <c r="AT53" s="116" t="n"/>
      <c r="AU53" s="116" t="n"/>
      <c r="AV53" s="116" t="n"/>
      <c r="AW53" s="116" t="n"/>
      <c r="AX53" s="116" t="n"/>
      <c r="AY53" s="116" t="n"/>
      <c r="AZ53" s="116" t="n"/>
    </row>
    <row r="54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  <c r="M54" s="4" t="n"/>
      <c r="N54" s="4" t="n"/>
      <c r="O54" s="4" t="n"/>
      <c r="P54" s="4" t="n"/>
      <c r="Q54" s="4" t="n"/>
      <c r="R54" s="4" t="n"/>
      <c r="S54" s="4" t="n"/>
      <c r="T54" s="116" t="n"/>
      <c r="U54" s="116" t="n"/>
      <c r="V54" s="116" t="n"/>
      <c r="W54" s="116" t="n"/>
      <c r="X54" s="116" t="n"/>
      <c r="Y54" s="116" t="n"/>
      <c r="Z54" s="116" t="n"/>
      <c r="AA54" s="116" t="n"/>
      <c r="AB54" s="116" t="n"/>
      <c r="AC54" s="116" t="n"/>
      <c r="AD54" s="116" t="n"/>
      <c r="AE54" s="116" t="n"/>
      <c r="AF54" s="116" t="n"/>
      <c r="AG54" s="116" t="n"/>
      <c r="AH54" s="116" t="n"/>
      <c r="AI54" s="116" t="n"/>
      <c r="AJ54" s="116" t="n"/>
      <c r="AK54" s="116" t="n"/>
      <c r="AL54" s="116" t="n"/>
      <c r="AM54" s="116" t="n"/>
      <c r="AN54" s="116" t="n"/>
      <c r="AO54" s="116" t="n"/>
      <c r="AP54" s="116" t="n"/>
      <c r="AQ54" s="116" t="n"/>
      <c r="AR54" s="116" t="n"/>
      <c r="AS54" s="116" t="n"/>
      <c r="AT54" s="116" t="n"/>
      <c r="AU54" s="116" t="n"/>
      <c r="AV54" s="116" t="n"/>
      <c r="AW54" s="116" t="n"/>
      <c r="AX54" s="116" t="n"/>
      <c r="AY54" s="116" t="n"/>
      <c r="AZ54" s="116" t="n"/>
    </row>
    <row r="55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  <c r="J55" s="4" t="n"/>
      <c r="K55" s="4" t="n"/>
      <c r="L55" s="4" t="n"/>
      <c r="M55" s="4" t="n"/>
      <c r="N55" s="4" t="n"/>
      <c r="O55" s="4" t="n"/>
      <c r="P55" s="4" t="n"/>
      <c r="Q55" s="4" t="n"/>
      <c r="R55" s="4" t="n"/>
      <c r="S55" s="4" t="n"/>
      <c r="T55" s="116" t="n"/>
      <c r="U55" s="116" t="n"/>
      <c r="V55" s="116" t="n"/>
      <c r="W55" s="116" t="n"/>
      <c r="X55" s="116" t="n"/>
      <c r="Y55" s="116" t="n"/>
      <c r="Z55" s="116" t="n"/>
      <c r="AA55" s="116" t="n"/>
      <c r="AB55" s="116" t="n"/>
      <c r="AC55" s="116" t="n"/>
      <c r="AD55" s="116" t="n"/>
      <c r="AE55" s="116" t="n"/>
      <c r="AF55" s="116" t="n"/>
      <c r="AG55" s="116" t="n"/>
      <c r="AH55" s="116" t="n"/>
      <c r="AI55" s="116" t="n"/>
      <c r="AJ55" s="116" t="n"/>
      <c r="AK55" s="116" t="n"/>
      <c r="AL55" s="116" t="n"/>
      <c r="AM55" s="116" t="n"/>
      <c r="AN55" s="116" t="n"/>
      <c r="AO55" s="116" t="n"/>
      <c r="AP55" s="116" t="n"/>
      <c r="AQ55" s="116" t="n"/>
      <c r="AR55" s="116" t="n"/>
      <c r="AS55" s="116" t="n"/>
      <c r="AT55" s="116" t="n"/>
      <c r="AU55" s="116" t="n"/>
      <c r="AV55" s="116" t="n"/>
      <c r="AW55" s="116" t="n"/>
      <c r="AX55" s="116" t="n"/>
      <c r="AY55" s="116" t="n"/>
      <c r="AZ55" s="116" t="n"/>
    </row>
    <row r="56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  <c r="J56" s="4" t="n"/>
      <c r="K56" s="4" t="n"/>
      <c r="L56" s="4" t="n"/>
      <c r="M56" s="4" t="n"/>
      <c r="N56" s="4" t="n"/>
      <c r="O56" s="4" t="n"/>
      <c r="P56" s="4" t="n"/>
      <c r="Q56" s="4" t="n"/>
      <c r="R56" s="4" t="n"/>
      <c r="S56" s="4" t="n"/>
      <c r="T56" s="116" t="n"/>
      <c r="U56" s="116" t="n"/>
      <c r="V56" s="116" t="n"/>
      <c r="W56" s="116" t="n"/>
      <c r="X56" s="116" t="n"/>
      <c r="Y56" s="116" t="n"/>
      <c r="Z56" s="116" t="n"/>
      <c r="AA56" s="116" t="n"/>
      <c r="AB56" s="116" t="n"/>
      <c r="AC56" s="116" t="n"/>
      <c r="AD56" s="116" t="n"/>
      <c r="AE56" s="116" t="n"/>
      <c r="AF56" s="116" t="n"/>
      <c r="AG56" s="116" t="n"/>
      <c r="AH56" s="116" t="n"/>
      <c r="AI56" s="116" t="n"/>
      <c r="AJ56" s="116" t="n"/>
      <c r="AK56" s="116" t="n"/>
      <c r="AL56" s="116" t="n"/>
      <c r="AM56" s="116" t="n"/>
      <c r="AN56" s="116" t="n"/>
      <c r="AO56" s="116" t="n"/>
      <c r="AP56" s="116" t="n"/>
      <c r="AQ56" s="116" t="n"/>
      <c r="AR56" s="116" t="n"/>
      <c r="AS56" s="116" t="n"/>
      <c r="AT56" s="116" t="n"/>
      <c r="AU56" s="116" t="n"/>
      <c r="AV56" s="116" t="n"/>
      <c r="AW56" s="116" t="n"/>
      <c r="AX56" s="116" t="n"/>
      <c r="AY56" s="116" t="n"/>
      <c r="AZ56" s="116" t="n"/>
    </row>
    <row r="57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  <c r="J57" s="4" t="n"/>
      <c r="K57" s="4" t="n"/>
      <c r="L57" s="4" t="n"/>
      <c r="M57" s="4" t="n"/>
      <c r="N57" s="4" t="n"/>
      <c r="O57" s="4" t="n"/>
      <c r="P57" s="4" t="n"/>
      <c r="Q57" s="4" t="n"/>
      <c r="R57" s="4" t="n"/>
      <c r="S57" s="4" t="n"/>
      <c r="T57" s="116" t="n"/>
      <c r="U57" s="116" t="n"/>
      <c r="V57" s="116" t="n"/>
      <c r="W57" s="116" t="n"/>
      <c r="X57" s="116" t="n"/>
      <c r="Y57" s="116" t="n"/>
      <c r="Z57" s="116" t="n"/>
      <c r="AA57" s="116" t="n"/>
      <c r="AB57" s="116" t="n"/>
      <c r="AC57" s="116" t="n"/>
      <c r="AD57" s="116" t="n"/>
      <c r="AE57" s="116" t="n"/>
      <c r="AF57" s="116" t="n"/>
      <c r="AG57" s="116" t="n"/>
      <c r="AH57" s="116" t="n"/>
      <c r="AI57" s="116" t="n"/>
      <c r="AJ57" s="116" t="n"/>
      <c r="AK57" s="116" t="n"/>
      <c r="AL57" s="116" t="n"/>
      <c r="AM57" s="116" t="n"/>
      <c r="AN57" s="116" t="n"/>
      <c r="AO57" s="116" t="n"/>
      <c r="AP57" s="116" t="n"/>
      <c r="AQ57" s="116" t="n"/>
      <c r="AR57" s="116" t="n"/>
      <c r="AS57" s="116" t="n"/>
      <c r="AT57" s="116" t="n"/>
      <c r="AU57" s="116" t="n"/>
      <c r="AV57" s="116" t="n"/>
      <c r="AW57" s="116" t="n"/>
      <c r="AX57" s="116" t="n"/>
      <c r="AY57" s="116" t="n"/>
      <c r="AZ57" s="116" t="n"/>
    </row>
    <row r="58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  <c r="J58" s="4" t="n"/>
      <c r="K58" s="4" t="n"/>
      <c r="L58" s="4" t="n"/>
      <c r="M58" s="4" t="n"/>
      <c r="N58" s="4" t="n"/>
      <c r="O58" s="4" t="n"/>
      <c r="P58" s="4" t="n"/>
      <c r="Q58" s="4" t="n"/>
      <c r="R58" s="4" t="n"/>
      <c r="S58" s="4" t="n"/>
      <c r="T58" s="116" t="n"/>
      <c r="U58" s="116" t="n"/>
      <c r="V58" s="116" t="n"/>
      <c r="W58" s="116" t="n"/>
      <c r="X58" s="116" t="n"/>
      <c r="Y58" s="116" t="n"/>
      <c r="Z58" s="116" t="n"/>
      <c r="AA58" s="116" t="n"/>
      <c r="AB58" s="116" t="n"/>
      <c r="AC58" s="116" t="n"/>
      <c r="AD58" s="116" t="n"/>
      <c r="AE58" s="116" t="n"/>
      <c r="AF58" s="116" t="n"/>
      <c r="AG58" s="116" t="n"/>
      <c r="AH58" s="116" t="n"/>
      <c r="AI58" s="116" t="n"/>
      <c r="AJ58" s="116" t="n"/>
      <c r="AK58" s="116" t="n"/>
      <c r="AL58" s="116" t="n"/>
      <c r="AM58" s="116" t="n"/>
      <c r="AN58" s="116" t="n"/>
      <c r="AO58" s="116" t="n"/>
      <c r="AP58" s="116" t="n"/>
      <c r="AQ58" s="116" t="n"/>
      <c r="AR58" s="116" t="n"/>
      <c r="AS58" s="116" t="n"/>
      <c r="AT58" s="116" t="n"/>
      <c r="AU58" s="116" t="n"/>
      <c r="AV58" s="116" t="n"/>
      <c r="AW58" s="116" t="n"/>
      <c r="AX58" s="116" t="n"/>
      <c r="AY58" s="116" t="n"/>
      <c r="AZ58" s="116" t="n"/>
    </row>
    <row r="59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  <c r="J59" s="4" t="n"/>
      <c r="K59" s="4" t="n"/>
      <c r="L59" s="4" t="n"/>
      <c r="M59" s="4" t="n"/>
      <c r="N59" s="4" t="n"/>
      <c r="O59" s="4" t="n"/>
      <c r="P59" s="4" t="n"/>
      <c r="Q59" s="4" t="n"/>
      <c r="R59" s="4" t="n"/>
      <c r="S59" s="4" t="n"/>
      <c r="T59" s="116" t="n"/>
      <c r="U59" s="116" t="n"/>
      <c r="V59" s="116" t="n"/>
      <c r="W59" s="116" t="n"/>
      <c r="X59" s="116" t="n"/>
      <c r="Y59" s="116" t="n"/>
      <c r="Z59" s="116" t="n"/>
      <c r="AA59" s="116" t="n"/>
      <c r="AB59" s="116" t="n"/>
      <c r="AC59" s="116" t="n"/>
      <c r="AD59" s="116" t="n"/>
      <c r="AE59" s="116" t="n"/>
      <c r="AF59" s="116" t="n"/>
      <c r="AG59" s="116" t="n"/>
      <c r="AH59" s="116" t="n"/>
      <c r="AI59" s="116" t="n"/>
      <c r="AJ59" s="116" t="n"/>
      <c r="AK59" s="116" t="n"/>
      <c r="AL59" s="116" t="n"/>
      <c r="AM59" s="116" t="n"/>
      <c r="AN59" s="116" t="n"/>
      <c r="AO59" s="116" t="n"/>
      <c r="AP59" s="116" t="n"/>
      <c r="AQ59" s="116" t="n"/>
      <c r="AR59" s="116" t="n"/>
      <c r="AS59" s="116" t="n"/>
      <c r="AT59" s="116" t="n"/>
      <c r="AU59" s="116" t="n"/>
      <c r="AV59" s="116" t="n"/>
      <c r="AW59" s="116" t="n"/>
      <c r="AX59" s="116" t="n"/>
      <c r="AY59" s="116" t="n"/>
      <c r="AZ59" s="116" t="n"/>
    </row>
    <row r="60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  <c r="M60" s="4" t="n"/>
      <c r="N60" s="4" t="n"/>
      <c r="O60" s="4" t="n"/>
      <c r="P60" s="4" t="n"/>
      <c r="Q60" s="4" t="n"/>
      <c r="R60" s="4" t="n"/>
      <c r="S60" s="4" t="n"/>
      <c r="T60" s="116" t="n"/>
      <c r="U60" s="116" t="n"/>
      <c r="V60" s="116" t="n"/>
      <c r="W60" s="116" t="n"/>
      <c r="X60" s="116" t="n"/>
      <c r="Y60" s="116" t="n"/>
      <c r="Z60" s="116" t="n"/>
      <c r="AA60" s="116" t="n"/>
      <c r="AB60" s="116" t="n"/>
      <c r="AC60" s="116" t="n"/>
      <c r="AD60" s="116" t="n"/>
      <c r="AE60" s="116" t="n"/>
      <c r="AF60" s="116" t="n"/>
      <c r="AG60" s="116" t="n"/>
      <c r="AH60" s="116" t="n"/>
      <c r="AI60" s="116" t="n"/>
      <c r="AJ60" s="116" t="n"/>
      <c r="AK60" s="116" t="n"/>
      <c r="AL60" s="116" t="n"/>
      <c r="AM60" s="116" t="n"/>
      <c r="AN60" s="116" t="n"/>
      <c r="AO60" s="116" t="n"/>
      <c r="AP60" s="116" t="n"/>
      <c r="AQ60" s="116" t="n"/>
      <c r="AR60" s="116" t="n"/>
      <c r="AS60" s="116" t="n"/>
      <c r="AT60" s="116" t="n"/>
      <c r="AU60" s="116" t="n"/>
      <c r="AV60" s="116" t="n"/>
      <c r="AW60" s="116" t="n"/>
      <c r="AX60" s="116" t="n"/>
      <c r="AY60" s="116" t="n"/>
      <c r="AZ60" s="116" t="n"/>
    </row>
    <row r="6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  <c r="J61" s="4" t="n"/>
      <c r="K61" s="4" t="n"/>
      <c r="L61" s="4" t="n"/>
      <c r="M61" s="4" t="n"/>
      <c r="N61" s="4" t="n"/>
      <c r="O61" s="4" t="n"/>
      <c r="P61" s="4" t="n"/>
      <c r="Q61" s="4" t="n"/>
      <c r="R61" s="4" t="n"/>
      <c r="S61" s="4" t="n"/>
      <c r="T61" s="116" t="n"/>
      <c r="U61" s="116" t="n"/>
      <c r="V61" s="116" t="n"/>
      <c r="W61" s="116" t="n"/>
      <c r="X61" s="116" t="n"/>
      <c r="Y61" s="116" t="n"/>
      <c r="Z61" s="116" t="n"/>
      <c r="AA61" s="116" t="n"/>
      <c r="AB61" s="116" t="n"/>
      <c r="AC61" s="116" t="n"/>
      <c r="AD61" s="116" t="n"/>
      <c r="AE61" s="116" t="n"/>
      <c r="AF61" s="116" t="n"/>
      <c r="AG61" s="116" t="n"/>
      <c r="AH61" s="116" t="n"/>
      <c r="AI61" s="116" t="n"/>
      <c r="AJ61" s="116" t="n"/>
      <c r="AK61" s="116" t="n"/>
      <c r="AL61" s="116" t="n"/>
      <c r="AM61" s="116" t="n"/>
      <c r="AN61" s="116" t="n"/>
      <c r="AO61" s="116" t="n"/>
      <c r="AP61" s="116" t="n"/>
      <c r="AQ61" s="116" t="n"/>
      <c r="AR61" s="116" t="n"/>
      <c r="AS61" s="116" t="n"/>
      <c r="AT61" s="116" t="n"/>
      <c r="AU61" s="116" t="n"/>
      <c r="AV61" s="116" t="n"/>
      <c r="AW61" s="116" t="n"/>
      <c r="AX61" s="116" t="n"/>
      <c r="AY61" s="116" t="n"/>
      <c r="AZ61" s="116" t="n"/>
    </row>
    <row r="62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  <c r="J62" s="4" t="n"/>
      <c r="K62" s="4" t="n"/>
      <c r="L62" s="4" t="n"/>
      <c r="M62" s="4" t="n"/>
      <c r="N62" s="4" t="n"/>
      <c r="O62" s="4" t="n"/>
      <c r="P62" s="4" t="n"/>
      <c r="Q62" s="4" t="n"/>
      <c r="R62" s="4" t="n"/>
      <c r="S62" s="4" t="n"/>
      <c r="T62" s="116" t="n"/>
      <c r="U62" s="116" t="n"/>
      <c r="V62" s="116" t="n"/>
      <c r="W62" s="116" t="n"/>
      <c r="X62" s="116" t="n"/>
      <c r="Y62" s="116" t="n"/>
      <c r="Z62" s="116" t="n"/>
      <c r="AA62" s="116" t="n"/>
      <c r="AB62" s="116" t="n"/>
      <c r="AC62" s="116" t="n"/>
      <c r="AD62" s="116" t="n"/>
      <c r="AE62" s="116" t="n"/>
      <c r="AF62" s="116" t="n"/>
      <c r="AG62" s="116" t="n"/>
      <c r="AH62" s="116" t="n"/>
      <c r="AI62" s="116" t="n"/>
      <c r="AJ62" s="116" t="n"/>
      <c r="AK62" s="116" t="n"/>
      <c r="AL62" s="116" t="n"/>
      <c r="AM62" s="116" t="n"/>
      <c r="AN62" s="116" t="n"/>
      <c r="AO62" s="116" t="n"/>
      <c r="AP62" s="116" t="n"/>
      <c r="AQ62" s="116" t="n"/>
      <c r="AR62" s="116" t="n"/>
      <c r="AS62" s="116" t="n"/>
      <c r="AT62" s="116" t="n"/>
      <c r="AU62" s="116" t="n"/>
      <c r="AV62" s="116" t="n"/>
      <c r="AW62" s="116" t="n"/>
      <c r="AX62" s="116" t="n"/>
      <c r="AY62" s="116" t="n"/>
      <c r="AZ62" s="116" t="n"/>
    </row>
    <row r="63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  <c r="J63" s="4" t="n"/>
      <c r="K63" s="4" t="n"/>
      <c r="L63" s="4" t="n"/>
      <c r="M63" s="4" t="n"/>
      <c r="N63" s="4" t="n"/>
      <c r="O63" s="4" t="n"/>
      <c r="P63" s="4" t="n"/>
      <c r="Q63" s="4" t="n"/>
      <c r="R63" s="4" t="n"/>
      <c r="S63" s="4" t="n"/>
      <c r="T63" s="116" t="n"/>
      <c r="U63" s="116" t="n"/>
      <c r="V63" s="116" t="n"/>
      <c r="W63" s="116" t="n"/>
      <c r="X63" s="116" t="n"/>
      <c r="Y63" s="116" t="n"/>
      <c r="Z63" s="116" t="n"/>
      <c r="AA63" s="116" t="n"/>
      <c r="AB63" s="116" t="n"/>
      <c r="AC63" s="116" t="n"/>
      <c r="AD63" s="116" t="n"/>
      <c r="AE63" s="116" t="n"/>
      <c r="AF63" s="116" t="n"/>
      <c r="AG63" s="116" t="n"/>
      <c r="AH63" s="116" t="n"/>
      <c r="AI63" s="116" t="n"/>
      <c r="AJ63" s="116" t="n"/>
      <c r="AK63" s="116" t="n"/>
      <c r="AL63" s="116" t="n"/>
      <c r="AM63" s="116" t="n"/>
      <c r="AN63" s="116" t="n"/>
      <c r="AO63" s="116" t="n"/>
      <c r="AP63" s="116" t="n"/>
      <c r="AQ63" s="116" t="n"/>
      <c r="AR63" s="116" t="n"/>
      <c r="AS63" s="116" t="n"/>
      <c r="AT63" s="116" t="n"/>
      <c r="AU63" s="116" t="n"/>
      <c r="AV63" s="116" t="n"/>
      <c r="AW63" s="116" t="n"/>
      <c r="AX63" s="116" t="n"/>
      <c r="AY63" s="116" t="n"/>
      <c r="AZ63" s="116" t="n"/>
    </row>
    <row r="64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  <c r="J64" s="4" t="n"/>
      <c r="K64" s="4" t="n"/>
      <c r="L64" s="4" t="n"/>
      <c r="M64" s="4" t="n"/>
      <c r="N64" s="4" t="n"/>
      <c r="O64" s="4" t="n"/>
      <c r="P64" s="4" t="n"/>
      <c r="Q64" s="4" t="n"/>
      <c r="R64" s="4" t="n"/>
      <c r="S64" s="4" t="n"/>
      <c r="T64" s="116" t="n"/>
      <c r="U64" s="116" t="n"/>
      <c r="V64" s="116" t="n"/>
      <c r="W64" s="116" t="n"/>
      <c r="X64" s="116" t="n"/>
      <c r="Y64" s="116" t="n"/>
      <c r="Z64" s="116" t="n"/>
      <c r="AA64" s="116" t="n"/>
      <c r="AB64" s="116" t="n"/>
      <c r="AC64" s="116" t="n"/>
      <c r="AD64" s="116" t="n"/>
      <c r="AE64" s="116" t="n"/>
      <c r="AF64" s="116" t="n"/>
      <c r="AG64" s="116" t="n"/>
      <c r="AH64" s="116" t="n"/>
      <c r="AI64" s="116" t="n"/>
      <c r="AJ64" s="116" t="n"/>
      <c r="AK64" s="116" t="n"/>
      <c r="AL64" s="116" t="n"/>
      <c r="AM64" s="116" t="n"/>
      <c r="AN64" s="116" t="n"/>
      <c r="AO64" s="116" t="n"/>
      <c r="AP64" s="116" t="n"/>
      <c r="AQ64" s="116" t="n"/>
      <c r="AR64" s="116" t="n"/>
      <c r="AS64" s="116" t="n"/>
      <c r="AT64" s="116" t="n"/>
      <c r="AU64" s="116" t="n"/>
      <c r="AV64" s="116" t="n"/>
      <c r="AW64" s="116" t="n"/>
      <c r="AX64" s="116" t="n"/>
      <c r="AY64" s="116" t="n"/>
      <c r="AZ64" s="116" t="n"/>
    </row>
    <row r="65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  <c r="J65" s="4" t="n"/>
      <c r="K65" s="4" t="n"/>
      <c r="L65" s="4" t="n"/>
      <c r="M65" s="4" t="n"/>
      <c r="N65" s="4" t="n"/>
      <c r="O65" s="4" t="n"/>
      <c r="P65" s="4" t="n"/>
      <c r="Q65" s="4" t="n"/>
      <c r="R65" s="4" t="n"/>
      <c r="S65" s="4" t="n"/>
      <c r="T65" s="116" t="n"/>
      <c r="U65" s="116" t="n"/>
      <c r="V65" s="116" t="n"/>
      <c r="W65" s="116" t="n"/>
      <c r="X65" s="116" t="n"/>
      <c r="Y65" s="116" t="n"/>
      <c r="Z65" s="116" t="n"/>
      <c r="AA65" s="116" t="n"/>
      <c r="AB65" s="116" t="n"/>
      <c r="AC65" s="116" t="n"/>
      <c r="AD65" s="116" t="n"/>
      <c r="AE65" s="116" t="n"/>
      <c r="AF65" s="116" t="n"/>
      <c r="AG65" s="116" t="n"/>
      <c r="AH65" s="116" t="n"/>
      <c r="AI65" s="116" t="n"/>
      <c r="AJ65" s="116" t="n"/>
      <c r="AK65" s="116" t="n"/>
      <c r="AL65" s="116" t="n"/>
      <c r="AM65" s="116" t="n"/>
      <c r="AN65" s="116" t="n"/>
      <c r="AO65" s="116" t="n"/>
      <c r="AP65" s="116" t="n"/>
      <c r="AQ65" s="116" t="n"/>
      <c r="AR65" s="116" t="n"/>
      <c r="AS65" s="116" t="n"/>
      <c r="AT65" s="116" t="n"/>
      <c r="AU65" s="116" t="n"/>
      <c r="AV65" s="116" t="n"/>
      <c r="AW65" s="116" t="n"/>
      <c r="AX65" s="116" t="n"/>
      <c r="AY65" s="116" t="n"/>
      <c r="AZ65" s="116" t="n"/>
    </row>
    <row r="66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  <c r="J66" s="4" t="n"/>
      <c r="K66" s="4" t="n"/>
      <c r="L66" s="4" t="n"/>
      <c r="M66" s="4" t="n"/>
      <c r="N66" s="4" t="n"/>
      <c r="O66" s="4" t="n"/>
      <c r="P66" s="4" t="n"/>
      <c r="Q66" s="4" t="n"/>
      <c r="R66" s="4" t="n"/>
      <c r="S66" s="4" t="n"/>
      <c r="T66" s="116" t="n"/>
      <c r="U66" s="116" t="n"/>
      <c r="V66" s="116" t="n"/>
      <c r="W66" s="116" t="n"/>
      <c r="X66" s="116" t="n"/>
      <c r="Y66" s="116" t="n"/>
      <c r="Z66" s="116" t="n"/>
      <c r="AA66" s="116" t="n"/>
      <c r="AB66" s="116" t="n"/>
      <c r="AC66" s="116" t="n"/>
      <c r="AD66" s="116" t="n"/>
      <c r="AE66" s="116" t="n"/>
      <c r="AF66" s="116" t="n"/>
      <c r="AG66" s="116" t="n"/>
      <c r="AH66" s="116" t="n"/>
      <c r="AI66" s="116" t="n"/>
      <c r="AJ66" s="116" t="n"/>
      <c r="AK66" s="116" t="n"/>
      <c r="AL66" s="116" t="n"/>
      <c r="AM66" s="116" t="n"/>
      <c r="AN66" s="116" t="n"/>
      <c r="AO66" s="116" t="n"/>
      <c r="AP66" s="116" t="n"/>
      <c r="AQ66" s="116" t="n"/>
      <c r="AR66" s="116" t="n"/>
      <c r="AS66" s="116" t="n"/>
      <c r="AT66" s="116" t="n"/>
      <c r="AU66" s="116" t="n"/>
      <c r="AV66" s="116" t="n"/>
      <c r="AW66" s="116" t="n"/>
      <c r="AX66" s="116" t="n"/>
      <c r="AY66" s="116" t="n"/>
      <c r="AZ66" s="116" t="n"/>
    </row>
    <row r="67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  <c r="J67" s="4" t="n"/>
      <c r="K67" s="4" t="n"/>
      <c r="L67" s="4" t="n"/>
      <c r="M67" s="4" t="n"/>
      <c r="N67" s="4" t="n"/>
      <c r="O67" s="4" t="n"/>
      <c r="P67" s="4" t="n"/>
      <c r="Q67" s="4" t="n"/>
      <c r="R67" s="4" t="n"/>
      <c r="S67" s="4" t="n"/>
      <c r="T67" s="116" t="n"/>
      <c r="U67" s="116" t="n"/>
      <c r="V67" s="116" t="n"/>
      <c r="W67" s="116" t="n"/>
      <c r="X67" s="116" t="n"/>
      <c r="Y67" s="116" t="n"/>
      <c r="Z67" s="116" t="n"/>
      <c r="AA67" s="116" t="n"/>
      <c r="AB67" s="116" t="n"/>
      <c r="AC67" s="116" t="n"/>
      <c r="AD67" s="116" t="n"/>
      <c r="AE67" s="116" t="n"/>
      <c r="AF67" s="116" t="n"/>
      <c r="AG67" s="116" t="n"/>
      <c r="AH67" s="116" t="n"/>
      <c r="AI67" s="116" t="n"/>
      <c r="AJ67" s="116" t="n"/>
      <c r="AK67" s="116" t="n"/>
      <c r="AL67" s="116" t="n"/>
      <c r="AM67" s="116" t="n"/>
      <c r="AN67" s="116" t="n"/>
      <c r="AO67" s="116" t="n"/>
      <c r="AP67" s="116" t="n"/>
      <c r="AQ67" s="116" t="n"/>
      <c r="AR67" s="116" t="n"/>
      <c r="AS67" s="116" t="n"/>
      <c r="AT67" s="116" t="n"/>
      <c r="AU67" s="116" t="n"/>
      <c r="AV67" s="116" t="n"/>
      <c r="AW67" s="116" t="n"/>
      <c r="AX67" s="116" t="n"/>
      <c r="AY67" s="116" t="n"/>
      <c r="AZ67" s="116" t="n"/>
    </row>
    <row r="68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  <c r="J68" s="4" t="n"/>
      <c r="K68" s="4" t="n"/>
      <c r="L68" s="4" t="n"/>
      <c r="M68" s="4" t="n"/>
      <c r="N68" s="4" t="n"/>
      <c r="O68" s="4" t="n"/>
      <c r="P68" s="4" t="n"/>
      <c r="Q68" s="4" t="n"/>
      <c r="R68" s="4" t="n"/>
      <c r="S68" s="4" t="n"/>
      <c r="T68" s="116" t="n"/>
      <c r="U68" s="116" t="n"/>
      <c r="V68" s="116" t="n"/>
      <c r="W68" s="116" t="n"/>
      <c r="X68" s="116" t="n"/>
      <c r="Y68" s="116" t="n"/>
      <c r="Z68" s="116" t="n"/>
      <c r="AA68" s="116" t="n"/>
      <c r="AB68" s="116" t="n"/>
      <c r="AC68" s="116" t="n"/>
      <c r="AD68" s="116" t="n"/>
      <c r="AE68" s="116" t="n"/>
      <c r="AF68" s="116" t="n"/>
      <c r="AG68" s="116" t="n"/>
      <c r="AH68" s="116" t="n"/>
      <c r="AI68" s="116" t="n"/>
      <c r="AJ68" s="116" t="n"/>
      <c r="AK68" s="116" t="n"/>
      <c r="AL68" s="116" t="n"/>
      <c r="AM68" s="116" t="n"/>
      <c r="AN68" s="116" t="n"/>
      <c r="AO68" s="116" t="n"/>
      <c r="AP68" s="116" t="n"/>
      <c r="AQ68" s="116" t="n"/>
      <c r="AR68" s="116" t="n"/>
      <c r="AS68" s="116" t="n"/>
      <c r="AT68" s="116" t="n"/>
      <c r="AU68" s="116" t="n"/>
      <c r="AV68" s="116" t="n"/>
      <c r="AW68" s="116" t="n"/>
      <c r="AX68" s="116" t="n"/>
      <c r="AY68" s="116" t="n"/>
      <c r="AZ68" s="116" t="n"/>
    </row>
    <row r="69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  <c r="J69" s="4" t="n"/>
      <c r="K69" s="4" t="n"/>
      <c r="L69" s="4" t="n"/>
      <c r="M69" s="4" t="n"/>
      <c r="N69" s="4" t="n"/>
      <c r="O69" s="4" t="n"/>
      <c r="P69" s="4" t="n"/>
      <c r="Q69" s="4" t="n"/>
      <c r="R69" s="4" t="n"/>
      <c r="S69" s="4" t="n"/>
      <c r="T69" s="116" t="n"/>
      <c r="U69" s="116" t="n"/>
      <c r="V69" s="116" t="n"/>
      <c r="W69" s="116" t="n"/>
      <c r="X69" s="116" t="n"/>
      <c r="Y69" s="116" t="n"/>
      <c r="Z69" s="116" t="n"/>
      <c r="AA69" s="116" t="n"/>
      <c r="AB69" s="116" t="n"/>
      <c r="AC69" s="116" t="n"/>
      <c r="AD69" s="116" t="n"/>
      <c r="AE69" s="116" t="n"/>
      <c r="AF69" s="116" t="n"/>
      <c r="AG69" s="116" t="n"/>
      <c r="AH69" s="116" t="n"/>
      <c r="AI69" s="116" t="n"/>
      <c r="AJ69" s="116" t="n"/>
      <c r="AK69" s="116" t="n"/>
      <c r="AL69" s="116" t="n"/>
      <c r="AM69" s="116" t="n"/>
      <c r="AN69" s="116" t="n"/>
      <c r="AO69" s="116" t="n"/>
      <c r="AP69" s="116" t="n"/>
      <c r="AQ69" s="116" t="n"/>
      <c r="AR69" s="116" t="n"/>
      <c r="AS69" s="116" t="n"/>
      <c r="AT69" s="116" t="n"/>
      <c r="AU69" s="116" t="n"/>
      <c r="AV69" s="116" t="n"/>
      <c r="AW69" s="116" t="n"/>
      <c r="AX69" s="116" t="n"/>
      <c r="AY69" s="116" t="n"/>
      <c r="AZ69" s="116" t="n"/>
    </row>
    <row r="70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  <c r="J70" s="4" t="n"/>
      <c r="K70" s="4" t="n"/>
      <c r="L70" s="4" t="n"/>
      <c r="M70" s="4" t="n"/>
      <c r="N70" s="4" t="n"/>
      <c r="O70" s="4" t="n"/>
      <c r="P70" s="4" t="n"/>
      <c r="Q70" s="4" t="n"/>
      <c r="R70" s="4" t="n"/>
      <c r="S70" s="4" t="n"/>
      <c r="T70" s="116" t="n"/>
      <c r="U70" s="116" t="n"/>
      <c r="V70" s="116" t="n"/>
      <c r="W70" s="116" t="n"/>
      <c r="X70" s="116" t="n"/>
      <c r="Y70" s="116" t="n"/>
      <c r="Z70" s="116" t="n"/>
      <c r="AA70" s="116" t="n"/>
      <c r="AB70" s="116" t="n"/>
      <c r="AC70" s="116" t="n"/>
      <c r="AD70" s="116" t="n"/>
      <c r="AE70" s="116" t="n"/>
      <c r="AF70" s="116" t="n"/>
      <c r="AG70" s="116" t="n"/>
      <c r="AH70" s="116" t="n"/>
      <c r="AI70" s="116" t="n"/>
      <c r="AJ70" s="116" t="n"/>
      <c r="AK70" s="116" t="n"/>
      <c r="AL70" s="116" t="n"/>
      <c r="AM70" s="116" t="n"/>
      <c r="AN70" s="116" t="n"/>
      <c r="AO70" s="116" t="n"/>
      <c r="AP70" s="116" t="n"/>
      <c r="AQ70" s="116" t="n"/>
      <c r="AR70" s="116" t="n"/>
      <c r="AS70" s="116" t="n"/>
      <c r="AT70" s="116" t="n"/>
      <c r="AU70" s="116" t="n"/>
      <c r="AV70" s="116" t="n"/>
      <c r="AW70" s="116" t="n"/>
      <c r="AX70" s="116" t="n"/>
      <c r="AY70" s="116" t="n"/>
      <c r="AZ70" s="116" t="n"/>
    </row>
    <row r="71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  <c r="J71" s="4" t="n"/>
      <c r="K71" s="4" t="n"/>
      <c r="L71" s="4" t="n"/>
      <c r="M71" s="4" t="n"/>
      <c r="N71" s="4" t="n"/>
      <c r="O71" s="4" t="n"/>
      <c r="P71" s="4" t="n"/>
      <c r="Q71" s="4" t="n"/>
      <c r="R71" s="4" t="n"/>
      <c r="S71" s="4" t="n"/>
      <c r="T71" s="116" t="n"/>
      <c r="U71" s="116" t="n"/>
      <c r="V71" s="116" t="n"/>
      <c r="W71" s="116" t="n"/>
      <c r="X71" s="116" t="n"/>
      <c r="Y71" s="116" t="n"/>
      <c r="Z71" s="116" t="n"/>
      <c r="AA71" s="116" t="n"/>
      <c r="AB71" s="116" t="n"/>
      <c r="AC71" s="116" t="n"/>
      <c r="AD71" s="116" t="n"/>
      <c r="AE71" s="116" t="n"/>
      <c r="AF71" s="116" t="n"/>
      <c r="AG71" s="116" t="n"/>
      <c r="AH71" s="116" t="n"/>
      <c r="AI71" s="116" t="n"/>
      <c r="AJ71" s="116" t="n"/>
      <c r="AK71" s="116" t="n"/>
      <c r="AL71" s="116" t="n"/>
      <c r="AM71" s="116" t="n"/>
      <c r="AN71" s="116" t="n"/>
      <c r="AO71" s="116" t="n"/>
      <c r="AP71" s="116" t="n"/>
      <c r="AQ71" s="116" t="n"/>
      <c r="AR71" s="116" t="n"/>
      <c r="AS71" s="116" t="n"/>
      <c r="AT71" s="116" t="n"/>
      <c r="AU71" s="116" t="n"/>
      <c r="AV71" s="116" t="n"/>
      <c r="AW71" s="116" t="n"/>
      <c r="AX71" s="116" t="n"/>
      <c r="AY71" s="116" t="n"/>
      <c r="AZ71" s="116" t="n"/>
    </row>
    <row r="72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  <c r="J72" s="4" t="n"/>
      <c r="K72" s="4" t="n"/>
      <c r="L72" s="4" t="n"/>
      <c r="M72" s="4" t="n"/>
      <c r="N72" s="4" t="n"/>
      <c r="O72" s="4" t="n"/>
      <c r="P72" s="4" t="n"/>
      <c r="Q72" s="4" t="n"/>
      <c r="R72" s="4" t="n"/>
      <c r="S72" s="4" t="n"/>
      <c r="T72" s="116" t="n"/>
      <c r="U72" s="116" t="n"/>
      <c r="V72" s="116" t="n"/>
      <c r="W72" s="116" t="n"/>
      <c r="X72" s="116" t="n"/>
      <c r="Y72" s="116" t="n"/>
      <c r="Z72" s="116" t="n"/>
      <c r="AA72" s="116" t="n"/>
      <c r="AB72" s="116" t="n"/>
      <c r="AC72" s="116" t="n"/>
      <c r="AD72" s="116" t="n"/>
      <c r="AE72" s="116" t="n"/>
      <c r="AF72" s="116" t="n"/>
      <c r="AG72" s="116" t="n"/>
      <c r="AH72" s="116" t="n"/>
      <c r="AI72" s="116" t="n"/>
      <c r="AJ72" s="116" t="n"/>
      <c r="AK72" s="116" t="n"/>
      <c r="AL72" s="116" t="n"/>
      <c r="AM72" s="116" t="n"/>
      <c r="AN72" s="116" t="n"/>
      <c r="AO72" s="116" t="n"/>
      <c r="AP72" s="116" t="n"/>
      <c r="AQ72" s="116" t="n"/>
      <c r="AR72" s="116" t="n"/>
      <c r="AS72" s="116" t="n"/>
      <c r="AT72" s="116" t="n"/>
      <c r="AU72" s="116" t="n"/>
      <c r="AV72" s="116" t="n"/>
      <c r="AW72" s="116" t="n"/>
      <c r="AX72" s="116" t="n"/>
      <c r="AY72" s="116" t="n"/>
      <c r="AZ72" s="116" t="n"/>
    </row>
    <row r="73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  <c r="J73" s="4" t="n"/>
      <c r="K73" s="4" t="n"/>
      <c r="L73" s="4" t="n"/>
      <c r="M73" s="4" t="n"/>
      <c r="N73" s="4" t="n"/>
      <c r="O73" s="4" t="n"/>
      <c r="P73" s="4" t="n"/>
      <c r="Q73" s="4" t="n"/>
      <c r="R73" s="4" t="n"/>
      <c r="S73" s="4" t="n"/>
      <c r="T73" s="116" t="n"/>
      <c r="U73" s="116" t="n"/>
      <c r="V73" s="116" t="n"/>
      <c r="W73" s="116" t="n"/>
      <c r="X73" s="116" t="n"/>
      <c r="Y73" s="116" t="n"/>
      <c r="Z73" s="116" t="n"/>
      <c r="AA73" s="116" t="n"/>
      <c r="AB73" s="116" t="n"/>
      <c r="AC73" s="116" t="n"/>
      <c r="AD73" s="116" t="n"/>
      <c r="AE73" s="116" t="n"/>
      <c r="AF73" s="116" t="n"/>
      <c r="AG73" s="116" t="n"/>
      <c r="AH73" s="116" t="n"/>
      <c r="AI73" s="116" t="n"/>
      <c r="AJ73" s="116" t="n"/>
      <c r="AK73" s="116" t="n"/>
      <c r="AL73" s="116" t="n"/>
      <c r="AM73" s="116" t="n"/>
      <c r="AN73" s="116" t="n"/>
      <c r="AO73" s="116" t="n"/>
      <c r="AP73" s="116" t="n"/>
      <c r="AQ73" s="116" t="n"/>
      <c r="AR73" s="116" t="n"/>
      <c r="AS73" s="116" t="n"/>
      <c r="AT73" s="116" t="n"/>
      <c r="AU73" s="116" t="n"/>
      <c r="AV73" s="116" t="n"/>
      <c r="AW73" s="116" t="n"/>
      <c r="AX73" s="116" t="n"/>
      <c r="AY73" s="116" t="n"/>
      <c r="AZ73" s="116" t="n"/>
    </row>
    <row r="74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  <c r="J74" s="4" t="n"/>
      <c r="K74" s="4" t="n"/>
      <c r="L74" s="4" t="n"/>
      <c r="M74" s="4" t="n"/>
      <c r="N74" s="4" t="n"/>
      <c r="O74" s="4" t="n"/>
      <c r="P74" s="4" t="n"/>
      <c r="Q74" s="4" t="n"/>
      <c r="R74" s="4" t="n"/>
      <c r="S74" s="4" t="n"/>
      <c r="T74" s="116" t="n"/>
      <c r="U74" s="116" t="n"/>
      <c r="V74" s="116" t="n"/>
      <c r="W74" s="116" t="n"/>
      <c r="X74" s="116" t="n"/>
      <c r="Y74" s="116" t="n"/>
      <c r="Z74" s="116" t="n"/>
      <c r="AA74" s="116" t="n"/>
      <c r="AB74" s="116" t="n"/>
      <c r="AC74" s="116" t="n"/>
      <c r="AD74" s="116" t="n"/>
      <c r="AE74" s="116" t="n"/>
      <c r="AF74" s="116" t="n"/>
      <c r="AG74" s="116" t="n"/>
      <c r="AH74" s="116" t="n"/>
      <c r="AI74" s="116" t="n"/>
      <c r="AJ74" s="116" t="n"/>
      <c r="AK74" s="116" t="n"/>
      <c r="AL74" s="116" t="n"/>
      <c r="AM74" s="116" t="n"/>
      <c r="AN74" s="116" t="n"/>
      <c r="AO74" s="116" t="n"/>
      <c r="AP74" s="116" t="n"/>
      <c r="AQ74" s="116" t="n"/>
      <c r="AR74" s="116" t="n"/>
      <c r="AS74" s="116" t="n"/>
      <c r="AT74" s="116" t="n"/>
      <c r="AU74" s="116" t="n"/>
      <c r="AV74" s="116" t="n"/>
      <c r="AW74" s="116" t="n"/>
      <c r="AX74" s="116" t="n"/>
      <c r="AY74" s="116" t="n"/>
      <c r="AZ74" s="116" t="n"/>
    </row>
    <row r="75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  <c r="J75" s="4" t="n"/>
      <c r="K75" s="4" t="n"/>
      <c r="L75" s="4" t="n"/>
      <c r="M75" s="4" t="n"/>
      <c r="N75" s="4" t="n"/>
      <c r="O75" s="4" t="n"/>
      <c r="P75" s="4" t="n"/>
      <c r="Q75" s="4" t="n"/>
      <c r="R75" s="4" t="n"/>
      <c r="S75" s="4" t="n"/>
      <c r="T75" s="116" t="n"/>
      <c r="U75" s="116" t="n"/>
      <c r="V75" s="116" t="n"/>
      <c r="W75" s="116" t="n"/>
      <c r="X75" s="116" t="n"/>
      <c r="Y75" s="116" t="n"/>
      <c r="Z75" s="116" t="n"/>
      <c r="AA75" s="116" t="n"/>
      <c r="AB75" s="116" t="n"/>
      <c r="AC75" s="116" t="n"/>
      <c r="AD75" s="116" t="n"/>
      <c r="AE75" s="116" t="n"/>
      <c r="AF75" s="116" t="n"/>
      <c r="AG75" s="116" t="n"/>
      <c r="AH75" s="116" t="n"/>
      <c r="AI75" s="116" t="n"/>
      <c r="AJ75" s="116" t="n"/>
      <c r="AK75" s="116" t="n"/>
      <c r="AL75" s="116" t="n"/>
      <c r="AM75" s="116" t="n"/>
      <c r="AN75" s="116" t="n"/>
      <c r="AO75" s="116" t="n"/>
      <c r="AP75" s="116" t="n"/>
      <c r="AQ75" s="116" t="n"/>
      <c r="AR75" s="116" t="n"/>
      <c r="AS75" s="116" t="n"/>
      <c r="AT75" s="116" t="n"/>
      <c r="AU75" s="116" t="n"/>
      <c r="AV75" s="116" t="n"/>
      <c r="AW75" s="116" t="n"/>
      <c r="AX75" s="116" t="n"/>
      <c r="AY75" s="116" t="n"/>
      <c r="AZ75" s="116" t="n"/>
    </row>
    <row r="76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  <c r="J76" s="4" t="n"/>
      <c r="K76" s="4" t="n"/>
      <c r="L76" s="4" t="n"/>
      <c r="M76" s="4" t="n"/>
      <c r="N76" s="4" t="n"/>
      <c r="O76" s="4" t="n"/>
      <c r="P76" s="4" t="n"/>
      <c r="Q76" s="4" t="n"/>
      <c r="R76" s="4" t="n"/>
      <c r="S76" s="4" t="n"/>
      <c r="T76" s="116" t="n"/>
      <c r="U76" s="116" t="n"/>
      <c r="V76" s="116" t="n"/>
      <c r="W76" s="116" t="n"/>
      <c r="X76" s="116" t="n"/>
      <c r="Y76" s="116" t="n"/>
      <c r="Z76" s="116" t="n"/>
      <c r="AA76" s="116" t="n"/>
      <c r="AB76" s="116" t="n"/>
      <c r="AC76" s="116" t="n"/>
      <c r="AD76" s="116" t="n"/>
      <c r="AE76" s="116" t="n"/>
      <c r="AF76" s="116" t="n"/>
      <c r="AG76" s="116" t="n"/>
      <c r="AH76" s="116" t="n"/>
      <c r="AI76" s="116" t="n"/>
      <c r="AJ76" s="116" t="n"/>
      <c r="AK76" s="116" t="n"/>
      <c r="AL76" s="116" t="n"/>
      <c r="AM76" s="116" t="n"/>
      <c r="AN76" s="116" t="n"/>
      <c r="AO76" s="116" t="n"/>
      <c r="AP76" s="116" t="n"/>
      <c r="AQ76" s="116" t="n"/>
      <c r="AR76" s="116" t="n"/>
      <c r="AS76" s="116" t="n"/>
      <c r="AT76" s="116" t="n"/>
      <c r="AU76" s="116" t="n"/>
      <c r="AV76" s="116" t="n"/>
      <c r="AW76" s="116" t="n"/>
      <c r="AX76" s="116" t="n"/>
      <c r="AY76" s="116" t="n"/>
      <c r="AZ76" s="116" t="n"/>
    </row>
    <row r="77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  <c r="M77" s="4" t="n"/>
      <c r="N77" s="4" t="n"/>
      <c r="O77" s="4" t="n"/>
      <c r="P77" s="4" t="n"/>
      <c r="Q77" s="4" t="n"/>
      <c r="R77" s="4" t="n"/>
      <c r="S77" s="4" t="n"/>
      <c r="T77" s="116" t="n"/>
      <c r="U77" s="116" t="n"/>
      <c r="V77" s="116" t="n"/>
      <c r="W77" s="116" t="n"/>
      <c r="X77" s="116" t="n"/>
      <c r="Y77" s="116" t="n"/>
      <c r="Z77" s="116" t="n"/>
      <c r="AA77" s="116" t="n"/>
      <c r="AB77" s="116" t="n"/>
      <c r="AC77" s="116" t="n"/>
      <c r="AD77" s="116" t="n"/>
      <c r="AE77" s="116" t="n"/>
      <c r="AF77" s="116" t="n"/>
      <c r="AG77" s="116" t="n"/>
      <c r="AH77" s="116" t="n"/>
      <c r="AI77" s="116" t="n"/>
      <c r="AJ77" s="116" t="n"/>
      <c r="AK77" s="116" t="n"/>
      <c r="AL77" s="116" t="n"/>
      <c r="AM77" s="116" t="n"/>
      <c r="AN77" s="116" t="n"/>
      <c r="AO77" s="116" t="n"/>
      <c r="AP77" s="116" t="n"/>
      <c r="AQ77" s="116" t="n"/>
      <c r="AR77" s="116" t="n"/>
      <c r="AS77" s="116" t="n"/>
      <c r="AT77" s="116" t="n"/>
      <c r="AU77" s="116" t="n"/>
      <c r="AV77" s="116" t="n"/>
      <c r="AW77" s="116" t="n"/>
      <c r="AX77" s="116" t="n"/>
      <c r="AY77" s="116" t="n"/>
      <c r="AZ77" s="116" t="n"/>
    </row>
    <row r="78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  <c r="M78" s="4" t="n"/>
      <c r="N78" s="4" t="n"/>
      <c r="O78" s="4" t="n"/>
      <c r="P78" s="4" t="n"/>
      <c r="Q78" s="4" t="n"/>
      <c r="R78" s="4" t="n"/>
      <c r="S78" s="4" t="n"/>
      <c r="T78" s="116" t="n"/>
      <c r="U78" s="116" t="n"/>
      <c r="V78" s="116" t="n"/>
      <c r="W78" s="116" t="n"/>
      <c r="X78" s="116" t="n"/>
      <c r="Y78" s="116" t="n"/>
      <c r="Z78" s="116" t="n"/>
      <c r="AA78" s="116" t="n"/>
      <c r="AB78" s="116" t="n"/>
      <c r="AC78" s="116" t="n"/>
      <c r="AD78" s="116" t="n"/>
      <c r="AE78" s="116" t="n"/>
      <c r="AF78" s="116" t="n"/>
      <c r="AG78" s="116" t="n"/>
      <c r="AH78" s="116" t="n"/>
      <c r="AI78" s="116" t="n"/>
      <c r="AJ78" s="116" t="n"/>
      <c r="AK78" s="116" t="n"/>
      <c r="AL78" s="116" t="n"/>
      <c r="AM78" s="116" t="n"/>
      <c r="AN78" s="116" t="n"/>
      <c r="AO78" s="116" t="n"/>
      <c r="AP78" s="116" t="n"/>
      <c r="AQ78" s="116" t="n"/>
      <c r="AR78" s="116" t="n"/>
      <c r="AS78" s="116" t="n"/>
      <c r="AT78" s="116" t="n"/>
      <c r="AU78" s="116" t="n"/>
      <c r="AV78" s="116" t="n"/>
      <c r="AW78" s="116" t="n"/>
      <c r="AX78" s="116" t="n"/>
      <c r="AY78" s="116" t="n"/>
      <c r="AZ78" s="116" t="n"/>
    </row>
    <row r="79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  <c r="M79" s="4" t="n"/>
      <c r="N79" s="4" t="n"/>
      <c r="O79" s="4" t="n"/>
      <c r="P79" s="4" t="n"/>
      <c r="Q79" s="4" t="n"/>
      <c r="R79" s="4" t="n"/>
      <c r="S79" s="4" t="n"/>
      <c r="T79" s="116" t="n"/>
      <c r="U79" s="116" t="n"/>
      <c r="V79" s="116" t="n"/>
      <c r="W79" s="116" t="n"/>
      <c r="X79" s="116" t="n"/>
      <c r="Y79" s="116" t="n"/>
      <c r="Z79" s="116" t="n"/>
      <c r="AA79" s="116" t="n"/>
      <c r="AB79" s="116" t="n"/>
      <c r="AC79" s="116" t="n"/>
      <c r="AD79" s="116" t="n"/>
      <c r="AE79" s="116" t="n"/>
      <c r="AF79" s="116" t="n"/>
      <c r="AG79" s="116" t="n"/>
      <c r="AH79" s="116" t="n"/>
      <c r="AI79" s="116" t="n"/>
      <c r="AJ79" s="116" t="n"/>
      <c r="AK79" s="116" t="n"/>
      <c r="AL79" s="116" t="n"/>
      <c r="AM79" s="116" t="n"/>
      <c r="AN79" s="116" t="n"/>
      <c r="AO79" s="116" t="n"/>
      <c r="AP79" s="116" t="n"/>
      <c r="AQ79" s="116" t="n"/>
      <c r="AR79" s="116" t="n"/>
      <c r="AS79" s="116" t="n"/>
      <c r="AT79" s="116" t="n"/>
      <c r="AU79" s="116" t="n"/>
      <c r="AV79" s="116" t="n"/>
      <c r="AW79" s="116" t="n"/>
      <c r="AX79" s="116" t="n"/>
      <c r="AY79" s="116" t="n"/>
      <c r="AZ79" s="116" t="n"/>
    </row>
    <row r="80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  <c r="M80" s="4" t="n"/>
      <c r="N80" s="4" t="n"/>
      <c r="O80" s="4" t="n"/>
      <c r="P80" s="4" t="n"/>
      <c r="Q80" s="4" t="n"/>
      <c r="R80" s="4" t="n"/>
      <c r="S80" s="4" t="n"/>
      <c r="T80" s="116" t="n"/>
      <c r="U80" s="116" t="n"/>
      <c r="V80" s="116" t="n"/>
      <c r="W80" s="116" t="n"/>
      <c r="X80" s="116" t="n"/>
      <c r="Y80" s="116" t="n"/>
      <c r="Z80" s="116" t="n"/>
      <c r="AA80" s="116" t="n"/>
      <c r="AB80" s="116" t="n"/>
      <c r="AC80" s="116" t="n"/>
      <c r="AD80" s="116" t="n"/>
      <c r="AE80" s="116" t="n"/>
      <c r="AF80" s="116" t="n"/>
      <c r="AG80" s="116" t="n"/>
      <c r="AH80" s="116" t="n"/>
      <c r="AI80" s="116" t="n"/>
      <c r="AJ80" s="116" t="n"/>
      <c r="AK80" s="116" t="n"/>
      <c r="AL80" s="116" t="n"/>
      <c r="AM80" s="116" t="n"/>
      <c r="AN80" s="116" t="n"/>
      <c r="AO80" s="116" t="n"/>
      <c r="AP80" s="116" t="n"/>
      <c r="AQ80" s="116" t="n"/>
      <c r="AR80" s="116" t="n"/>
      <c r="AS80" s="116" t="n"/>
      <c r="AT80" s="116" t="n"/>
      <c r="AU80" s="116" t="n"/>
      <c r="AV80" s="116" t="n"/>
      <c r="AW80" s="116" t="n"/>
      <c r="AX80" s="116" t="n"/>
      <c r="AY80" s="116" t="n"/>
      <c r="AZ80" s="116" t="n"/>
    </row>
    <row r="81">
      <c r="A81" s="116" t="n"/>
      <c r="B81" s="116" t="n"/>
      <c r="C81" s="116" t="n"/>
      <c r="D81" s="116" t="n"/>
      <c r="E81" s="116" t="n"/>
      <c r="F81" s="116" t="n"/>
      <c r="G81" s="116" t="n"/>
      <c r="H81" s="116" t="n"/>
      <c r="I81" s="116" t="n"/>
      <c r="J81" s="116" t="n"/>
      <c r="K81" s="116" t="n"/>
      <c r="L81" s="116" t="n"/>
      <c r="M81" s="116" t="n"/>
      <c r="N81" s="116" t="n"/>
      <c r="O81" s="116" t="n"/>
      <c r="P81" s="116" t="n"/>
      <c r="Q81" s="116" t="n"/>
      <c r="R81" s="116" t="n"/>
      <c r="S81" s="116" t="n"/>
      <c r="T81" s="116" t="n"/>
      <c r="U81" s="116" t="n"/>
      <c r="V81" s="116" t="n"/>
      <c r="W81" s="116" t="n"/>
      <c r="X81" s="116" t="n"/>
      <c r="Y81" s="116" t="n"/>
      <c r="Z81" s="116" t="n"/>
      <c r="AA81" s="116" t="n"/>
      <c r="AB81" s="116" t="n"/>
      <c r="AC81" s="116" t="n"/>
      <c r="AD81" s="116" t="n"/>
      <c r="AE81" s="116" t="n"/>
      <c r="AF81" s="116" t="n"/>
      <c r="AG81" s="116" t="n"/>
      <c r="AH81" s="116" t="n"/>
      <c r="AI81" s="116" t="n"/>
      <c r="AJ81" s="116" t="n"/>
      <c r="AK81" s="116" t="n"/>
      <c r="AL81" s="116" t="n"/>
      <c r="AM81" s="116" t="n"/>
      <c r="AN81" s="116" t="n"/>
      <c r="AO81" s="116" t="n"/>
      <c r="AP81" s="116" t="n"/>
      <c r="AQ81" s="116" t="n"/>
      <c r="AR81" s="116" t="n"/>
      <c r="AS81" s="116" t="n"/>
      <c r="AT81" s="116" t="n"/>
      <c r="AU81" s="116" t="n"/>
      <c r="AV81" s="116" t="n"/>
      <c r="AW81" s="116" t="n"/>
      <c r="AX81" s="116" t="n"/>
      <c r="AY81" s="116" t="n"/>
      <c r="AZ81" s="116" t="n"/>
    </row>
    <row r="82">
      <c r="A82" s="116" t="n"/>
      <c r="B82" s="116" t="n"/>
      <c r="C82" s="116" t="n"/>
      <c r="D82" s="116" t="n"/>
      <c r="E82" s="116" t="n"/>
      <c r="F82" s="116" t="n"/>
      <c r="G82" s="116" t="n"/>
      <c r="H82" s="116" t="n"/>
      <c r="I82" s="116" t="n"/>
      <c r="J82" s="116" t="n"/>
      <c r="K82" s="116" t="n"/>
      <c r="L82" s="116" t="n"/>
      <c r="M82" s="116" t="n"/>
      <c r="N82" s="116" t="n"/>
      <c r="O82" s="116" t="n"/>
      <c r="P82" s="116" t="n"/>
      <c r="Q82" s="116" t="n"/>
      <c r="R82" s="116" t="n"/>
      <c r="S82" s="116" t="n"/>
      <c r="T82" s="116" t="n"/>
      <c r="U82" s="116" t="n"/>
      <c r="V82" s="116" t="n"/>
      <c r="W82" s="116" t="n"/>
      <c r="X82" s="116" t="n"/>
      <c r="Y82" s="116" t="n"/>
      <c r="Z82" s="116" t="n"/>
      <c r="AA82" s="116" t="n"/>
      <c r="AB82" s="116" t="n"/>
      <c r="AC82" s="116" t="n"/>
      <c r="AD82" s="116" t="n"/>
      <c r="AE82" s="116" t="n"/>
      <c r="AF82" s="116" t="n"/>
      <c r="AG82" s="116" t="n"/>
      <c r="AH82" s="116" t="n"/>
      <c r="AI82" s="116" t="n"/>
      <c r="AJ82" s="116" t="n"/>
      <c r="AK82" s="116" t="n"/>
      <c r="AL82" s="116" t="n"/>
      <c r="AM82" s="116" t="n"/>
      <c r="AN82" s="116" t="n"/>
      <c r="AO82" s="116" t="n"/>
      <c r="AP82" s="116" t="n"/>
      <c r="AQ82" s="116" t="n"/>
      <c r="AR82" s="116" t="n"/>
      <c r="AS82" s="116" t="n"/>
      <c r="AT82" s="116" t="n"/>
      <c r="AU82" s="116" t="n"/>
      <c r="AV82" s="116" t="n"/>
      <c r="AW82" s="116" t="n"/>
      <c r="AX82" s="116" t="n"/>
      <c r="AY82" s="116" t="n"/>
      <c r="AZ82" s="116" t="n"/>
    </row>
    <row r="83">
      <c r="A83" s="116" t="n"/>
      <c r="B83" s="116" t="n"/>
      <c r="C83" s="116" t="n"/>
      <c r="D83" s="116" t="n"/>
      <c r="E83" s="116" t="n"/>
      <c r="F83" s="116" t="n"/>
      <c r="G83" s="116" t="n"/>
      <c r="H83" s="116" t="n"/>
      <c r="I83" s="116" t="n"/>
      <c r="J83" s="116" t="n"/>
      <c r="K83" s="116" t="n"/>
      <c r="L83" s="116" t="n"/>
      <c r="M83" s="116" t="n"/>
      <c r="N83" s="116" t="n"/>
      <c r="O83" s="116" t="n"/>
      <c r="P83" s="116" t="n"/>
      <c r="Q83" s="116" t="n"/>
      <c r="R83" s="116" t="n"/>
      <c r="S83" s="116" t="n"/>
      <c r="T83" s="116" t="n"/>
      <c r="U83" s="116" t="n"/>
      <c r="V83" s="116" t="n"/>
      <c r="W83" s="116" t="n"/>
      <c r="X83" s="116" t="n"/>
      <c r="Y83" s="116" t="n"/>
      <c r="Z83" s="116" t="n"/>
      <c r="AA83" s="116" t="n"/>
      <c r="AB83" s="116" t="n"/>
      <c r="AC83" s="116" t="n"/>
      <c r="AD83" s="116" t="n"/>
      <c r="AE83" s="116" t="n"/>
      <c r="AF83" s="116" t="n"/>
      <c r="AG83" s="116" t="n"/>
      <c r="AH83" s="116" t="n"/>
      <c r="AI83" s="116" t="n"/>
      <c r="AJ83" s="116" t="n"/>
      <c r="AK83" s="116" t="n"/>
      <c r="AL83" s="116" t="n"/>
      <c r="AM83" s="116" t="n"/>
      <c r="AN83" s="116" t="n"/>
      <c r="AO83" s="116" t="n"/>
      <c r="AP83" s="116" t="n"/>
      <c r="AQ83" s="116" t="n"/>
      <c r="AR83" s="116" t="n"/>
      <c r="AS83" s="116" t="n"/>
      <c r="AT83" s="116" t="n"/>
      <c r="AU83" s="116" t="n"/>
      <c r="AV83" s="116" t="n"/>
      <c r="AW83" s="116" t="n"/>
      <c r="AX83" s="116" t="n"/>
      <c r="AY83" s="116" t="n"/>
      <c r="AZ83" s="116" t="n"/>
    </row>
    <row r="84">
      <c r="A84" s="116" t="n"/>
      <c r="B84" s="116" t="n"/>
      <c r="C84" s="116" t="n"/>
      <c r="D84" s="116" t="n"/>
      <c r="E84" s="116" t="n"/>
      <c r="F84" s="116" t="n"/>
      <c r="G84" s="116" t="n"/>
      <c r="H84" s="116" t="n"/>
      <c r="I84" s="116" t="n"/>
      <c r="J84" s="116" t="n"/>
      <c r="K84" s="116" t="n"/>
      <c r="L84" s="116" t="n"/>
      <c r="M84" s="116" t="n"/>
      <c r="N84" s="116" t="n"/>
      <c r="O84" s="116" t="n"/>
      <c r="P84" s="116" t="n"/>
      <c r="Q84" s="116" t="n"/>
      <c r="R84" s="116" t="n"/>
      <c r="S84" s="116" t="n"/>
      <c r="T84" s="116" t="n"/>
      <c r="U84" s="116" t="n"/>
      <c r="V84" s="116" t="n"/>
      <c r="W84" s="116" t="n"/>
      <c r="X84" s="116" t="n"/>
      <c r="Y84" s="116" t="n"/>
      <c r="Z84" s="116" t="n"/>
      <c r="AA84" s="116" t="n"/>
      <c r="AB84" s="116" t="n"/>
      <c r="AC84" s="116" t="n"/>
      <c r="AD84" s="116" t="n"/>
      <c r="AE84" s="116" t="n"/>
      <c r="AF84" s="116" t="n"/>
      <c r="AG84" s="116" t="n"/>
      <c r="AH84" s="116" t="n"/>
      <c r="AI84" s="116" t="n"/>
      <c r="AJ84" s="116" t="n"/>
      <c r="AK84" s="116" t="n"/>
      <c r="AL84" s="116" t="n"/>
      <c r="AM84" s="116" t="n"/>
      <c r="AN84" s="116" t="n"/>
      <c r="AO84" s="116" t="n"/>
      <c r="AP84" s="116" t="n"/>
      <c r="AQ84" s="116" t="n"/>
      <c r="AR84" s="116" t="n"/>
      <c r="AS84" s="116" t="n"/>
      <c r="AT84" s="116" t="n"/>
      <c r="AU84" s="116" t="n"/>
      <c r="AV84" s="116" t="n"/>
      <c r="AW84" s="116" t="n"/>
      <c r="AX84" s="116" t="n"/>
      <c r="AY84" s="116" t="n"/>
      <c r="AZ84" s="116" t="n"/>
    </row>
    <row r="85">
      <c r="A85" s="116" t="n"/>
      <c r="B85" s="116" t="n"/>
      <c r="C85" s="116" t="n"/>
      <c r="D85" s="116" t="n"/>
      <c r="E85" s="116" t="n"/>
      <c r="F85" s="116" t="n"/>
      <c r="G85" s="116" t="n"/>
      <c r="H85" s="116" t="n"/>
      <c r="I85" s="116" t="n"/>
      <c r="J85" s="116" t="n"/>
      <c r="K85" s="116" t="n"/>
      <c r="L85" s="116" t="n"/>
      <c r="M85" s="116" t="n"/>
      <c r="N85" s="116" t="n"/>
      <c r="O85" s="116" t="n"/>
      <c r="P85" s="116" t="n"/>
      <c r="Q85" s="116" t="n"/>
      <c r="R85" s="116" t="n"/>
      <c r="S85" s="116" t="n"/>
      <c r="T85" s="116" t="n"/>
      <c r="U85" s="116" t="n"/>
      <c r="V85" s="116" t="n"/>
      <c r="W85" s="116" t="n"/>
      <c r="X85" s="116" t="n"/>
      <c r="Y85" s="116" t="n"/>
      <c r="Z85" s="116" t="n"/>
      <c r="AA85" s="116" t="n"/>
      <c r="AB85" s="116" t="n"/>
      <c r="AC85" s="116" t="n"/>
      <c r="AD85" s="116" t="n"/>
      <c r="AE85" s="116" t="n"/>
      <c r="AF85" s="116" t="n"/>
      <c r="AG85" s="116" t="n"/>
      <c r="AH85" s="116" t="n"/>
      <c r="AI85" s="116" t="n"/>
      <c r="AJ85" s="116" t="n"/>
      <c r="AK85" s="116" t="n"/>
      <c r="AL85" s="116" t="n"/>
      <c r="AM85" s="116" t="n"/>
      <c r="AN85" s="116" t="n"/>
      <c r="AO85" s="116" t="n"/>
      <c r="AP85" s="116" t="n"/>
      <c r="AQ85" s="116" t="n"/>
      <c r="AR85" s="116" t="n"/>
      <c r="AS85" s="116" t="n"/>
      <c r="AT85" s="116" t="n"/>
      <c r="AU85" s="116" t="n"/>
      <c r="AV85" s="116" t="n"/>
      <c r="AW85" s="116" t="n"/>
      <c r="AX85" s="116" t="n"/>
      <c r="AY85" s="116" t="n"/>
      <c r="AZ85" s="116" t="n"/>
    </row>
    <row r="86">
      <c r="A86" s="116" t="n"/>
      <c r="B86" s="116" t="n"/>
      <c r="C86" s="116" t="n"/>
      <c r="D86" s="116" t="n"/>
      <c r="E86" s="116" t="n"/>
      <c r="F86" s="116" t="n"/>
      <c r="G86" s="116" t="n"/>
      <c r="H86" s="116" t="n"/>
      <c r="I86" s="116" t="n"/>
      <c r="J86" s="116" t="n"/>
      <c r="K86" s="116" t="n"/>
      <c r="L86" s="116" t="n"/>
      <c r="M86" s="116" t="n"/>
      <c r="N86" s="116" t="n"/>
      <c r="O86" s="116" t="n"/>
      <c r="P86" s="116" t="n"/>
      <c r="Q86" s="116" t="n"/>
      <c r="R86" s="116" t="n"/>
      <c r="S86" s="116" t="n"/>
      <c r="T86" s="116" t="n"/>
      <c r="U86" s="116" t="n"/>
      <c r="V86" s="116" t="n"/>
      <c r="W86" s="116" t="n"/>
      <c r="X86" s="116" t="n"/>
      <c r="Y86" s="116" t="n"/>
      <c r="Z86" s="116" t="n"/>
      <c r="AA86" s="116" t="n"/>
      <c r="AB86" s="116" t="n"/>
      <c r="AC86" s="116" t="n"/>
      <c r="AD86" s="116" t="n"/>
      <c r="AE86" s="116" t="n"/>
      <c r="AF86" s="116" t="n"/>
      <c r="AG86" s="116" t="n"/>
      <c r="AH86" s="116" t="n"/>
      <c r="AI86" s="116" t="n"/>
      <c r="AJ86" s="116" t="n"/>
      <c r="AK86" s="116" t="n"/>
      <c r="AL86" s="116" t="n"/>
      <c r="AM86" s="116" t="n"/>
      <c r="AN86" s="116" t="n"/>
      <c r="AO86" s="116" t="n"/>
      <c r="AP86" s="116" t="n"/>
      <c r="AQ86" s="116" t="n"/>
      <c r="AR86" s="116" t="n"/>
      <c r="AS86" s="116" t="n"/>
      <c r="AT86" s="116" t="n"/>
      <c r="AU86" s="116" t="n"/>
      <c r="AV86" s="116" t="n"/>
      <c r="AW86" s="116" t="n"/>
      <c r="AX86" s="116" t="n"/>
      <c r="AY86" s="116" t="n"/>
      <c r="AZ86" s="116" t="n"/>
    </row>
    <row r="87">
      <c r="A87" s="116" t="n"/>
      <c r="B87" s="116" t="n"/>
      <c r="C87" s="116" t="n"/>
      <c r="D87" s="116" t="n"/>
      <c r="E87" s="116" t="n"/>
      <c r="F87" s="116" t="n"/>
      <c r="G87" s="116" t="n"/>
      <c r="H87" s="116" t="n"/>
      <c r="I87" s="116" t="n"/>
      <c r="J87" s="116" t="n"/>
      <c r="K87" s="116" t="n"/>
      <c r="L87" s="116" t="n"/>
      <c r="M87" s="116" t="n"/>
      <c r="N87" s="116" t="n"/>
      <c r="O87" s="116" t="n"/>
      <c r="P87" s="116" t="n"/>
      <c r="Q87" s="116" t="n"/>
      <c r="R87" s="116" t="n"/>
      <c r="S87" s="116" t="n"/>
      <c r="T87" s="116" t="n"/>
      <c r="U87" s="116" t="n"/>
      <c r="V87" s="116" t="n"/>
      <c r="W87" s="116" t="n"/>
      <c r="X87" s="116" t="n"/>
      <c r="Y87" s="116" t="n"/>
      <c r="Z87" s="116" t="n"/>
      <c r="AA87" s="116" t="n"/>
      <c r="AB87" s="116" t="n"/>
      <c r="AC87" s="116" t="n"/>
      <c r="AD87" s="116" t="n"/>
      <c r="AE87" s="116" t="n"/>
      <c r="AF87" s="116" t="n"/>
      <c r="AG87" s="116" t="n"/>
      <c r="AH87" s="116" t="n"/>
      <c r="AI87" s="116" t="n"/>
      <c r="AJ87" s="116" t="n"/>
      <c r="AK87" s="116" t="n"/>
      <c r="AL87" s="116" t="n"/>
      <c r="AM87" s="116" t="n"/>
      <c r="AN87" s="116" t="n"/>
      <c r="AO87" s="116" t="n"/>
      <c r="AP87" s="116" t="n"/>
      <c r="AQ87" s="116" t="n"/>
      <c r="AR87" s="116" t="n"/>
      <c r="AS87" s="116" t="n"/>
      <c r="AT87" s="116" t="n"/>
      <c r="AU87" s="116" t="n"/>
      <c r="AV87" s="116" t="n"/>
      <c r="AW87" s="116" t="n"/>
      <c r="AX87" s="116" t="n"/>
      <c r="AY87" s="116" t="n"/>
      <c r="AZ87" s="116" t="n"/>
    </row>
    <row r="88">
      <c r="A88" s="116" t="n"/>
      <c r="B88" s="116" t="n"/>
      <c r="C88" s="116" t="n"/>
      <c r="D88" s="116" t="n"/>
      <c r="E88" s="116" t="n"/>
      <c r="F88" s="116" t="n"/>
      <c r="G88" s="116" t="n"/>
      <c r="H88" s="116" t="n"/>
      <c r="I88" s="116" t="n"/>
      <c r="J88" s="116" t="n"/>
      <c r="K88" s="116" t="n"/>
      <c r="L88" s="116" t="n"/>
      <c r="M88" s="116" t="n"/>
      <c r="N88" s="116" t="n"/>
      <c r="O88" s="116" t="n"/>
      <c r="P88" s="116" t="n"/>
      <c r="Q88" s="116" t="n"/>
      <c r="R88" s="116" t="n"/>
      <c r="S88" s="116" t="n"/>
      <c r="T88" s="116" t="n"/>
      <c r="U88" s="116" t="n"/>
      <c r="V88" s="116" t="n"/>
      <c r="W88" s="116" t="n"/>
      <c r="X88" s="116" t="n"/>
      <c r="Y88" s="116" t="n"/>
      <c r="Z88" s="116" t="n"/>
      <c r="AA88" s="116" t="n"/>
      <c r="AB88" s="116" t="n"/>
      <c r="AC88" s="116" t="n"/>
      <c r="AD88" s="116" t="n"/>
      <c r="AE88" s="116" t="n"/>
      <c r="AF88" s="116" t="n"/>
      <c r="AG88" s="116" t="n"/>
      <c r="AH88" s="116" t="n"/>
      <c r="AI88" s="116" t="n"/>
      <c r="AJ88" s="116" t="n"/>
      <c r="AK88" s="116" t="n"/>
      <c r="AL88" s="116" t="n"/>
      <c r="AM88" s="116" t="n"/>
      <c r="AN88" s="116" t="n"/>
      <c r="AO88" s="116" t="n"/>
      <c r="AP88" s="116" t="n"/>
      <c r="AQ88" s="116" t="n"/>
      <c r="AR88" s="116" t="n"/>
      <c r="AS88" s="116" t="n"/>
      <c r="AT88" s="116" t="n"/>
      <c r="AU88" s="116" t="n"/>
      <c r="AV88" s="116" t="n"/>
      <c r="AW88" s="116" t="n"/>
      <c r="AX88" s="116" t="n"/>
      <c r="AY88" s="116" t="n"/>
      <c r="AZ88" s="116" t="n"/>
    </row>
    <row r="89">
      <c r="A89" s="116" t="n"/>
      <c r="B89" s="116" t="n"/>
      <c r="C89" s="116" t="n"/>
      <c r="D89" s="116" t="n"/>
      <c r="E89" s="116" t="n"/>
      <c r="F89" s="116" t="n"/>
      <c r="G89" s="116" t="n"/>
      <c r="H89" s="116" t="n"/>
      <c r="I89" s="116" t="n"/>
      <c r="J89" s="116" t="n"/>
      <c r="K89" s="116" t="n"/>
      <c r="L89" s="116" t="n"/>
      <c r="M89" s="116" t="n"/>
      <c r="N89" s="116" t="n"/>
      <c r="O89" s="116" t="n"/>
      <c r="P89" s="116" t="n"/>
      <c r="Q89" s="116" t="n"/>
      <c r="R89" s="116" t="n"/>
      <c r="S89" s="116" t="n"/>
      <c r="T89" s="116" t="n"/>
      <c r="U89" s="116" t="n"/>
      <c r="V89" s="116" t="n"/>
      <c r="W89" s="116" t="n"/>
      <c r="X89" s="116" t="n"/>
      <c r="Y89" s="116" t="n"/>
      <c r="Z89" s="116" t="n"/>
      <c r="AA89" s="116" t="n"/>
      <c r="AB89" s="116" t="n"/>
      <c r="AC89" s="116" t="n"/>
      <c r="AD89" s="116" t="n"/>
      <c r="AE89" s="116" t="n"/>
      <c r="AF89" s="116" t="n"/>
      <c r="AG89" s="116" t="n"/>
      <c r="AH89" s="116" t="n"/>
      <c r="AI89" s="116" t="n"/>
      <c r="AJ89" s="116" t="n"/>
      <c r="AK89" s="116" t="n"/>
      <c r="AL89" s="116" t="n"/>
      <c r="AM89" s="116" t="n"/>
      <c r="AN89" s="116" t="n"/>
      <c r="AO89" s="116" t="n"/>
      <c r="AP89" s="116" t="n"/>
      <c r="AQ89" s="116" t="n"/>
      <c r="AR89" s="116" t="n"/>
      <c r="AS89" s="116" t="n"/>
      <c r="AT89" s="116" t="n"/>
      <c r="AU89" s="116" t="n"/>
      <c r="AV89" s="116" t="n"/>
      <c r="AW89" s="116" t="n"/>
      <c r="AX89" s="116" t="n"/>
      <c r="AY89" s="116" t="n"/>
      <c r="AZ89" s="116" t="n"/>
    </row>
    <row r="90">
      <c r="A90" s="116" t="n"/>
      <c r="B90" s="116" t="n"/>
      <c r="C90" s="116" t="n"/>
      <c r="D90" s="116" t="n"/>
      <c r="E90" s="116" t="n"/>
      <c r="F90" s="116" t="n"/>
      <c r="G90" s="116" t="n"/>
      <c r="H90" s="116" t="n"/>
      <c r="I90" s="116" t="n"/>
      <c r="J90" s="116" t="n"/>
      <c r="K90" s="116" t="n"/>
      <c r="L90" s="116" t="n"/>
      <c r="M90" s="116" t="n"/>
      <c r="N90" s="116" t="n"/>
      <c r="O90" s="116" t="n"/>
      <c r="P90" s="116" t="n"/>
      <c r="Q90" s="116" t="n"/>
      <c r="R90" s="116" t="n"/>
      <c r="S90" s="116" t="n"/>
      <c r="T90" s="116" t="n"/>
      <c r="U90" s="116" t="n"/>
      <c r="V90" s="116" t="n"/>
      <c r="W90" s="116" t="n"/>
      <c r="X90" s="116" t="n"/>
      <c r="Y90" s="116" t="n"/>
      <c r="Z90" s="116" t="n"/>
      <c r="AA90" s="116" t="n"/>
      <c r="AB90" s="116" t="n"/>
      <c r="AC90" s="116" t="n"/>
      <c r="AD90" s="116" t="n"/>
      <c r="AE90" s="116" t="n"/>
      <c r="AF90" s="116" t="n"/>
      <c r="AG90" s="116" t="n"/>
      <c r="AH90" s="116" t="n"/>
      <c r="AI90" s="116" t="n"/>
      <c r="AJ90" s="116" t="n"/>
      <c r="AK90" s="116" t="n"/>
      <c r="AL90" s="116" t="n"/>
      <c r="AM90" s="116" t="n"/>
      <c r="AN90" s="116" t="n"/>
      <c r="AO90" s="116" t="n"/>
      <c r="AP90" s="116" t="n"/>
      <c r="AQ90" s="116" t="n"/>
      <c r="AR90" s="116" t="n"/>
      <c r="AS90" s="116" t="n"/>
      <c r="AT90" s="116" t="n"/>
      <c r="AU90" s="116" t="n"/>
      <c r="AV90" s="116" t="n"/>
      <c r="AW90" s="116" t="n"/>
      <c r="AX90" s="116" t="n"/>
      <c r="AY90" s="116" t="n"/>
      <c r="AZ90" s="116" t="n"/>
    </row>
    <row r="91">
      <c r="A91" s="116" t="n"/>
      <c r="B91" s="116" t="n"/>
      <c r="C91" s="116" t="n"/>
      <c r="D91" s="116" t="n"/>
      <c r="E91" s="116" t="n"/>
      <c r="F91" s="116" t="n"/>
      <c r="G91" s="116" t="n"/>
      <c r="H91" s="116" t="n"/>
      <c r="I91" s="116" t="n"/>
      <c r="J91" s="116" t="n"/>
      <c r="K91" s="116" t="n"/>
      <c r="L91" s="116" t="n"/>
      <c r="M91" s="116" t="n"/>
      <c r="N91" s="116" t="n"/>
      <c r="O91" s="116" t="n"/>
      <c r="P91" s="116" t="n"/>
      <c r="Q91" s="116" t="n"/>
      <c r="R91" s="116" t="n"/>
      <c r="S91" s="116" t="n"/>
      <c r="T91" s="116" t="n"/>
      <c r="U91" s="116" t="n"/>
      <c r="V91" s="116" t="n"/>
      <c r="W91" s="116" t="n"/>
      <c r="X91" s="116" t="n"/>
      <c r="Y91" s="116" t="n"/>
      <c r="Z91" s="116" t="n"/>
      <c r="AA91" s="116" t="n"/>
      <c r="AB91" s="116" t="n"/>
      <c r="AC91" s="116" t="n"/>
      <c r="AD91" s="116" t="n"/>
      <c r="AE91" s="116" t="n"/>
      <c r="AF91" s="116" t="n"/>
      <c r="AG91" s="116" t="n"/>
      <c r="AH91" s="116" t="n"/>
      <c r="AI91" s="116" t="n"/>
      <c r="AJ91" s="116" t="n"/>
      <c r="AK91" s="116" t="n"/>
      <c r="AL91" s="116" t="n"/>
      <c r="AM91" s="116" t="n"/>
      <c r="AN91" s="116" t="n"/>
      <c r="AO91" s="116" t="n"/>
      <c r="AP91" s="116" t="n"/>
      <c r="AQ91" s="116" t="n"/>
      <c r="AR91" s="116" t="n"/>
      <c r="AS91" s="116" t="n"/>
      <c r="AT91" s="116" t="n"/>
      <c r="AU91" s="116" t="n"/>
      <c r="AV91" s="116" t="n"/>
      <c r="AW91" s="116" t="n"/>
      <c r="AX91" s="116" t="n"/>
      <c r="AY91" s="116" t="n"/>
      <c r="AZ91" s="116" t="n"/>
    </row>
    <row r="92">
      <c r="A92" s="116" t="n"/>
      <c r="B92" s="116" t="n"/>
      <c r="C92" s="116" t="n"/>
      <c r="D92" s="116" t="n"/>
      <c r="E92" s="116" t="n"/>
      <c r="F92" s="116" t="n"/>
      <c r="G92" s="116" t="n"/>
      <c r="H92" s="116" t="n"/>
      <c r="I92" s="116" t="n"/>
      <c r="J92" s="116" t="n"/>
      <c r="K92" s="116" t="n"/>
      <c r="L92" s="116" t="n"/>
      <c r="M92" s="116" t="n"/>
      <c r="N92" s="116" t="n"/>
      <c r="O92" s="116" t="n"/>
      <c r="P92" s="116" t="n"/>
      <c r="Q92" s="116" t="n"/>
      <c r="R92" s="116" t="n"/>
      <c r="S92" s="116" t="n"/>
      <c r="T92" s="116" t="n"/>
      <c r="U92" s="116" t="n"/>
      <c r="V92" s="116" t="n"/>
      <c r="W92" s="116" t="n"/>
      <c r="X92" s="116" t="n"/>
      <c r="Y92" s="116" t="n"/>
      <c r="Z92" s="116" t="n"/>
      <c r="AA92" s="116" t="n"/>
      <c r="AB92" s="116" t="n"/>
      <c r="AC92" s="116" t="n"/>
      <c r="AD92" s="116" t="n"/>
      <c r="AE92" s="116" t="n"/>
      <c r="AF92" s="116" t="n"/>
      <c r="AG92" s="116" t="n"/>
      <c r="AH92" s="116" t="n"/>
      <c r="AI92" s="116" t="n"/>
      <c r="AJ92" s="116" t="n"/>
      <c r="AK92" s="116" t="n"/>
      <c r="AL92" s="116" t="n"/>
      <c r="AM92" s="116" t="n"/>
      <c r="AN92" s="116" t="n"/>
      <c r="AO92" s="116" t="n"/>
      <c r="AP92" s="116" t="n"/>
      <c r="AQ92" s="116" t="n"/>
      <c r="AR92" s="116" t="n"/>
      <c r="AS92" s="116" t="n"/>
      <c r="AT92" s="116" t="n"/>
      <c r="AU92" s="116" t="n"/>
      <c r="AV92" s="116" t="n"/>
      <c r="AW92" s="116" t="n"/>
      <c r="AX92" s="116" t="n"/>
      <c r="AY92" s="116" t="n"/>
      <c r="AZ92" s="116" t="n"/>
    </row>
    <row r="93">
      <c r="A93" s="116" t="n"/>
      <c r="B93" s="116" t="n"/>
      <c r="C93" s="116" t="n"/>
      <c r="D93" s="116" t="n"/>
      <c r="E93" s="116" t="n"/>
      <c r="F93" s="116" t="n"/>
      <c r="G93" s="116" t="n"/>
      <c r="H93" s="116" t="n"/>
      <c r="I93" s="116" t="n"/>
      <c r="J93" s="116" t="n"/>
      <c r="K93" s="116" t="n"/>
      <c r="L93" s="116" t="n"/>
      <c r="M93" s="116" t="n"/>
      <c r="N93" s="116" t="n"/>
      <c r="O93" s="116" t="n"/>
      <c r="P93" s="116" t="n"/>
      <c r="Q93" s="116" t="n"/>
      <c r="R93" s="116" t="n"/>
      <c r="S93" s="116" t="n"/>
      <c r="T93" s="116" t="n"/>
      <c r="U93" s="116" t="n"/>
      <c r="V93" s="116" t="n"/>
      <c r="W93" s="116" t="n"/>
      <c r="X93" s="116" t="n"/>
      <c r="Y93" s="116" t="n"/>
      <c r="Z93" s="116" t="n"/>
      <c r="AA93" s="116" t="n"/>
      <c r="AB93" s="116" t="n"/>
      <c r="AC93" s="116" t="n"/>
      <c r="AD93" s="116" t="n"/>
      <c r="AE93" s="116" t="n"/>
      <c r="AF93" s="116" t="n"/>
      <c r="AG93" s="116" t="n"/>
      <c r="AH93" s="116" t="n"/>
      <c r="AI93" s="116" t="n"/>
      <c r="AJ93" s="116" t="n"/>
      <c r="AK93" s="116" t="n"/>
      <c r="AL93" s="116" t="n"/>
      <c r="AM93" s="116" t="n"/>
      <c r="AN93" s="116" t="n"/>
      <c r="AO93" s="116" t="n"/>
      <c r="AP93" s="116" t="n"/>
      <c r="AQ93" s="116" t="n"/>
      <c r="AR93" s="116" t="n"/>
      <c r="AS93" s="116" t="n"/>
      <c r="AT93" s="116" t="n"/>
      <c r="AU93" s="116" t="n"/>
      <c r="AV93" s="116" t="n"/>
      <c r="AW93" s="116" t="n"/>
      <c r="AX93" s="116" t="n"/>
      <c r="AY93" s="116" t="n"/>
      <c r="AZ93" s="116" t="n"/>
    </row>
    <row r="94">
      <c r="A94" s="116" t="n"/>
      <c r="B94" s="116" t="n"/>
      <c r="C94" s="116" t="n"/>
      <c r="D94" s="116" t="n"/>
      <c r="E94" s="116" t="n"/>
      <c r="F94" s="116" t="n"/>
      <c r="G94" s="116" t="n"/>
      <c r="H94" s="116" t="n"/>
      <c r="I94" s="116" t="n"/>
      <c r="J94" s="116" t="n"/>
      <c r="K94" s="116" t="n"/>
      <c r="L94" s="116" t="n"/>
      <c r="M94" s="116" t="n"/>
      <c r="N94" s="116" t="n"/>
      <c r="O94" s="116" t="n"/>
      <c r="P94" s="116" t="n"/>
      <c r="Q94" s="116" t="n"/>
      <c r="R94" s="116" t="n"/>
      <c r="S94" s="116" t="n"/>
      <c r="T94" s="116" t="n"/>
      <c r="U94" s="116" t="n"/>
      <c r="V94" s="116" t="n"/>
      <c r="W94" s="116" t="n"/>
      <c r="X94" s="116" t="n"/>
      <c r="Y94" s="116" t="n"/>
      <c r="Z94" s="116" t="n"/>
      <c r="AA94" s="116" t="n"/>
      <c r="AB94" s="116" t="n"/>
      <c r="AC94" s="116" t="n"/>
      <c r="AD94" s="116" t="n"/>
      <c r="AE94" s="116" t="n"/>
      <c r="AF94" s="116" t="n"/>
      <c r="AG94" s="116" t="n"/>
      <c r="AH94" s="116" t="n"/>
      <c r="AI94" s="116" t="n"/>
      <c r="AJ94" s="116" t="n"/>
      <c r="AK94" s="116" t="n"/>
      <c r="AL94" s="116" t="n"/>
      <c r="AM94" s="116" t="n"/>
      <c r="AN94" s="116" t="n"/>
      <c r="AO94" s="116" t="n"/>
      <c r="AP94" s="116" t="n"/>
      <c r="AQ94" s="116" t="n"/>
      <c r="AR94" s="116" t="n"/>
      <c r="AS94" s="116" t="n"/>
      <c r="AT94" s="116" t="n"/>
      <c r="AU94" s="116" t="n"/>
      <c r="AV94" s="116" t="n"/>
      <c r="AW94" s="116" t="n"/>
      <c r="AX94" s="116" t="n"/>
      <c r="AY94" s="116" t="n"/>
      <c r="AZ94" s="116" t="n"/>
    </row>
    <row r="95">
      <c r="A95" s="116" t="n"/>
      <c r="B95" s="116" t="n"/>
      <c r="C95" s="116" t="n"/>
      <c r="D95" s="116" t="n"/>
      <c r="E95" s="116" t="n"/>
      <c r="F95" s="116" t="n"/>
      <c r="G95" s="116" t="n"/>
      <c r="H95" s="116" t="n"/>
      <c r="I95" s="116" t="n"/>
      <c r="J95" s="116" t="n"/>
      <c r="K95" s="116" t="n"/>
      <c r="L95" s="116" t="n"/>
      <c r="M95" s="116" t="n"/>
      <c r="N95" s="116" t="n"/>
      <c r="O95" s="116" t="n"/>
      <c r="P95" s="116" t="n"/>
      <c r="Q95" s="116" t="n"/>
      <c r="R95" s="116" t="n"/>
      <c r="S95" s="116" t="n"/>
      <c r="T95" s="116" t="n"/>
      <c r="U95" s="116" t="n"/>
      <c r="V95" s="116" t="n"/>
      <c r="W95" s="116" t="n"/>
      <c r="X95" s="116" t="n"/>
      <c r="Y95" s="116" t="n"/>
      <c r="Z95" s="116" t="n"/>
      <c r="AA95" s="116" t="n"/>
      <c r="AB95" s="116" t="n"/>
      <c r="AC95" s="116" t="n"/>
      <c r="AD95" s="116" t="n"/>
      <c r="AE95" s="116" t="n"/>
      <c r="AF95" s="116" t="n"/>
      <c r="AG95" s="116" t="n"/>
      <c r="AH95" s="116" t="n"/>
      <c r="AI95" s="116" t="n"/>
      <c r="AJ95" s="116" t="n"/>
      <c r="AK95" s="116" t="n"/>
      <c r="AL95" s="116" t="n"/>
      <c r="AM95" s="116" t="n"/>
      <c r="AN95" s="116" t="n"/>
      <c r="AO95" s="116" t="n"/>
      <c r="AP95" s="116" t="n"/>
      <c r="AQ95" s="116" t="n"/>
      <c r="AR95" s="116" t="n"/>
      <c r="AS95" s="116" t="n"/>
      <c r="AT95" s="116" t="n"/>
      <c r="AU95" s="116" t="n"/>
      <c r="AV95" s="116" t="n"/>
      <c r="AW95" s="116" t="n"/>
      <c r="AX95" s="116" t="n"/>
      <c r="AY95" s="116" t="n"/>
      <c r="AZ95" s="116" t="n"/>
    </row>
    <row r="96">
      <c r="A96" s="116" t="n"/>
      <c r="B96" s="116" t="n"/>
      <c r="C96" s="116" t="n"/>
      <c r="D96" s="116" t="n"/>
      <c r="E96" s="116" t="n"/>
      <c r="F96" s="116" t="n"/>
      <c r="G96" s="116" t="n"/>
      <c r="H96" s="116" t="n"/>
      <c r="I96" s="116" t="n"/>
      <c r="J96" s="116" t="n"/>
      <c r="K96" s="116" t="n"/>
      <c r="L96" s="116" t="n"/>
      <c r="M96" s="116" t="n"/>
      <c r="N96" s="116" t="n"/>
      <c r="O96" s="116" t="n"/>
      <c r="P96" s="116" t="n"/>
      <c r="Q96" s="116" t="n"/>
      <c r="R96" s="116" t="n"/>
      <c r="S96" s="116" t="n"/>
      <c r="T96" s="116" t="n"/>
      <c r="U96" s="116" t="n"/>
      <c r="V96" s="116" t="n"/>
      <c r="W96" s="116" t="n"/>
      <c r="X96" s="116" t="n"/>
      <c r="Y96" s="116" t="n"/>
      <c r="Z96" s="116" t="n"/>
      <c r="AA96" s="116" t="n"/>
      <c r="AB96" s="116" t="n"/>
      <c r="AC96" s="116" t="n"/>
      <c r="AD96" s="116" t="n"/>
      <c r="AE96" s="116" t="n"/>
      <c r="AF96" s="116" t="n"/>
      <c r="AG96" s="116" t="n"/>
      <c r="AH96" s="116" t="n"/>
      <c r="AI96" s="116" t="n"/>
      <c r="AJ96" s="116" t="n"/>
      <c r="AK96" s="116" t="n"/>
      <c r="AL96" s="116" t="n"/>
      <c r="AM96" s="116" t="n"/>
      <c r="AN96" s="116" t="n"/>
      <c r="AO96" s="116" t="n"/>
      <c r="AP96" s="116" t="n"/>
      <c r="AQ96" s="116" t="n"/>
      <c r="AR96" s="116" t="n"/>
      <c r="AS96" s="116" t="n"/>
      <c r="AT96" s="116" t="n"/>
      <c r="AU96" s="116" t="n"/>
      <c r="AV96" s="116" t="n"/>
      <c r="AW96" s="116" t="n"/>
      <c r="AX96" s="116" t="n"/>
      <c r="AY96" s="116" t="n"/>
      <c r="AZ96" s="116" t="n"/>
    </row>
    <row r="97">
      <c r="A97" s="116" t="n"/>
      <c r="B97" s="116" t="n"/>
      <c r="C97" s="116" t="n"/>
      <c r="D97" s="116" t="n"/>
      <c r="E97" s="116" t="n"/>
      <c r="F97" s="116" t="n"/>
      <c r="G97" s="116" t="n"/>
      <c r="H97" s="116" t="n"/>
      <c r="I97" s="116" t="n"/>
      <c r="J97" s="116" t="n"/>
      <c r="K97" s="116" t="n"/>
      <c r="L97" s="116" t="n"/>
      <c r="M97" s="116" t="n"/>
      <c r="N97" s="116" t="n"/>
      <c r="O97" s="116" t="n"/>
      <c r="P97" s="116" t="n"/>
      <c r="Q97" s="116" t="n"/>
      <c r="R97" s="116" t="n"/>
      <c r="S97" s="116" t="n"/>
      <c r="T97" s="116" t="n"/>
      <c r="U97" s="116" t="n"/>
      <c r="V97" s="116" t="n"/>
      <c r="W97" s="116" t="n"/>
      <c r="X97" s="116" t="n"/>
      <c r="Y97" s="116" t="n"/>
      <c r="Z97" s="116" t="n"/>
      <c r="AA97" s="116" t="n"/>
      <c r="AB97" s="116" t="n"/>
      <c r="AC97" s="116" t="n"/>
      <c r="AD97" s="116" t="n"/>
      <c r="AE97" s="116" t="n"/>
      <c r="AF97" s="116" t="n"/>
      <c r="AG97" s="116" t="n"/>
      <c r="AH97" s="116" t="n"/>
      <c r="AI97" s="116" t="n"/>
      <c r="AJ97" s="116" t="n"/>
      <c r="AK97" s="116" t="n"/>
      <c r="AL97" s="116" t="n"/>
      <c r="AM97" s="116" t="n"/>
      <c r="AN97" s="116" t="n"/>
      <c r="AO97" s="116" t="n"/>
      <c r="AP97" s="116" t="n"/>
      <c r="AQ97" s="116" t="n"/>
      <c r="AR97" s="116" t="n"/>
      <c r="AS97" s="116" t="n"/>
      <c r="AT97" s="116" t="n"/>
      <c r="AU97" s="116" t="n"/>
      <c r="AV97" s="116" t="n"/>
      <c r="AW97" s="116" t="n"/>
      <c r="AX97" s="116" t="n"/>
      <c r="AY97" s="116" t="n"/>
      <c r="AZ97" s="116" t="n"/>
    </row>
    <row r="98">
      <c r="A98" s="116" t="n"/>
      <c r="B98" s="116" t="n"/>
      <c r="C98" s="116" t="n"/>
      <c r="D98" s="116" t="n"/>
      <c r="E98" s="116" t="n"/>
      <c r="F98" s="116" t="n"/>
      <c r="G98" s="116" t="n"/>
      <c r="H98" s="116" t="n"/>
      <c r="I98" s="116" t="n"/>
      <c r="J98" s="116" t="n"/>
      <c r="K98" s="116" t="n"/>
      <c r="L98" s="116" t="n"/>
      <c r="M98" s="116" t="n"/>
      <c r="N98" s="116" t="n"/>
      <c r="O98" s="116" t="n"/>
      <c r="P98" s="116" t="n"/>
      <c r="Q98" s="116" t="n"/>
      <c r="R98" s="116" t="n"/>
      <c r="S98" s="116" t="n"/>
      <c r="T98" s="116" t="n"/>
      <c r="U98" s="116" t="n"/>
      <c r="V98" s="116" t="n"/>
      <c r="W98" s="116" t="n"/>
      <c r="X98" s="116" t="n"/>
      <c r="Y98" s="116" t="n"/>
      <c r="Z98" s="116" t="n"/>
      <c r="AA98" s="116" t="n"/>
      <c r="AB98" s="116" t="n"/>
      <c r="AC98" s="116" t="n"/>
      <c r="AD98" s="116" t="n"/>
      <c r="AE98" s="116" t="n"/>
      <c r="AF98" s="116" t="n"/>
      <c r="AG98" s="116" t="n"/>
      <c r="AH98" s="116" t="n"/>
      <c r="AI98" s="116" t="n"/>
      <c r="AJ98" s="116" t="n"/>
      <c r="AK98" s="116" t="n"/>
      <c r="AL98" s="116" t="n"/>
      <c r="AM98" s="116" t="n"/>
      <c r="AN98" s="116" t="n"/>
      <c r="AO98" s="116" t="n"/>
      <c r="AP98" s="116" t="n"/>
      <c r="AQ98" s="116" t="n"/>
      <c r="AR98" s="116" t="n"/>
      <c r="AS98" s="116" t="n"/>
      <c r="AT98" s="116" t="n"/>
      <c r="AU98" s="116" t="n"/>
      <c r="AV98" s="116" t="n"/>
      <c r="AW98" s="116" t="n"/>
      <c r="AX98" s="116" t="n"/>
      <c r="AY98" s="116" t="n"/>
      <c r="AZ98" s="116" t="n"/>
    </row>
    <row r="99">
      <c r="A99" s="116" t="n"/>
      <c r="B99" s="116" t="n"/>
      <c r="C99" s="116" t="n"/>
      <c r="D99" s="116" t="n"/>
      <c r="E99" s="116" t="n"/>
      <c r="F99" s="116" t="n"/>
      <c r="G99" s="116" t="n"/>
      <c r="H99" s="116" t="n"/>
      <c r="I99" s="116" t="n"/>
      <c r="J99" s="116" t="n"/>
      <c r="K99" s="116" t="n"/>
      <c r="L99" s="116" t="n"/>
      <c r="M99" s="116" t="n"/>
      <c r="N99" s="116" t="n"/>
      <c r="O99" s="116" t="n"/>
      <c r="P99" s="116" t="n"/>
      <c r="Q99" s="116" t="n"/>
      <c r="R99" s="116" t="n"/>
      <c r="S99" s="116" t="n"/>
      <c r="T99" s="116" t="n"/>
      <c r="U99" s="116" t="n"/>
      <c r="V99" s="116" t="n"/>
      <c r="W99" s="116" t="n"/>
      <c r="X99" s="116" t="n"/>
      <c r="Y99" s="116" t="n"/>
      <c r="Z99" s="116" t="n"/>
      <c r="AA99" s="116" t="n"/>
      <c r="AB99" s="116" t="n"/>
      <c r="AC99" s="116" t="n"/>
      <c r="AD99" s="116" t="n"/>
      <c r="AE99" s="116" t="n"/>
      <c r="AF99" s="116" t="n"/>
      <c r="AG99" s="116" t="n"/>
      <c r="AH99" s="116" t="n"/>
      <c r="AI99" s="116" t="n"/>
      <c r="AJ99" s="116" t="n"/>
      <c r="AK99" s="116" t="n"/>
      <c r="AL99" s="116" t="n"/>
      <c r="AM99" s="116" t="n"/>
      <c r="AN99" s="116" t="n"/>
      <c r="AO99" s="116" t="n"/>
      <c r="AP99" s="116" t="n"/>
      <c r="AQ99" s="116" t="n"/>
      <c r="AR99" s="116" t="n"/>
      <c r="AS99" s="116" t="n"/>
      <c r="AT99" s="116" t="n"/>
      <c r="AU99" s="116" t="n"/>
      <c r="AV99" s="116" t="n"/>
      <c r="AW99" s="116" t="n"/>
      <c r="AX99" s="116" t="n"/>
      <c r="AY99" s="116" t="n"/>
      <c r="AZ99" s="116" t="n"/>
    </row>
    <row r="100">
      <c r="A100" s="116" t="n"/>
      <c r="B100" s="116" t="n"/>
      <c r="C100" s="116" t="n"/>
      <c r="D100" s="116" t="n"/>
      <c r="E100" s="116" t="n"/>
      <c r="F100" s="116" t="n"/>
      <c r="G100" s="116" t="n"/>
      <c r="H100" s="116" t="n"/>
      <c r="I100" s="116" t="n"/>
      <c r="J100" s="116" t="n"/>
      <c r="K100" s="116" t="n"/>
      <c r="L100" s="116" t="n"/>
      <c r="M100" s="116" t="n"/>
      <c r="N100" s="116" t="n"/>
      <c r="O100" s="116" t="n"/>
      <c r="P100" s="116" t="n"/>
      <c r="Q100" s="116" t="n"/>
      <c r="R100" s="116" t="n"/>
      <c r="S100" s="116" t="n"/>
      <c r="T100" s="116" t="n"/>
      <c r="U100" s="116" t="n"/>
      <c r="V100" s="116" t="n"/>
      <c r="W100" s="116" t="n"/>
      <c r="X100" s="116" t="n"/>
      <c r="Y100" s="116" t="n"/>
      <c r="Z100" s="116" t="n"/>
      <c r="AA100" s="116" t="n"/>
      <c r="AB100" s="116" t="n"/>
      <c r="AC100" s="116" t="n"/>
      <c r="AD100" s="116" t="n"/>
      <c r="AE100" s="116" t="n"/>
      <c r="AF100" s="116" t="n"/>
      <c r="AG100" s="116" t="n"/>
      <c r="AH100" s="116" t="n"/>
      <c r="AI100" s="116" t="n"/>
      <c r="AJ100" s="116" t="n"/>
      <c r="AK100" s="116" t="n"/>
      <c r="AL100" s="116" t="n"/>
      <c r="AM100" s="116" t="n"/>
      <c r="AN100" s="116" t="n"/>
      <c r="AO100" s="116" t="n"/>
      <c r="AP100" s="116" t="n"/>
      <c r="AQ100" s="116" t="n"/>
      <c r="AR100" s="116" t="n"/>
      <c r="AS100" s="116" t="n"/>
      <c r="AT100" s="116" t="n"/>
      <c r="AU100" s="116" t="n"/>
      <c r="AV100" s="116" t="n"/>
      <c r="AW100" s="116" t="n"/>
      <c r="AX100" s="116" t="n"/>
      <c r="AY100" s="116" t="n"/>
      <c r="AZ100" s="116" t="n"/>
    </row>
    <row r="101">
      <c r="A101" s="116" t="n"/>
      <c r="B101" s="116" t="n"/>
      <c r="C101" s="116" t="n"/>
      <c r="D101" s="116" t="n"/>
      <c r="E101" s="116" t="n"/>
      <c r="F101" s="116" t="n"/>
      <c r="G101" s="116" t="n"/>
      <c r="H101" s="116" t="n"/>
      <c r="I101" s="116" t="n"/>
      <c r="J101" s="116" t="n"/>
      <c r="K101" s="116" t="n"/>
      <c r="L101" s="116" t="n"/>
      <c r="M101" s="116" t="n"/>
      <c r="N101" s="116" t="n"/>
      <c r="O101" s="116" t="n"/>
      <c r="P101" s="116" t="n"/>
      <c r="Q101" s="116" t="n"/>
      <c r="R101" s="116" t="n"/>
      <c r="S101" s="116" t="n"/>
      <c r="T101" s="116" t="n"/>
      <c r="U101" s="116" t="n"/>
      <c r="V101" s="116" t="n"/>
      <c r="W101" s="116" t="n"/>
      <c r="X101" s="116" t="n"/>
      <c r="Y101" s="116" t="n"/>
      <c r="Z101" s="116" t="n"/>
      <c r="AA101" s="116" t="n"/>
      <c r="AB101" s="116" t="n"/>
      <c r="AC101" s="116" t="n"/>
      <c r="AD101" s="116" t="n"/>
      <c r="AE101" s="116" t="n"/>
      <c r="AF101" s="116" t="n"/>
      <c r="AG101" s="116" t="n"/>
      <c r="AH101" s="116" t="n"/>
      <c r="AI101" s="116" t="n"/>
      <c r="AJ101" s="116" t="n"/>
      <c r="AK101" s="116" t="n"/>
      <c r="AL101" s="116" t="n"/>
      <c r="AM101" s="116" t="n"/>
      <c r="AN101" s="116" t="n"/>
      <c r="AO101" s="116" t="n"/>
      <c r="AP101" s="116" t="n"/>
      <c r="AQ101" s="116" t="n"/>
      <c r="AR101" s="116" t="n"/>
      <c r="AS101" s="116" t="n"/>
      <c r="AT101" s="116" t="n"/>
      <c r="AU101" s="116" t="n"/>
      <c r="AV101" s="116" t="n"/>
      <c r="AW101" s="116" t="n"/>
      <c r="AX101" s="116" t="n"/>
      <c r="AY101" s="116" t="n"/>
      <c r="AZ101" s="116" t="n"/>
    </row>
    <row r="102">
      <c r="A102" s="116" t="n"/>
      <c r="B102" s="116" t="n"/>
      <c r="C102" s="116" t="n"/>
      <c r="D102" s="116" t="n"/>
      <c r="E102" s="116" t="n"/>
      <c r="F102" s="116" t="n"/>
      <c r="G102" s="116" t="n"/>
      <c r="H102" s="116" t="n"/>
      <c r="I102" s="116" t="n"/>
      <c r="J102" s="116" t="n"/>
      <c r="K102" s="116" t="n"/>
      <c r="L102" s="116" t="n"/>
      <c r="M102" s="116" t="n"/>
      <c r="N102" s="116" t="n"/>
      <c r="O102" s="116" t="n"/>
      <c r="P102" s="116" t="n"/>
      <c r="Q102" s="116" t="n"/>
      <c r="R102" s="116" t="n"/>
      <c r="S102" s="116" t="n"/>
      <c r="T102" s="116" t="n"/>
      <c r="U102" s="116" t="n"/>
      <c r="V102" s="116" t="n"/>
      <c r="W102" s="116" t="n"/>
      <c r="X102" s="116" t="n"/>
      <c r="Y102" s="116" t="n"/>
      <c r="Z102" s="116" t="n"/>
      <c r="AA102" s="116" t="n"/>
      <c r="AB102" s="116" t="n"/>
      <c r="AC102" s="116" t="n"/>
      <c r="AD102" s="116" t="n"/>
      <c r="AE102" s="116" t="n"/>
      <c r="AF102" s="116" t="n"/>
      <c r="AG102" s="116" t="n"/>
      <c r="AH102" s="116" t="n"/>
      <c r="AI102" s="116" t="n"/>
      <c r="AJ102" s="116" t="n"/>
      <c r="AK102" s="116" t="n"/>
      <c r="AL102" s="116" t="n"/>
      <c r="AM102" s="116" t="n"/>
      <c r="AN102" s="116" t="n"/>
      <c r="AO102" s="116" t="n"/>
      <c r="AP102" s="116" t="n"/>
      <c r="AQ102" s="116" t="n"/>
      <c r="AR102" s="116" t="n"/>
      <c r="AS102" s="116" t="n"/>
      <c r="AT102" s="116" t="n"/>
      <c r="AU102" s="116" t="n"/>
      <c r="AV102" s="116" t="n"/>
      <c r="AW102" s="116" t="n"/>
      <c r="AX102" s="116" t="n"/>
      <c r="AY102" s="116" t="n"/>
      <c r="AZ102" s="116" t="n"/>
    </row>
    <row r="103">
      <c r="A103" s="116" t="n"/>
      <c r="B103" s="116" t="n"/>
      <c r="C103" s="116" t="n"/>
      <c r="D103" s="116" t="n"/>
      <c r="E103" s="116" t="n"/>
      <c r="F103" s="116" t="n"/>
      <c r="G103" s="116" t="n"/>
      <c r="H103" s="116" t="n"/>
      <c r="I103" s="116" t="n"/>
      <c r="J103" s="116" t="n"/>
      <c r="K103" s="116" t="n"/>
      <c r="L103" s="116" t="n"/>
      <c r="M103" s="116" t="n"/>
      <c r="N103" s="116" t="n"/>
      <c r="O103" s="116" t="n"/>
      <c r="P103" s="116" t="n"/>
      <c r="Q103" s="116" t="n"/>
      <c r="R103" s="116" t="n"/>
      <c r="S103" s="116" t="n"/>
      <c r="T103" s="116" t="n"/>
      <c r="U103" s="116" t="n"/>
      <c r="V103" s="116" t="n"/>
      <c r="W103" s="116" t="n"/>
      <c r="X103" s="116" t="n"/>
      <c r="Y103" s="116" t="n"/>
      <c r="Z103" s="116" t="n"/>
      <c r="AA103" s="116" t="n"/>
      <c r="AB103" s="116" t="n"/>
      <c r="AC103" s="116" t="n"/>
      <c r="AD103" s="116" t="n"/>
      <c r="AE103" s="116" t="n"/>
      <c r="AF103" s="116" t="n"/>
      <c r="AG103" s="116" t="n"/>
      <c r="AH103" s="116" t="n"/>
      <c r="AI103" s="116" t="n"/>
      <c r="AJ103" s="116" t="n"/>
      <c r="AK103" s="116" t="n"/>
      <c r="AL103" s="116" t="n"/>
      <c r="AM103" s="116" t="n"/>
      <c r="AN103" s="116" t="n"/>
      <c r="AO103" s="116" t="n"/>
      <c r="AP103" s="116" t="n"/>
      <c r="AQ103" s="116" t="n"/>
      <c r="AR103" s="116" t="n"/>
      <c r="AS103" s="116" t="n"/>
      <c r="AT103" s="116" t="n"/>
      <c r="AU103" s="116" t="n"/>
      <c r="AV103" s="116" t="n"/>
      <c r="AW103" s="116" t="n"/>
      <c r="AX103" s="116" t="n"/>
      <c r="AY103" s="116" t="n"/>
      <c r="AZ103" s="116" t="n"/>
    </row>
    <row r="104">
      <c r="A104" s="116" t="n"/>
      <c r="B104" s="116" t="n"/>
      <c r="C104" s="116" t="n"/>
      <c r="D104" s="116" t="n"/>
      <c r="E104" s="116" t="n"/>
      <c r="F104" s="116" t="n"/>
      <c r="G104" s="116" t="n"/>
      <c r="H104" s="116" t="n"/>
      <c r="I104" s="116" t="n"/>
      <c r="J104" s="116" t="n"/>
      <c r="K104" s="116" t="n"/>
      <c r="L104" s="116" t="n"/>
      <c r="M104" s="116" t="n"/>
      <c r="N104" s="116" t="n"/>
      <c r="O104" s="116" t="n"/>
      <c r="P104" s="116" t="n"/>
      <c r="Q104" s="116" t="n"/>
      <c r="R104" s="116" t="n"/>
      <c r="S104" s="116" t="n"/>
      <c r="T104" s="116" t="n"/>
      <c r="U104" s="116" t="n"/>
      <c r="V104" s="116" t="n"/>
      <c r="W104" s="116" t="n"/>
      <c r="X104" s="116" t="n"/>
      <c r="Y104" s="116" t="n"/>
      <c r="Z104" s="116" t="n"/>
      <c r="AA104" s="116" t="n"/>
      <c r="AB104" s="116" t="n"/>
      <c r="AC104" s="116" t="n"/>
      <c r="AD104" s="116" t="n"/>
      <c r="AE104" s="116" t="n"/>
      <c r="AF104" s="116" t="n"/>
      <c r="AG104" s="116" t="n"/>
      <c r="AH104" s="116" t="n"/>
      <c r="AI104" s="116" t="n"/>
      <c r="AJ104" s="116" t="n"/>
      <c r="AK104" s="116" t="n"/>
      <c r="AL104" s="116" t="n"/>
      <c r="AM104" s="116" t="n"/>
      <c r="AN104" s="116" t="n"/>
      <c r="AO104" s="116" t="n"/>
      <c r="AP104" s="116" t="n"/>
      <c r="AQ104" s="116" t="n"/>
      <c r="AR104" s="116" t="n"/>
      <c r="AS104" s="116" t="n"/>
      <c r="AT104" s="116" t="n"/>
      <c r="AU104" s="116" t="n"/>
      <c r="AV104" s="116" t="n"/>
      <c r="AW104" s="116" t="n"/>
      <c r="AX104" s="116" t="n"/>
      <c r="AY104" s="116" t="n"/>
      <c r="AZ104" s="116" t="n"/>
    </row>
    <row r="105">
      <c r="A105" s="116" t="n"/>
      <c r="B105" s="116" t="n"/>
      <c r="C105" s="116" t="n"/>
      <c r="D105" s="116" t="n"/>
      <c r="E105" s="116" t="n"/>
      <c r="F105" s="116" t="n"/>
      <c r="G105" s="116" t="n"/>
      <c r="H105" s="116" t="n"/>
      <c r="I105" s="116" t="n"/>
      <c r="J105" s="116" t="n"/>
      <c r="K105" s="116" t="n"/>
      <c r="L105" s="116" t="n"/>
      <c r="M105" s="116" t="n"/>
      <c r="N105" s="116" t="n"/>
      <c r="O105" s="116" t="n"/>
      <c r="P105" s="116" t="n"/>
      <c r="Q105" s="116" t="n"/>
      <c r="R105" s="116" t="n"/>
      <c r="S105" s="116" t="n"/>
      <c r="T105" s="116" t="n"/>
      <c r="U105" s="116" t="n"/>
      <c r="V105" s="116" t="n"/>
      <c r="W105" s="116" t="n"/>
      <c r="X105" s="116" t="n"/>
      <c r="Y105" s="116" t="n"/>
      <c r="Z105" s="116" t="n"/>
      <c r="AA105" s="116" t="n"/>
      <c r="AB105" s="116" t="n"/>
      <c r="AC105" s="116" t="n"/>
      <c r="AD105" s="116" t="n"/>
      <c r="AE105" s="116" t="n"/>
      <c r="AF105" s="116" t="n"/>
      <c r="AG105" s="116" t="n"/>
      <c r="AH105" s="116" t="n"/>
      <c r="AI105" s="116" t="n"/>
      <c r="AJ105" s="116" t="n"/>
      <c r="AK105" s="116" t="n"/>
      <c r="AL105" s="116" t="n"/>
      <c r="AM105" s="116" t="n"/>
      <c r="AN105" s="116" t="n"/>
      <c r="AO105" s="116" t="n"/>
      <c r="AP105" s="116" t="n"/>
      <c r="AQ105" s="116" t="n"/>
      <c r="AR105" s="116" t="n"/>
      <c r="AS105" s="116" t="n"/>
      <c r="AT105" s="116" t="n"/>
      <c r="AU105" s="116" t="n"/>
      <c r="AV105" s="116" t="n"/>
      <c r="AW105" s="116" t="n"/>
      <c r="AX105" s="116" t="n"/>
      <c r="AY105" s="116" t="n"/>
      <c r="AZ105" s="116" t="n"/>
    </row>
    <row r="106">
      <c r="A106" s="116" t="n"/>
      <c r="B106" s="116" t="n"/>
      <c r="C106" s="116" t="n"/>
      <c r="D106" s="116" t="n"/>
      <c r="E106" s="116" t="n"/>
      <c r="F106" s="116" t="n"/>
      <c r="G106" s="116" t="n"/>
      <c r="H106" s="116" t="n"/>
      <c r="I106" s="116" t="n"/>
      <c r="J106" s="116" t="n"/>
      <c r="K106" s="116" t="n"/>
      <c r="L106" s="116" t="n"/>
      <c r="M106" s="116" t="n"/>
      <c r="N106" s="116" t="n"/>
      <c r="O106" s="116" t="n"/>
      <c r="P106" s="116" t="n"/>
      <c r="Q106" s="116" t="n"/>
      <c r="R106" s="116" t="n"/>
      <c r="S106" s="116" t="n"/>
      <c r="T106" s="116" t="n"/>
      <c r="U106" s="116" t="n"/>
      <c r="V106" s="116" t="n"/>
      <c r="W106" s="116" t="n"/>
      <c r="X106" s="116" t="n"/>
      <c r="Y106" s="116" t="n"/>
      <c r="Z106" s="116" t="n"/>
      <c r="AA106" s="116" t="n"/>
      <c r="AB106" s="116" t="n"/>
      <c r="AC106" s="116" t="n"/>
      <c r="AD106" s="116" t="n"/>
      <c r="AE106" s="116" t="n"/>
      <c r="AF106" s="116" t="n"/>
      <c r="AG106" s="116" t="n"/>
      <c r="AH106" s="116" t="n"/>
      <c r="AI106" s="116" t="n"/>
      <c r="AJ106" s="116" t="n"/>
      <c r="AK106" s="116" t="n"/>
      <c r="AL106" s="116" t="n"/>
      <c r="AM106" s="116" t="n"/>
      <c r="AN106" s="116" t="n"/>
      <c r="AO106" s="116" t="n"/>
      <c r="AP106" s="116" t="n"/>
      <c r="AQ106" s="116" t="n"/>
      <c r="AR106" s="116" t="n"/>
      <c r="AS106" s="116" t="n"/>
      <c r="AT106" s="116" t="n"/>
      <c r="AU106" s="116" t="n"/>
      <c r="AV106" s="116" t="n"/>
      <c r="AW106" s="116" t="n"/>
      <c r="AX106" s="116" t="n"/>
      <c r="AY106" s="116" t="n"/>
      <c r="AZ106" s="116" t="n"/>
    </row>
    <row r="107">
      <c r="A107" s="116" t="n"/>
      <c r="B107" s="116" t="n"/>
      <c r="C107" s="116" t="n"/>
      <c r="D107" s="116" t="n"/>
      <c r="E107" s="116" t="n"/>
      <c r="F107" s="116" t="n"/>
      <c r="G107" s="116" t="n"/>
      <c r="H107" s="116" t="n"/>
      <c r="I107" s="116" t="n"/>
      <c r="J107" s="116" t="n"/>
      <c r="K107" s="116" t="n"/>
      <c r="L107" s="116" t="n"/>
      <c r="M107" s="116" t="n"/>
      <c r="N107" s="116" t="n"/>
      <c r="O107" s="116" t="n"/>
      <c r="P107" s="116" t="n"/>
      <c r="Q107" s="116" t="n"/>
      <c r="R107" s="116" t="n"/>
      <c r="S107" s="116" t="n"/>
      <c r="T107" s="116" t="n"/>
      <c r="U107" s="116" t="n"/>
      <c r="V107" s="116" t="n"/>
      <c r="W107" s="116" t="n"/>
      <c r="X107" s="116" t="n"/>
      <c r="Y107" s="116" t="n"/>
      <c r="Z107" s="116" t="n"/>
      <c r="AA107" s="116" t="n"/>
      <c r="AB107" s="116" t="n"/>
      <c r="AC107" s="116" t="n"/>
      <c r="AD107" s="116" t="n"/>
      <c r="AE107" s="116" t="n"/>
      <c r="AF107" s="116" t="n"/>
      <c r="AG107" s="116" t="n"/>
      <c r="AH107" s="116" t="n"/>
      <c r="AI107" s="116" t="n"/>
      <c r="AJ107" s="116" t="n"/>
      <c r="AK107" s="116" t="n"/>
      <c r="AL107" s="116" t="n"/>
      <c r="AM107" s="116" t="n"/>
      <c r="AN107" s="116" t="n"/>
      <c r="AO107" s="116" t="n"/>
      <c r="AP107" s="116" t="n"/>
      <c r="AQ107" s="116" t="n"/>
      <c r="AR107" s="116" t="n"/>
      <c r="AS107" s="116" t="n"/>
      <c r="AT107" s="116" t="n"/>
      <c r="AU107" s="116" t="n"/>
      <c r="AV107" s="116" t="n"/>
      <c r="AW107" s="116" t="n"/>
      <c r="AX107" s="116" t="n"/>
      <c r="AY107" s="116" t="n"/>
      <c r="AZ107" s="116" t="n"/>
    </row>
    <row r="108">
      <c r="A108" s="116" t="n"/>
      <c r="B108" s="116" t="n"/>
      <c r="C108" s="116" t="n"/>
      <c r="D108" s="116" t="n"/>
      <c r="E108" s="116" t="n"/>
      <c r="F108" s="116" t="n"/>
      <c r="G108" s="116" t="n"/>
      <c r="H108" s="116" t="n"/>
      <c r="I108" s="116" t="n"/>
      <c r="J108" s="116" t="n"/>
      <c r="K108" s="116" t="n"/>
      <c r="L108" s="116" t="n"/>
      <c r="M108" s="116" t="n"/>
      <c r="N108" s="116" t="n"/>
      <c r="O108" s="116" t="n"/>
      <c r="P108" s="116" t="n"/>
      <c r="Q108" s="116" t="n"/>
      <c r="R108" s="116" t="n"/>
      <c r="S108" s="116" t="n"/>
      <c r="T108" s="116" t="n"/>
      <c r="U108" s="116" t="n"/>
      <c r="V108" s="116" t="n"/>
      <c r="W108" s="116" t="n"/>
      <c r="X108" s="116" t="n"/>
      <c r="Y108" s="116" t="n"/>
      <c r="Z108" s="116" t="n"/>
      <c r="AA108" s="116" t="n"/>
      <c r="AB108" s="116" t="n"/>
      <c r="AC108" s="116" t="n"/>
      <c r="AD108" s="116" t="n"/>
      <c r="AE108" s="116" t="n"/>
      <c r="AF108" s="116" t="n"/>
      <c r="AG108" s="116" t="n"/>
      <c r="AH108" s="116" t="n"/>
      <c r="AI108" s="116" t="n"/>
      <c r="AJ108" s="116" t="n"/>
      <c r="AK108" s="116" t="n"/>
      <c r="AL108" s="116" t="n"/>
      <c r="AM108" s="116" t="n"/>
      <c r="AN108" s="116" t="n"/>
      <c r="AO108" s="116" t="n"/>
      <c r="AP108" s="116" t="n"/>
      <c r="AQ108" s="116" t="n"/>
      <c r="AR108" s="116" t="n"/>
      <c r="AS108" s="116" t="n"/>
      <c r="AT108" s="116" t="n"/>
      <c r="AU108" s="116" t="n"/>
      <c r="AV108" s="116" t="n"/>
      <c r="AW108" s="116" t="n"/>
      <c r="AX108" s="116" t="n"/>
      <c r="AY108" s="116" t="n"/>
      <c r="AZ108" s="116" t="n"/>
    </row>
    <row r="109">
      <c r="A109" s="116" t="n"/>
      <c r="B109" s="116" t="n"/>
      <c r="C109" s="116" t="n"/>
      <c r="D109" s="116" t="n"/>
      <c r="E109" s="116" t="n"/>
      <c r="F109" s="116" t="n"/>
      <c r="G109" s="116" t="n"/>
      <c r="H109" s="116" t="n"/>
      <c r="I109" s="116" t="n"/>
      <c r="J109" s="116" t="n"/>
      <c r="K109" s="116" t="n"/>
      <c r="L109" s="116" t="n"/>
      <c r="M109" s="116" t="n"/>
      <c r="N109" s="116" t="n"/>
      <c r="O109" s="116" t="n"/>
      <c r="P109" s="116" t="n"/>
      <c r="Q109" s="116" t="n"/>
      <c r="R109" s="116" t="n"/>
      <c r="S109" s="116" t="n"/>
      <c r="T109" s="116" t="n"/>
      <c r="U109" s="116" t="n"/>
      <c r="V109" s="116" t="n"/>
      <c r="W109" s="116" t="n"/>
      <c r="X109" s="116" t="n"/>
      <c r="Y109" s="116" t="n"/>
      <c r="Z109" s="116" t="n"/>
      <c r="AA109" s="116" t="n"/>
      <c r="AB109" s="116" t="n"/>
      <c r="AC109" s="116" t="n"/>
      <c r="AD109" s="116" t="n"/>
      <c r="AE109" s="116" t="n"/>
      <c r="AF109" s="116" t="n"/>
      <c r="AG109" s="116" t="n"/>
      <c r="AH109" s="116" t="n"/>
      <c r="AI109" s="116" t="n"/>
      <c r="AJ109" s="116" t="n"/>
      <c r="AK109" s="116" t="n"/>
      <c r="AL109" s="116" t="n"/>
      <c r="AM109" s="116" t="n"/>
      <c r="AN109" s="116" t="n"/>
      <c r="AO109" s="116" t="n"/>
      <c r="AP109" s="116" t="n"/>
      <c r="AQ109" s="116" t="n"/>
      <c r="AR109" s="116" t="n"/>
      <c r="AS109" s="116" t="n"/>
      <c r="AT109" s="116" t="n"/>
      <c r="AU109" s="116" t="n"/>
      <c r="AV109" s="116" t="n"/>
      <c r="AW109" s="116" t="n"/>
      <c r="AX109" s="116" t="n"/>
      <c r="AY109" s="116" t="n"/>
      <c r="AZ109" s="116" t="n"/>
    </row>
    <row r="110">
      <c r="A110" s="116" t="n"/>
      <c r="B110" s="116" t="n"/>
      <c r="C110" s="116" t="n"/>
      <c r="D110" s="116" t="n"/>
      <c r="E110" s="116" t="n"/>
      <c r="F110" s="116" t="n"/>
      <c r="G110" s="116" t="n"/>
      <c r="H110" s="116" t="n"/>
      <c r="I110" s="116" t="n"/>
      <c r="J110" s="116" t="n"/>
      <c r="K110" s="116" t="n"/>
      <c r="L110" s="116" t="n"/>
      <c r="M110" s="116" t="n"/>
      <c r="N110" s="116" t="n"/>
      <c r="O110" s="116" t="n"/>
      <c r="P110" s="116" t="n"/>
      <c r="Q110" s="116" t="n"/>
      <c r="R110" s="116" t="n"/>
      <c r="S110" s="116" t="n"/>
      <c r="T110" s="116" t="n"/>
      <c r="U110" s="116" t="n"/>
      <c r="V110" s="116" t="n"/>
      <c r="W110" s="116" t="n"/>
      <c r="X110" s="116" t="n"/>
      <c r="Y110" s="116" t="n"/>
      <c r="Z110" s="116" t="n"/>
      <c r="AA110" s="116" t="n"/>
      <c r="AB110" s="116" t="n"/>
      <c r="AC110" s="116" t="n"/>
      <c r="AD110" s="116" t="n"/>
      <c r="AE110" s="116" t="n"/>
      <c r="AF110" s="116" t="n"/>
      <c r="AG110" s="116" t="n"/>
      <c r="AH110" s="116" t="n"/>
      <c r="AI110" s="116" t="n"/>
      <c r="AJ110" s="116" t="n"/>
      <c r="AK110" s="116" t="n"/>
      <c r="AL110" s="116" t="n"/>
      <c r="AM110" s="116" t="n"/>
      <c r="AN110" s="116" t="n"/>
      <c r="AO110" s="116" t="n"/>
      <c r="AP110" s="116" t="n"/>
      <c r="AQ110" s="116" t="n"/>
      <c r="AR110" s="116" t="n"/>
      <c r="AS110" s="116" t="n"/>
      <c r="AT110" s="116" t="n"/>
      <c r="AU110" s="116" t="n"/>
      <c r="AV110" s="116" t="n"/>
      <c r="AW110" s="116" t="n"/>
      <c r="AX110" s="116" t="n"/>
      <c r="AY110" s="116" t="n"/>
      <c r="AZ110" s="116" t="n"/>
    </row>
    <row r="111">
      <c r="A111" s="116" t="n"/>
      <c r="B111" s="116" t="n"/>
      <c r="C111" s="116" t="n"/>
      <c r="D111" s="116" t="n"/>
      <c r="E111" s="116" t="n"/>
      <c r="F111" s="116" t="n"/>
      <c r="G111" s="116" t="n"/>
      <c r="H111" s="116" t="n"/>
      <c r="I111" s="116" t="n"/>
      <c r="J111" s="116" t="n"/>
      <c r="K111" s="116" t="n"/>
      <c r="L111" s="116" t="n"/>
      <c r="M111" s="116" t="n"/>
      <c r="N111" s="116" t="n"/>
      <c r="O111" s="116" t="n"/>
      <c r="P111" s="116" t="n"/>
      <c r="Q111" s="116" t="n"/>
      <c r="R111" s="116" t="n"/>
      <c r="S111" s="116" t="n"/>
      <c r="T111" s="116" t="n"/>
      <c r="U111" s="116" t="n"/>
      <c r="V111" s="116" t="n"/>
      <c r="W111" s="116" t="n"/>
      <c r="X111" s="116" t="n"/>
      <c r="Y111" s="116" t="n"/>
      <c r="Z111" s="116" t="n"/>
      <c r="AA111" s="116" t="n"/>
      <c r="AB111" s="116" t="n"/>
      <c r="AC111" s="116" t="n"/>
      <c r="AD111" s="116" t="n"/>
      <c r="AE111" s="116" t="n"/>
      <c r="AF111" s="116" t="n"/>
      <c r="AG111" s="116" t="n"/>
      <c r="AH111" s="116" t="n"/>
      <c r="AI111" s="116" t="n"/>
      <c r="AJ111" s="116" t="n"/>
      <c r="AK111" s="116" t="n"/>
      <c r="AL111" s="116" t="n"/>
      <c r="AM111" s="116" t="n"/>
      <c r="AN111" s="116" t="n"/>
      <c r="AO111" s="116" t="n"/>
      <c r="AP111" s="116" t="n"/>
      <c r="AQ111" s="116" t="n"/>
      <c r="AR111" s="116" t="n"/>
      <c r="AS111" s="116" t="n"/>
      <c r="AT111" s="116" t="n"/>
      <c r="AU111" s="116" t="n"/>
      <c r="AV111" s="116" t="n"/>
      <c r="AW111" s="116" t="n"/>
      <c r="AX111" s="116" t="n"/>
      <c r="AY111" s="116" t="n"/>
      <c r="AZ111" s="116" t="n"/>
    </row>
    <row r="112">
      <c r="A112" s="116" t="n"/>
      <c r="B112" s="116" t="n"/>
      <c r="C112" s="116" t="n"/>
      <c r="D112" s="116" t="n"/>
      <c r="E112" s="116" t="n"/>
      <c r="F112" s="116" t="n"/>
      <c r="G112" s="116" t="n"/>
      <c r="H112" s="116" t="n"/>
      <c r="I112" s="116" t="n"/>
      <c r="J112" s="116" t="n"/>
      <c r="K112" s="116" t="n"/>
      <c r="L112" s="116" t="n"/>
      <c r="M112" s="116" t="n"/>
      <c r="N112" s="116" t="n"/>
      <c r="O112" s="116" t="n"/>
      <c r="P112" s="116" t="n"/>
      <c r="Q112" s="116" t="n"/>
      <c r="R112" s="116" t="n"/>
      <c r="S112" s="116" t="n"/>
      <c r="T112" s="116" t="n"/>
      <c r="U112" s="116" t="n"/>
      <c r="V112" s="116" t="n"/>
      <c r="W112" s="116" t="n"/>
      <c r="X112" s="116" t="n"/>
      <c r="Y112" s="116" t="n"/>
      <c r="Z112" s="116" t="n"/>
      <c r="AA112" s="116" t="n"/>
      <c r="AB112" s="116" t="n"/>
      <c r="AC112" s="116" t="n"/>
      <c r="AD112" s="116" t="n"/>
      <c r="AE112" s="116" t="n"/>
      <c r="AF112" s="116" t="n"/>
      <c r="AG112" s="116" t="n"/>
      <c r="AH112" s="116" t="n"/>
      <c r="AI112" s="116" t="n"/>
      <c r="AJ112" s="116" t="n"/>
      <c r="AK112" s="116" t="n"/>
      <c r="AL112" s="116" t="n"/>
      <c r="AM112" s="116" t="n"/>
      <c r="AN112" s="116" t="n"/>
      <c r="AO112" s="116" t="n"/>
      <c r="AP112" s="116" t="n"/>
      <c r="AQ112" s="116" t="n"/>
      <c r="AR112" s="116" t="n"/>
      <c r="AS112" s="116" t="n"/>
      <c r="AT112" s="116" t="n"/>
      <c r="AU112" s="116" t="n"/>
      <c r="AV112" s="116" t="n"/>
      <c r="AW112" s="116" t="n"/>
      <c r="AX112" s="116" t="n"/>
      <c r="AY112" s="116" t="n"/>
      <c r="AZ112" s="116" t="n"/>
    </row>
    <row r="113">
      <c r="A113" s="116" t="n"/>
      <c r="B113" s="116" t="n"/>
      <c r="C113" s="116" t="n"/>
      <c r="D113" s="116" t="n"/>
      <c r="E113" s="116" t="n"/>
      <c r="F113" s="116" t="n"/>
      <c r="G113" s="116" t="n"/>
      <c r="H113" s="116" t="n"/>
      <c r="I113" s="116" t="n"/>
      <c r="J113" s="116" t="n"/>
      <c r="K113" s="116" t="n"/>
      <c r="L113" s="116" t="n"/>
      <c r="M113" s="116" t="n"/>
      <c r="N113" s="116" t="n"/>
      <c r="O113" s="116" t="n"/>
      <c r="P113" s="116" t="n"/>
      <c r="Q113" s="116" t="n"/>
      <c r="R113" s="116" t="n"/>
      <c r="S113" s="116" t="n"/>
      <c r="T113" s="116" t="n"/>
      <c r="U113" s="116" t="n"/>
      <c r="V113" s="116" t="n"/>
      <c r="W113" s="116" t="n"/>
      <c r="X113" s="116" t="n"/>
      <c r="Y113" s="116" t="n"/>
      <c r="Z113" s="116" t="n"/>
      <c r="AA113" s="116" t="n"/>
      <c r="AB113" s="116" t="n"/>
      <c r="AC113" s="116" t="n"/>
      <c r="AD113" s="116" t="n"/>
      <c r="AE113" s="116" t="n"/>
      <c r="AF113" s="116" t="n"/>
      <c r="AG113" s="116" t="n"/>
      <c r="AH113" s="116" t="n"/>
      <c r="AI113" s="116" t="n"/>
      <c r="AJ113" s="116" t="n"/>
      <c r="AK113" s="116" t="n"/>
      <c r="AL113" s="116" t="n"/>
      <c r="AM113" s="116" t="n"/>
      <c r="AN113" s="116" t="n"/>
      <c r="AO113" s="116" t="n"/>
      <c r="AP113" s="116" t="n"/>
      <c r="AQ113" s="116" t="n"/>
      <c r="AR113" s="116" t="n"/>
      <c r="AS113" s="116" t="n"/>
      <c r="AT113" s="116" t="n"/>
      <c r="AU113" s="116" t="n"/>
      <c r="AV113" s="116" t="n"/>
      <c r="AW113" s="116" t="n"/>
      <c r="AX113" s="116" t="n"/>
      <c r="AY113" s="116" t="n"/>
      <c r="AZ113" s="116" t="n"/>
    </row>
    <row r="114">
      <c r="A114" s="116" t="n"/>
      <c r="B114" s="116" t="n"/>
      <c r="C114" s="116" t="n"/>
      <c r="D114" s="116" t="n"/>
      <c r="E114" s="116" t="n"/>
      <c r="F114" s="116" t="n"/>
      <c r="G114" s="116" t="n"/>
      <c r="H114" s="116" t="n"/>
      <c r="I114" s="116" t="n"/>
      <c r="J114" s="116" t="n"/>
      <c r="K114" s="116" t="n"/>
      <c r="L114" s="116" t="n"/>
      <c r="M114" s="116" t="n"/>
      <c r="N114" s="116" t="n"/>
      <c r="O114" s="116" t="n"/>
      <c r="P114" s="116" t="n"/>
      <c r="Q114" s="116" t="n"/>
      <c r="R114" s="116" t="n"/>
      <c r="S114" s="116" t="n"/>
      <c r="T114" s="116" t="n"/>
      <c r="U114" s="116" t="n"/>
      <c r="V114" s="116" t="n"/>
      <c r="W114" s="116" t="n"/>
      <c r="X114" s="116" t="n"/>
      <c r="Y114" s="116" t="n"/>
      <c r="Z114" s="116" t="n"/>
      <c r="AA114" s="116" t="n"/>
      <c r="AB114" s="116" t="n"/>
      <c r="AC114" s="116" t="n"/>
      <c r="AD114" s="116" t="n"/>
      <c r="AE114" s="116" t="n"/>
      <c r="AF114" s="116" t="n"/>
      <c r="AG114" s="116" t="n"/>
      <c r="AH114" s="116" t="n"/>
      <c r="AI114" s="116" t="n"/>
      <c r="AJ114" s="116" t="n"/>
      <c r="AK114" s="116" t="n"/>
      <c r="AL114" s="116" t="n"/>
      <c r="AM114" s="116" t="n"/>
      <c r="AN114" s="116" t="n"/>
      <c r="AO114" s="116" t="n"/>
      <c r="AP114" s="116" t="n"/>
      <c r="AQ114" s="116" t="n"/>
      <c r="AR114" s="116" t="n"/>
      <c r="AS114" s="116" t="n"/>
      <c r="AT114" s="116" t="n"/>
      <c r="AU114" s="116" t="n"/>
      <c r="AV114" s="116" t="n"/>
      <c r="AW114" s="116" t="n"/>
      <c r="AX114" s="116" t="n"/>
      <c r="AY114" s="116" t="n"/>
      <c r="AZ114" s="116" t="n"/>
    </row>
    <row r="115">
      <c r="A115" s="116" t="n"/>
      <c r="B115" s="116" t="n"/>
      <c r="C115" s="116" t="n"/>
      <c r="D115" s="116" t="n"/>
      <c r="E115" s="116" t="n"/>
      <c r="F115" s="116" t="n"/>
      <c r="G115" s="116" t="n"/>
      <c r="H115" s="116" t="n"/>
      <c r="I115" s="116" t="n"/>
      <c r="J115" s="116" t="n"/>
      <c r="K115" s="116" t="n"/>
      <c r="L115" s="116" t="n"/>
      <c r="M115" s="116" t="n"/>
      <c r="N115" s="116" t="n"/>
      <c r="O115" s="116" t="n"/>
      <c r="P115" s="116" t="n"/>
      <c r="Q115" s="116" t="n"/>
      <c r="R115" s="116" t="n"/>
      <c r="S115" s="116" t="n"/>
      <c r="T115" s="116" t="n"/>
      <c r="U115" s="116" t="n"/>
      <c r="V115" s="116" t="n"/>
      <c r="W115" s="116" t="n"/>
      <c r="X115" s="116" t="n"/>
      <c r="Y115" s="116" t="n"/>
      <c r="Z115" s="116" t="n"/>
      <c r="AA115" s="116" t="n"/>
      <c r="AB115" s="116" t="n"/>
      <c r="AC115" s="116" t="n"/>
      <c r="AD115" s="116" t="n"/>
      <c r="AE115" s="116" t="n"/>
      <c r="AF115" s="116" t="n"/>
      <c r="AG115" s="116" t="n"/>
      <c r="AH115" s="116" t="n"/>
      <c r="AI115" s="116" t="n"/>
      <c r="AJ115" s="116" t="n"/>
      <c r="AK115" s="116" t="n"/>
      <c r="AL115" s="116" t="n"/>
      <c r="AM115" s="116" t="n"/>
      <c r="AN115" s="116" t="n"/>
      <c r="AO115" s="116" t="n"/>
      <c r="AP115" s="116" t="n"/>
      <c r="AQ115" s="116" t="n"/>
      <c r="AR115" s="116" t="n"/>
      <c r="AS115" s="116" t="n"/>
      <c r="AT115" s="116" t="n"/>
      <c r="AU115" s="116" t="n"/>
      <c r="AV115" s="116" t="n"/>
      <c r="AW115" s="116" t="n"/>
      <c r="AX115" s="116" t="n"/>
      <c r="AY115" s="116" t="n"/>
      <c r="AZ115" s="116" t="n"/>
    </row>
    <row r="116">
      <c r="A116" s="116" t="n"/>
      <c r="B116" s="116" t="n"/>
      <c r="C116" s="116" t="n"/>
      <c r="D116" s="116" t="n"/>
      <c r="E116" s="116" t="n"/>
      <c r="F116" s="116" t="n"/>
      <c r="G116" s="116" t="n"/>
      <c r="H116" s="116" t="n"/>
      <c r="I116" s="116" t="n"/>
      <c r="J116" s="116" t="n"/>
      <c r="K116" s="116" t="n"/>
      <c r="L116" s="116" t="n"/>
      <c r="M116" s="116" t="n"/>
      <c r="N116" s="116" t="n"/>
      <c r="O116" s="116" t="n"/>
      <c r="P116" s="116" t="n"/>
      <c r="Q116" s="116" t="n"/>
      <c r="R116" s="116" t="n"/>
      <c r="S116" s="116" t="n"/>
      <c r="T116" s="116" t="n"/>
      <c r="U116" s="116" t="n"/>
      <c r="V116" s="116" t="n"/>
      <c r="W116" s="116" t="n"/>
      <c r="X116" s="116" t="n"/>
      <c r="Y116" s="116" t="n"/>
      <c r="Z116" s="116" t="n"/>
      <c r="AA116" s="116" t="n"/>
      <c r="AB116" s="116" t="n"/>
      <c r="AC116" s="116" t="n"/>
      <c r="AD116" s="116" t="n"/>
      <c r="AE116" s="116" t="n"/>
      <c r="AF116" s="116" t="n"/>
      <c r="AG116" s="116" t="n"/>
      <c r="AH116" s="116" t="n"/>
      <c r="AI116" s="116" t="n"/>
      <c r="AJ116" s="116" t="n"/>
      <c r="AK116" s="116" t="n"/>
      <c r="AL116" s="116" t="n"/>
      <c r="AM116" s="116" t="n"/>
      <c r="AN116" s="116" t="n"/>
      <c r="AO116" s="116" t="n"/>
      <c r="AP116" s="116" t="n"/>
      <c r="AQ116" s="116" t="n"/>
      <c r="AR116" s="116" t="n"/>
      <c r="AS116" s="116" t="n"/>
      <c r="AT116" s="116" t="n"/>
      <c r="AU116" s="116" t="n"/>
      <c r="AV116" s="116" t="n"/>
      <c r="AW116" s="116" t="n"/>
      <c r="AX116" s="116" t="n"/>
      <c r="AY116" s="116" t="n"/>
      <c r="AZ116" s="116" t="n"/>
    </row>
    <row r="117">
      <c r="A117" s="116" t="n"/>
      <c r="B117" s="116" t="n"/>
      <c r="C117" s="116" t="n"/>
      <c r="D117" s="116" t="n"/>
      <c r="E117" s="116" t="n"/>
      <c r="F117" s="116" t="n"/>
      <c r="G117" s="116" t="n"/>
      <c r="H117" s="116" t="n"/>
      <c r="I117" s="116" t="n"/>
      <c r="J117" s="116" t="n"/>
      <c r="K117" s="116" t="n"/>
      <c r="L117" s="116" t="n"/>
      <c r="M117" s="116" t="n"/>
      <c r="N117" s="116" t="n"/>
      <c r="O117" s="116" t="n"/>
      <c r="P117" s="116" t="n"/>
      <c r="Q117" s="116" t="n"/>
      <c r="R117" s="116" t="n"/>
      <c r="S117" s="116" t="n"/>
      <c r="T117" s="116" t="n"/>
      <c r="U117" s="116" t="n"/>
      <c r="V117" s="116" t="n"/>
      <c r="W117" s="116" t="n"/>
      <c r="X117" s="116" t="n"/>
      <c r="Y117" s="116" t="n"/>
      <c r="Z117" s="116" t="n"/>
      <c r="AA117" s="116" t="n"/>
      <c r="AB117" s="116" t="n"/>
      <c r="AC117" s="116" t="n"/>
      <c r="AD117" s="116" t="n"/>
      <c r="AE117" s="116" t="n"/>
      <c r="AF117" s="116" t="n"/>
      <c r="AG117" s="116" t="n"/>
      <c r="AH117" s="116" t="n"/>
      <c r="AI117" s="116" t="n"/>
      <c r="AJ117" s="116" t="n"/>
      <c r="AK117" s="116" t="n"/>
      <c r="AL117" s="116" t="n"/>
      <c r="AM117" s="116" t="n"/>
      <c r="AN117" s="116" t="n"/>
      <c r="AO117" s="116" t="n"/>
      <c r="AP117" s="116" t="n"/>
      <c r="AQ117" s="116" t="n"/>
      <c r="AR117" s="116" t="n"/>
      <c r="AS117" s="116" t="n"/>
      <c r="AT117" s="116" t="n"/>
      <c r="AU117" s="116" t="n"/>
      <c r="AV117" s="116" t="n"/>
      <c r="AW117" s="116" t="n"/>
      <c r="AX117" s="116" t="n"/>
      <c r="AY117" s="116" t="n"/>
      <c r="AZ117" s="116" t="n"/>
    </row>
    <row r="118">
      <c r="A118" s="116" t="n"/>
      <c r="B118" s="116" t="n"/>
      <c r="C118" s="116" t="n"/>
      <c r="D118" s="116" t="n"/>
      <c r="E118" s="116" t="n"/>
      <c r="F118" s="116" t="n"/>
      <c r="G118" s="116" t="n"/>
      <c r="H118" s="116" t="n"/>
      <c r="I118" s="116" t="n"/>
      <c r="J118" s="116" t="n"/>
      <c r="K118" s="116" t="n"/>
      <c r="L118" s="116" t="n"/>
      <c r="M118" s="116" t="n"/>
      <c r="N118" s="116" t="n"/>
      <c r="O118" s="116" t="n"/>
      <c r="P118" s="116" t="n"/>
      <c r="Q118" s="116" t="n"/>
      <c r="R118" s="116" t="n"/>
      <c r="S118" s="116" t="n"/>
      <c r="T118" s="116" t="n"/>
      <c r="U118" s="116" t="n"/>
      <c r="V118" s="116" t="n"/>
      <c r="W118" s="116" t="n"/>
      <c r="X118" s="116" t="n"/>
      <c r="Y118" s="116" t="n"/>
      <c r="Z118" s="116" t="n"/>
      <c r="AA118" s="116" t="n"/>
      <c r="AB118" s="116" t="n"/>
      <c r="AC118" s="116" t="n"/>
      <c r="AD118" s="116" t="n"/>
      <c r="AE118" s="116" t="n"/>
      <c r="AF118" s="116" t="n"/>
      <c r="AG118" s="116" t="n"/>
      <c r="AH118" s="116" t="n"/>
      <c r="AI118" s="116" t="n"/>
      <c r="AJ118" s="116" t="n"/>
      <c r="AK118" s="116" t="n"/>
      <c r="AL118" s="116" t="n"/>
      <c r="AM118" s="116" t="n"/>
      <c r="AN118" s="116" t="n"/>
      <c r="AO118" s="116" t="n"/>
      <c r="AP118" s="116" t="n"/>
      <c r="AQ118" s="116" t="n"/>
      <c r="AR118" s="116" t="n"/>
      <c r="AS118" s="116" t="n"/>
      <c r="AT118" s="116" t="n"/>
      <c r="AU118" s="116" t="n"/>
      <c r="AV118" s="116" t="n"/>
      <c r="AW118" s="116" t="n"/>
      <c r="AX118" s="116" t="n"/>
      <c r="AY118" s="116" t="n"/>
      <c r="AZ118" s="116" t="n"/>
    </row>
    <row r="119">
      <c r="A119" s="116" t="n"/>
      <c r="B119" s="116" t="n"/>
      <c r="C119" s="116" t="n"/>
      <c r="D119" s="116" t="n"/>
      <c r="E119" s="116" t="n"/>
      <c r="F119" s="116" t="n"/>
      <c r="G119" s="116" t="n"/>
      <c r="H119" s="116" t="n"/>
      <c r="I119" s="116" t="n"/>
      <c r="J119" s="116" t="n"/>
      <c r="K119" s="116" t="n"/>
      <c r="L119" s="116" t="n"/>
      <c r="M119" s="116" t="n"/>
      <c r="N119" s="116" t="n"/>
      <c r="O119" s="116" t="n"/>
      <c r="P119" s="116" t="n"/>
      <c r="Q119" s="116" t="n"/>
      <c r="R119" s="116" t="n"/>
      <c r="S119" s="116" t="n"/>
      <c r="T119" s="116" t="n"/>
      <c r="U119" s="116" t="n"/>
      <c r="V119" s="116" t="n"/>
      <c r="W119" s="116" t="n"/>
      <c r="X119" s="116" t="n"/>
      <c r="Y119" s="116" t="n"/>
      <c r="Z119" s="116" t="n"/>
      <c r="AA119" s="116" t="n"/>
      <c r="AB119" s="116" t="n"/>
      <c r="AC119" s="116" t="n"/>
      <c r="AD119" s="116" t="n"/>
      <c r="AE119" s="116" t="n"/>
      <c r="AF119" s="116" t="n"/>
      <c r="AG119" s="116" t="n"/>
      <c r="AH119" s="116" t="n"/>
      <c r="AI119" s="116" t="n"/>
      <c r="AJ119" s="116" t="n"/>
      <c r="AK119" s="116" t="n"/>
      <c r="AL119" s="116" t="n"/>
      <c r="AM119" s="116" t="n"/>
      <c r="AN119" s="116" t="n"/>
      <c r="AO119" s="116" t="n"/>
      <c r="AP119" s="116" t="n"/>
      <c r="AQ119" s="116" t="n"/>
      <c r="AR119" s="116" t="n"/>
      <c r="AS119" s="116" t="n"/>
      <c r="AT119" s="116" t="n"/>
      <c r="AU119" s="116" t="n"/>
      <c r="AV119" s="116" t="n"/>
      <c r="AW119" s="116" t="n"/>
      <c r="AX119" s="116" t="n"/>
      <c r="AY119" s="116" t="n"/>
      <c r="AZ119" s="116" t="n"/>
    </row>
    <row r="120">
      <c r="A120" s="116" t="n"/>
      <c r="B120" s="116" t="n"/>
      <c r="C120" s="116" t="n"/>
      <c r="D120" s="116" t="n"/>
      <c r="E120" s="116" t="n"/>
      <c r="F120" s="116" t="n"/>
      <c r="G120" s="116" t="n"/>
      <c r="H120" s="116" t="n"/>
      <c r="I120" s="116" t="n"/>
      <c r="J120" s="116" t="n"/>
      <c r="K120" s="116" t="n"/>
      <c r="L120" s="116" t="n"/>
      <c r="M120" s="116" t="n"/>
      <c r="N120" s="116" t="n"/>
      <c r="O120" s="116" t="n"/>
      <c r="P120" s="116" t="n"/>
      <c r="Q120" s="116" t="n"/>
      <c r="R120" s="116" t="n"/>
      <c r="S120" s="116" t="n"/>
      <c r="T120" s="116" t="n"/>
      <c r="U120" s="116" t="n"/>
      <c r="V120" s="116" t="n"/>
      <c r="W120" s="116" t="n"/>
      <c r="X120" s="116" t="n"/>
      <c r="Y120" s="116" t="n"/>
      <c r="Z120" s="116" t="n"/>
      <c r="AA120" s="116" t="n"/>
      <c r="AB120" s="116" t="n"/>
      <c r="AC120" s="116" t="n"/>
      <c r="AD120" s="116" t="n"/>
      <c r="AE120" s="116" t="n"/>
      <c r="AF120" s="116" t="n"/>
      <c r="AG120" s="116" t="n"/>
      <c r="AH120" s="116" t="n"/>
      <c r="AI120" s="116" t="n"/>
      <c r="AJ120" s="116" t="n"/>
      <c r="AK120" s="116" t="n"/>
      <c r="AL120" s="116" t="n"/>
      <c r="AM120" s="116" t="n"/>
      <c r="AN120" s="116" t="n"/>
      <c r="AO120" s="116" t="n"/>
      <c r="AP120" s="116" t="n"/>
      <c r="AQ120" s="116" t="n"/>
      <c r="AR120" s="116" t="n"/>
      <c r="AS120" s="116" t="n"/>
      <c r="AT120" s="116" t="n"/>
      <c r="AU120" s="116" t="n"/>
      <c r="AV120" s="116" t="n"/>
      <c r="AW120" s="116" t="n"/>
      <c r="AX120" s="116" t="n"/>
      <c r="AY120" s="116" t="n"/>
      <c r="AZ120" s="116" t="n"/>
    </row>
    <row r="121">
      <c r="A121" s="116" t="n"/>
      <c r="B121" s="116" t="n"/>
      <c r="C121" s="116" t="n"/>
      <c r="D121" s="116" t="n"/>
      <c r="E121" s="116" t="n"/>
      <c r="F121" s="116" t="n"/>
      <c r="G121" s="116" t="n"/>
      <c r="H121" s="116" t="n"/>
      <c r="I121" s="116" t="n"/>
      <c r="J121" s="116" t="n"/>
      <c r="K121" s="116" t="n"/>
      <c r="L121" s="116" t="n"/>
      <c r="M121" s="116" t="n"/>
      <c r="N121" s="116" t="n"/>
      <c r="O121" s="116" t="n"/>
      <c r="P121" s="116" t="n"/>
      <c r="Q121" s="116" t="n"/>
      <c r="R121" s="116" t="n"/>
      <c r="S121" s="116" t="n"/>
      <c r="T121" s="116" t="n"/>
      <c r="U121" s="116" t="n"/>
      <c r="V121" s="116" t="n"/>
      <c r="W121" s="116" t="n"/>
      <c r="X121" s="116" t="n"/>
      <c r="Y121" s="116" t="n"/>
      <c r="Z121" s="116" t="n"/>
      <c r="AA121" s="116" t="n"/>
      <c r="AB121" s="116" t="n"/>
      <c r="AC121" s="116" t="n"/>
      <c r="AD121" s="116" t="n"/>
      <c r="AE121" s="116" t="n"/>
      <c r="AF121" s="116" t="n"/>
      <c r="AG121" s="116" t="n"/>
      <c r="AH121" s="116" t="n"/>
      <c r="AI121" s="116" t="n"/>
      <c r="AJ121" s="116" t="n"/>
      <c r="AK121" s="116" t="n"/>
      <c r="AL121" s="116" t="n"/>
      <c r="AM121" s="116" t="n"/>
      <c r="AN121" s="116" t="n"/>
      <c r="AO121" s="116" t="n"/>
      <c r="AP121" s="116" t="n"/>
      <c r="AQ121" s="116" t="n"/>
      <c r="AR121" s="116" t="n"/>
      <c r="AS121" s="116" t="n"/>
      <c r="AT121" s="116" t="n"/>
      <c r="AU121" s="116" t="n"/>
      <c r="AV121" s="116" t="n"/>
      <c r="AW121" s="116" t="n"/>
      <c r="AX121" s="116" t="n"/>
      <c r="AY121" s="116" t="n"/>
      <c r="AZ121" s="116" t="n"/>
    </row>
    <row r="122">
      <c r="A122" s="116" t="n"/>
      <c r="B122" s="116" t="n"/>
      <c r="C122" s="116" t="n"/>
      <c r="D122" s="116" t="n"/>
      <c r="E122" s="116" t="n"/>
      <c r="F122" s="116" t="n"/>
      <c r="G122" s="116" t="n"/>
      <c r="H122" s="116" t="n"/>
      <c r="I122" s="116" t="n"/>
      <c r="J122" s="116" t="n"/>
      <c r="K122" s="116" t="n"/>
      <c r="L122" s="116" t="n"/>
      <c r="M122" s="116" t="n"/>
      <c r="N122" s="116" t="n"/>
      <c r="O122" s="116" t="n"/>
      <c r="P122" s="116" t="n"/>
      <c r="Q122" s="116" t="n"/>
      <c r="R122" s="116" t="n"/>
      <c r="S122" s="116" t="n"/>
      <c r="T122" s="116" t="n"/>
      <c r="U122" s="116" t="n"/>
      <c r="V122" s="116" t="n"/>
      <c r="W122" s="116" t="n"/>
      <c r="X122" s="116" t="n"/>
      <c r="Y122" s="116" t="n"/>
      <c r="Z122" s="116" t="n"/>
      <c r="AA122" s="116" t="n"/>
      <c r="AB122" s="116" t="n"/>
      <c r="AC122" s="116" t="n"/>
      <c r="AD122" s="116" t="n"/>
      <c r="AE122" s="116" t="n"/>
      <c r="AF122" s="116" t="n"/>
      <c r="AG122" s="116" t="n"/>
      <c r="AH122" s="116" t="n"/>
      <c r="AI122" s="116" t="n"/>
      <c r="AJ122" s="116" t="n"/>
      <c r="AK122" s="116" t="n"/>
      <c r="AL122" s="116" t="n"/>
      <c r="AM122" s="116" t="n"/>
      <c r="AN122" s="116" t="n"/>
      <c r="AO122" s="116" t="n"/>
      <c r="AP122" s="116" t="n"/>
      <c r="AQ122" s="116" t="n"/>
      <c r="AR122" s="116" t="n"/>
      <c r="AS122" s="116" t="n"/>
      <c r="AT122" s="116" t="n"/>
      <c r="AU122" s="116" t="n"/>
      <c r="AV122" s="116" t="n"/>
      <c r="AW122" s="116" t="n"/>
      <c r="AX122" s="116" t="n"/>
      <c r="AY122" s="116" t="n"/>
      <c r="AZ122" s="116" t="n"/>
    </row>
    <row r="123">
      <c r="A123" s="116" t="n"/>
      <c r="B123" s="116" t="n"/>
      <c r="C123" s="116" t="n"/>
      <c r="D123" s="116" t="n"/>
      <c r="E123" s="116" t="n"/>
      <c r="F123" s="116" t="n"/>
      <c r="G123" s="116" t="n"/>
      <c r="H123" s="116" t="n"/>
      <c r="I123" s="116" t="n"/>
      <c r="J123" s="116" t="n"/>
      <c r="K123" s="116" t="n"/>
      <c r="L123" s="116" t="n"/>
      <c r="M123" s="116" t="n"/>
      <c r="N123" s="116" t="n"/>
      <c r="O123" s="116" t="n"/>
      <c r="P123" s="116" t="n"/>
      <c r="Q123" s="116" t="n"/>
      <c r="R123" s="116" t="n"/>
      <c r="S123" s="116" t="n"/>
      <c r="T123" s="116" t="n"/>
      <c r="U123" s="116" t="n"/>
      <c r="V123" s="116" t="n"/>
      <c r="W123" s="116" t="n"/>
      <c r="X123" s="116" t="n"/>
      <c r="Y123" s="116" t="n"/>
      <c r="Z123" s="116" t="n"/>
      <c r="AA123" s="116" t="n"/>
      <c r="AB123" s="116" t="n"/>
      <c r="AC123" s="116" t="n"/>
      <c r="AD123" s="116" t="n"/>
      <c r="AE123" s="116" t="n"/>
      <c r="AF123" s="116" t="n"/>
      <c r="AG123" s="116" t="n"/>
      <c r="AH123" s="116" t="n"/>
      <c r="AI123" s="116" t="n"/>
      <c r="AJ123" s="116" t="n"/>
      <c r="AK123" s="116" t="n"/>
      <c r="AL123" s="116" t="n"/>
      <c r="AM123" s="116" t="n"/>
      <c r="AN123" s="116" t="n"/>
      <c r="AO123" s="116" t="n"/>
      <c r="AP123" s="116" t="n"/>
      <c r="AQ123" s="116" t="n"/>
      <c r="AR123" s="116" t="n"/>
      <c r="AS123" s="116" t="n"/>
      <c r="AT123" s="116" t="n"/>
      <c r="AU123" s="116" t="n"/>
      <c r="AV123" s="116" t="n"/>
      <c r="AW123" s="116" t="n"/>
      <c r="AX123" s="116" t="n"/>
      <c r="AY123" s="116" t="n"/>
      <c r="AZ123" s="116" t="n"/>
    </row>
    <row r="124">
      <c r="A124" s="116" t="n"/>
      <c r="B124" s="116" t="n"/>
      <c r="C124" s="116" t="n"/>
      <c r="D124" s="116" t="n"/>
      <c r="E124" s="116" t="n"/>
      <c r="F124" s="116" t="n"/>
      <c r="G124" s="116" t="n"/>
      <c r="H124" s="116" t="n"/>
      <c r="I124" s="116" t="n"/>
      <c r="J124" s="116" t="n"/>
      <c r="K124" s="116" t="n"/>
      <c r="L124" s="116" t="n"/>
      <c r="M124" s="116" t="n"/>
      <c r="N124" s="116" t="n"/>
      <c r="O124" s="116" t="n"/>
      <c r="P124" s="116" t="n"/>
      <c r="Q124" s="116" t="n"/>
      <c r="R124" s="116" t="n"/>
      <c r="S124" s="116" t="n"/>
      <c r="T124" s="116" t="n"/>
      <c r="U124" s="116" t="n"/>
      <c r="V124" s="116" t="n"/>
      <c r="W124" s="116" t="n"/>
      <c r="X124" s="116" t="n"/>
      <c r="Y124" s="116" t="n"/>
      <c r="Z124" s="116" t="n"/>
      <c r="AA124" s="116" t="n"/>
      <c r="AB124" s="116" t="n"/>
      <c r="AC124" s="116" t="n"/>
      <c r="AD124" s="116" t="n"/>
      <c r="AE124" s="116" t="n"/>
      <c r="AF124" s="116" t="n"/>
      <c r="AG124" s="116" t="n"/>
      <c r="AH124" s="116" t="n"/>
      <c r="AI124" s="116" t="n"/>
      <c r="AJ124" s="116" t="n"/>
      <c r="AK124" s="116" t="n"/>
      <c r="AL124" s="116" t="n"/>
      <c r="AM124" s="116" t="n"/>
      <c r="AN124" s="116" t="n"/>
      <c r="AO124" s="116" t="n"/>
      <c r="AP124" s="116" t="n"/>
      <c r="AQ124" s="116" t="n"/>
      <c r="AR124" s="116" t="n"/>
      <c r="AS124" s="116" t="n"/>
      <c r="AT124" s="116" t="n"/>
      <c r="AU124" s="116" t="n"/>
      <c r="AV124" s="116" t="n"/>
      <c r="AW124" s="116" t="n"/>
      <c r="AX124" s="116" t="n"/>
      <c r="AY124" s="116" t="n"/>
      <c r="AZ124" s="116" t="n"/>
    </row>
    <row r="125">
      <c r="A125" s="116" t="n"/>
      <c r="B125" s="116" t="n"/>
      <c r="C125" s="116" t="n"/>
      <c r="D125" s="116" t="n"/>
      <c r="E125" s="116" t="n"/>
      <c r="F125" s="116" t="n"/>
      <c r="G125" s="116" t="n"/>
      <c r="H125" s="116" t="n"/>
      <c r="I125" s="116" t="n"/>
      <c r="J125" s="116" t="n"/>
      <c r="K125" s="116" t="n"/>
      <c r="L125" s="116" t="n"/>
      <c r="M125" s="116" t="n"/>
      <c r="N125" s="116" t="n"/>
      <c r="O125" s="116" t="n"/>
      <c r="P125" s="116" t="n"/>
      <c r="Q125" s="116" t="n"/>
      <c r="R125" s="116" t="n"/>
      <c r="S125" s="116" t="n"/>
      <c r="T125" s="116" t="n"/>
      <c r="U125" s="116" t="n"/>
      <c r="V125" s="116" t="n"/>
      <c r="W125" s="116" t="n"/>
      <c r="X125" s="116" t="n"/>
      <c r="Y125" s="116" t="n"/>
      <c r="Z125" s="116" t="n"/>
      <c r="AA125" s="116" t="n"/>
      <c r="AB125" s="116" t="n"/>
      <c r="AC125" s="116" t="n"/>
      <c r="AD125" s="116" t="n"/>
      <c r="AE125" s="116" t="n"/>
      <c r="AF125" s="116" t="n"/>
      <c r="AG125" s="116" t="n"/>
      <c r="AH125" s="116" t="n"/>
      <c r="AI125" s="116" t="n"/>
      <c r="AJ125" s="116" t="n"/>
      <c r="AK125" s="116" t="n"/>
      <c r="AL125" s="116" t="n"/>
      <c r="AM125" s="116" t="n"/>
      <c r="AN125" s="116" t="n"/>
      <c r="AO125" s="116" t="n"/>
      <c r="AP125" s="116" t="n"/>
      <c r="AQ125" s="116" t="n"/>
      <c r="AR125" s="116" t="n"/>
      <c r="AS125" s="116" t="n"/>
      <c r="AT125" s="116" t="n"/>
      <c r="AU125" s="116" t="n"/>
      <c r="AV125" s="116" t="n"/>
      <c r="AW125" s="116" t="n"/>
      <c r="AX125" s="116" t="n"/>
      <c r="AY125" s="116" t="n"/>
      <c r="AZ125" s="116" t="n"/>
    </row>
    <row r="126">
      <c r="A126" s="116" t="n"/>
      <c r="B126" s="116" t="n"/>
      <c r="C126" s="116" t="n"/>
      <c r="D126" s="116" t="n"/>
      <c r="E126" s="116" t="n"/>
      <c r="F126" s="116" t="n"/>
      <c r="G126" s="116" t="n"/>
      <c r="H126" s="116" t="n"/>
      <c r="I126" s="116" t="n"/>
      <c r="J126" s="116" t="n"/>
      <c r="K126" s="116" t="n"/>
      <c r="L126" s="116" t="n"/>
      <c r="M126" s="116" t="n"/>
      <c r="N126" s="116" t="n"/>
      <c r="O126" s="116" t="n"/>
      <c r="P126" s="116" t="n"/>
      <c r="Q126" s="116" t="n"/>
      <c r="R126" s="116" t="n"/>
      <c r="S126" s="116" t="n"/>
      <c r="T126" s="116" t="n"/>
      <c r="U126" s="116" t="n"/>
      <c r="V126" s="116" t="n"/>
      <c r="W126" s="116" t="n"/>
      <c r="X126" s="116" t="n"/>
      <c r="Y126" s="116" t="n"/>
      <c r="Z126" s="116" t="n"/>
      <c r="AA126" s="116" t="n"/>
      <c r="AB126" s="116" t="n"/>
      <c r="AC126" s="116" t="n"/>
      <c r="AD126" s="116" t="n"/>
      <c r="AE126" s="116" t="n"/>
      <c r="AF126" s="116" t="n"/>
      <c r="AG126" s="116" t="n"/>
      <c r="AH126" s="116" t="n"/>
      <c r="AI126" s="116" t="n"/>
      <c r="AJ126" s="116" t="n"/>
      <c r="AK126" s="116" t="n"/>
      <c r="AL126" s="116" t="n"/>
      <c r="AM126" s="116" t="n"/>
      <c r="AN126" s="116" t="n"/>
      <c r="AO126" s="116" t="n"/>
      <c r="AP126" s="116" t="n"/>
      <c r="AQ126" s="116" t="n"/>
      <c r="AR126" s="116" t="n"/>
      <c r="AS126" s="116" t="n"/>
      <c r="AT126" s="116" t="n"/>
      <c r="AU126" s="116" t="n"/>
      <c r="AV126" s="116" t="n"/>
      <c r="AW126" s="116" t="n"/>
      <c r="AX126" s="116" t="n"/>
      <c r="AY126" s="116" t="n"/>
      <c r="AZ126" s="116" t="n"/>
    </row>
    <row r="127">
      <c r="A127" s="116" t="n"/>
      <c r="B127" s="116" t="n"/>
      <c r="C127" s="116" t="n"/>
      <c r="D127" s="116" t="n"/>
      <c r="E127" s="116" t="n"/>
      <c r="F127" s="116" t="n"/>
      <c r="G127" s="116" t="n"/>
      <c r="H127" s="116" t="n"/>
      <c r="I127" s="116" t="n"/>
      <c r="J127" s="116" t="n"/>
      <c r="K127" s="116" t="n"/>
      <c r="L127" s="116" t="n"/>
      <c r="M127" s="116" t="n"/>
      <c r="N127" s="116" t="n"/>
      <c r="O127" s="116" t="n"/>
      <c r="P127" s="116" t="n"/>
      <c r="Q127" s="116" t="n"/>
      <c r="R127" s="116" t="n"/>
      <c r="S127" s="116" t="n"/>
      <c r="T127" s="116" t="n"/>
      <c r="U127" s="116" t="n"/>
      <c r="V127" s="116" t="n"/>
      <c r="W127" s="116" t="n"/>
      <c r="X127" s="116" t="n"/>
      <c r="Y127" s="116" t="n"/>
      <c r="Z127" s="116" t="n"/>
      <c r="AA127" s="116" t="n"/>
      <c r="AB127" s="116" t="n"/>
      <c r="AC127" s="116" t="n"/>
      <c r="AD127" s="116" t="n"/>
      <c r="AE127" s="116" t="n"/>
      <c r="AF127" s="116" t="n"/>
      <c r="AG127" s="116" t="n"/>
      <c r="AH127" s="116" t="n"/>
      <c r="AI127" s="116" t="n"/>
      <c r="AJ127" s="116" t="n"/>
      <c r="AK127" s="116" t="n"/>
      <c r="AL127" s="116" t="n"/>
      <c r="AM127" s="116" t="n"/>
      <c r="AN127" s="116" t="n"/>
      <c r="AO127" s="116" t="n"/>
      <c r="AP127" s="116" t="n"/>
      <c r="AQ127" s="116" t="n"/>
      <c r="AR127" s="116" t="n"/>
      <c r="AS127" s="116" t="n"/>
      <c r="AT127" s="116" t="n"/>
      <c r="AU127" s="116" t="n"/>
      <c r="AV127" s="116" t="n"/>
      <c r="AW127" s="116" t="n"/>
      <c r="AX127" s="116" t="n"/>
      <c r="AY127" s="116" t="n"/>
      <c r="AZ127" s="116" t="n"/>
    </row>
    <row r="128">
      <c r="A128" s="116" t="n"/>
      <c r="B128" s="116" t="n"/>
      <c r="C128" s="116" t="n"/>
      <c r="D128" s="116" t="n"/>
      <c r="E128" s="116" t="n"/>
      <c r="F128" s="116" t="n"/>
      <c r="G128" s="116" t="n"/>
      <c r="H128" s="116" t="n"/>
      <c r="I128" s="116" t="n"/>
      <c r="J128" s="116" t="n"/>
      <c r="K128" s="116" t="n"/>
      <c r="L128" s="116" t="n"/>
      <c r="M128" s="116" t="n"/>
      <c r="N128" s="116" t="n"/>
      <c r="O128" s="116" t="n"/>
      <c r="P128" s="116" t="n"/>
      <c r="Q128" s="116" t="n"/>
      <c r="R128" s="116" t="n"/>
      <c r="S128" s="116" t="n"/>
      <c r="T128" s="116" t="n"/>
      <c r="U128" s="116" t="n"/>
      <c r="V128" s="116" t="n"/>
      <c r="W128" s="116" t="n"/>
      <c r="X128" s="116" t="n"/>
      <c r="Y128" s="116" t="n"/>
      <c r="Z128" s="116" t="n"/>
      <c r="AA128" s="116" t="n"/>
      <c r="AB128" s="116" t="n"/>
      <c r="AC128" s="116" t="n"/>
      <c r="AD128" s="116" t="n"/>
      <c r="AE128" s="116" t="n"/>
      <c r="AF128" s="116" t="n"/>
      <c r="AG128" s="116" t="n"/>
      <c r="AH128" s="116" t="n"/>
      <c r="AI128" s="116" t="n"/>
      <c r="AJ128" s="116" t="n"/>
      <c r="AK128" s="116" t="n"/>
      <c r="AL128" s="116" t="n"/>
      <c r="AM128" s="116" t="n"/>
      <c r="AN128" s="116" t="n"/>
      <c r="AO128" s="116" t="n"/>
      <c r="AP128" s="116" t="n"/>
      <c r="AQ128" s="116" t="n"/>
      <c r="AR128" s="116" t="n"/>
      <c r="AS128" s="116" t="n"/>
      <c r="AT128" s="116" t="n"/>
      <c r="AU128" s="116" t="n"/>
      <c r="AV128" s="116" t="n"/>
      <c r="AW128" s="116" t="n"/>
      <c r="AX128" s="116" t="n"/>
      <c r="AY128" s="116" t="n"/>
      <c r="AZ128" s="116" t="n"/>
    </row>
    <row r="129">
      <c r="A129" s="116" t="n"/>
      <c r="B129" s="116" t="n"/>
      <c r="C129" s="116" t="n"/>
      <c r="D129" s="116" t="n"/>
      <c r="E129" s="116" t="n"/>
      <c r="F129" s="116" t="n"/>
      <c r="G129" s="116" t="n"/>
      <c r="H129" s="116" t="n"/>
      <c r="I129" s="116" t="n"/>
      <c r="J129" s="116" t="n"/>
      <c r="K129" s="116" t="n"/>
      <c r="L129" s="116" t="n"/>
      <c r="M129" s="116" t="n"/>
      <c r="N129" s="116" t="n"/>
      <c r="O129" s="116" t="n"/>
      <c r="P129" s="116" t="n"/>
      <c r="Q129" s="116" t="n"/>
      <c r="R129" s="116" t="n"/>
      <c r="S129" s="116" t="n"/>
      <c r="T129" s="116" t="n"/>
      <c r="U129" s="116" t="n"/>
      <c r="V129" s="116" t="n"/>
      <c r="W129" s="116" t="n"/>
      <c r="X129" s="116" t="n"/>
      <c r="Y129" s="116" t="n"/>
      <c r="Z129" s="116" t="n"/>
      <c r="AA129" s="116" t="n"/>
      <c r="AB129" s="116" t="n"/>
      <c r="AC129" s="116" t="n"/>
      <c r="AD129" s="116" t="n"/>
      <c r="AE129" s="116" t="n"/>
      <c r="AF129" s="116" t="n"/>
      <c r="AG129" s="116" t="n"/>
      <c r="AH129" s="116" t="n"/>
      <c r="AI129" s="116" t="n"/>
      <c r="AJ129" s="116" t="n"/>
      <c r="AK129" s="116" t="n"/>
      <c r="AL129" s="116" t="n"/>
      <c r="AM129" s="116" t="n"/>
      <c r="AN129" s="116" t="n"/>
      <c r="AO129" s="116" t="n"/>
      <c r="AP129" s="116" t="n"/>
      <c r="AQ129" s="116" t="n"/>
      <c r="AR129" s="116" t="n"/>
      <c r="AS129" s="116" t="n"/>
      <c r="AT129" s="116" t="n"/>
      <c r="AU129" s="116" t="n"/>
      <c r="AV129" s="116" t="n"/>
      <c r="AW129" s="116" t="n"/>
      <c r="AX129" s="116" t="n"/>
      <c r="AY129" s="116" t="n"/>
      <c r="AZ129" s="116" t="n"/>
    </row>
    <row r="130">
      <c r="A130" s="116" t="n"/>
      <c r="B130" s="116" t="n"/>
      <c r="C130" s="116" t="n"/>
      <c r="D130" s="116" t="n"/>
      <c r="E130" s="116" t="n"/>
      <c r="F130" s="116" t="n"/>
      <c r="G130" s="116" t="n"/>
      <c r="H130" s="116" t="n"/>
      <c r="I130" s="116" t="n"/>
      <c r="J130" s="116" t="n"/>
      <c r="K130" s="116" t="n"/>
      <c r="L130" s="116" t="n"/>
      <c r="M130" s="116" t="n"/>
      <c r="N130" s="116" t="n"/>
      <c r="O130" s="116" t="n"/>
      <c r="P130" s="116" t="n"/>
      <c r="Q130" s="116" t="n"/>
      <c r="R130" s="116" t="n"/>
      <c r="S130" s="116" t="n"/>
      <c r="T130" s="116" t="n"/>
      <c r="U130" s="116" t="n"/>
      <c r="V130" s="116" t="n"/>
      <c r="W130" s="116" t="n"/>
      <c r="X130" s="116" t="n"/>
      <c r="Y130" s="116" t="n"/>
      <c r="Z130" s="116" t="n"/>
      <c r="AA130" s="116" t="n"/>
      <c r="AB130" s="116" t="n"/>
      <c r="AC130" s="116" t="n"/>
      <c r="AD130" s="116" t="n"/>
      <c r="AE130" s="116" t="n"/>
      <c r="AF130" s="116" t="n"/>
      <c r="AG130" s="116" t="n"/>
      <c r="AH130" s="116" t="n"/>
      <c r="AI130" s="116" t="n"/>
      <c r="AJ130" s="116" t="n"/>
      <c r="AK130" s="116" t="n"/>
      <c r="AL130" s="116" t="n"/>
      <c r="AM130" s="116" t="n"/>
      <c r="AN130" s="116" t="n"/>
      <c r="AO130" s="116" t="n"/>
      <c r="AP130" s="116" t="n"/>
      <c r="AQ130" s="116" t="n"/>
      <c r="AR130" s="116" t="n"/>
      <c r="AS130" s="116" t="n"/>
      <c r="AT130" s="116" t="n"/>
      <c r="AU130" s="116" t="n"/>
      <c r="AV130" s="116" t="n"/>
      <c r="AW130" s="116" t="n"/>
      <c r="AX130" s="116" t="n"/>
      <c r="AY130" s="116" t="n"/>
      <c r="AZ130" s="116" t="n"/>
    </row>
    <row r="131">
      <c r="A131" s="116" t="n"/>
      <c r="B131" s="116" t="n"/>
      <c r="C131" s="116" t="n"/>
      <c r="D131" s="116" t="n"/>
      <c r="E131" s="116" t="n"/>
      <c r="F131" s="116" t="n"/>
      <c r="G131" s="116" t="n"/>
      <c r="H131" s="116" t="n"/>
      <c r="I131" s="116" t="n"/>
      <c r="J131" s="116" t="n"/>
      <c r="K131" s="116" t="n"/>
      <c r="L131" s="116" t="n"/>
      <c r="M131" s="116" t="n"/>
      <c r="N131" s="116" t="n"/>
      <c r="O131" s="116" t="n"/>
      <c r="P131" s="116" t="n"/>
      <c r="Q131" s="116" t="n"/>
      <c r="R131" s="116" t="n"/>
      <c r="S131" s="116" t="n"/>
      <c r="T131" s="116" t="n"/>
      <c r="U131" s="116" t="n"/>
      <c r="V131" s="116" t="n"/>
      <c r="W131" s="116" t="n"/>
      <c r="X131" s="116" t="n"/>
      <c r="Y131" s="116" t="n"/>
      <c r="Z131" s="116" t="n"/>
      <c r="AA131" s="116" t="n"/>
      <c r="AB131" s="116" t="n"/>
      <c r="AC131" s="116" t="n"/>
      <c r="AD131" s="116" t="n"/>
      <c r="AE131" s="116" t="n"/>
      <c r="AF131" s="116" t="n"/>
      <c r="AG131" s="116" t="n"/>
      <c r="AH131" s="116" t="n"/>
      <c r="AI131" s="116" t="n"/>
      <c r="AJ131" s="116" t="n"/>
      <c r="AK131" s="116" t="n"/>
      <c r="AL131" s="116" t="n"/>
      <c r="AM131" s="116" t="n"/>
      <c r="AN131" s="116" t="n"/>
      <c r="AO131" s="116" t="n"/>
      <c r="AP131" s="116" t="n"/>
      <c r="AQ131" s="116" t="n"/>
      <c r="AR131" s="116" t="n"/>
      <c r="AS131" s="116" t="n"/>
      <c r="AT131" s="116" t="n"/>
      <c r="AU131" s="116" t="n"/>
      <c r="AV131" s="116" t="n"/>
      <c r="AW131" s="116" t="n"/>
      <c r="AX131" s="116" t="n"/>
      <c r="AY131" s="116" t="n"/>
      <c r="AZ131" s="116" t="n"/>
    </row>
    <row r="132">
      <c r="A132" s="116" t="n"/>
      <c r="B132" s="116" t="n"/>
      <c r="C132" s="116" t="n"/>
      <c r="D132" s="116" t="n"/>
      <c r="E132" s="116" t="n"/>
      <c r="F132" s="116" t="n"/>
      <c r="G132" s="116" t="n"/>
      <c r="H132" s="116" t="n"/>
      <c r="I132" s="116" t="n"/>
      <c r="J132" s="116" t="n"/>
      <c r="K132" s="116" t="n"/>
      <c r="L132" s="116" t="n"/>
      <c r="M132" s="116" t="n"/>
      <c r="N132" s="116" t="n"/>
      <c r="O132" s="116" t="n"/>
      <c r="P132" s="116" t="n"/>
      <c r="Q132" s="116" t="n"/>
      <c r="R132" s="116" t="n"/>
      <c r="S132" s="116" t="n"/>
      <c r="T132" s="116" t="n"/>
      <c r="U132" s="116" t="n"/>
      <c r="V132" s="116" t="n"/>
      <c r="W132" s="116" t="n"/>
      <c r="X132" s="116" t="n"/>
      <c r="Y132" s="116" t="n"/>
      <c r="Z132" s="116" t="n"/>
      <c r="AA132" s="116" t="n"/>
      <c r="AB132" s="116" t="n"/>
      <c r="AC132" s="116" t="n"/>
      <c r="AD132" s="116" t="n"/>
      <c r="AE132" s="116" t="n"/>
      <c r="AF132" s="116" t="n"/>
      <c r="AG132" s="116" t="n"/>
      <c r="AH132" s="116" t="n"/>
      <c r="AI132" s="116" t="n"/>
      <c r="AJ132" s="116" t="n"/>
      <c r="AK132" s="116" t="n"/>
      <c r="AL132" s="116" t="n"/>
      <c r="AM132" s="116" t="n"/>
      <c r="AN132" s="116" t="n"/>
      <c r="AO132" s="116" t="n"/>
      <c r="AP132" s="116" t="n"/>
      <c r="AQ132" s="116" t="n"/>
      <c r="AR132" s="116" t="n"/>
      <c r="AS132" s="116" t="n"/>
      <c r="AT132" s="116" t="n"/>
      <c r="AU132" s="116" t="n"/>
      <c r="AV132" s="116" t="n"/>
      <c r="AW132" s="116" t="n"/>
      <c r="AX132" s="116" t="n"/>
      <c r="AY132" s="116" t="n"/>
      <c r="AZ132" s="116" t="n"/>
    </row>
    <row r="133">
      <c r="A133" s="116" t="n"/>
      <c r="B133" s="116" t="n"/>
      <c r="C133" s="116" t="n"/>
      <c r="D133" s="116" t="n"/>
      <c r="E133" s="116" t="n"/>
      <c r="F133" s="116" t="n"/>
      <c r="G133" s="116" t="n"/>
      <c r="H133" s="116" t="n"/>
      <c r="I133" s="116" t="n"/>
      <c r="J133" s="116" t="n"/>
      <c r="K133" s="116" t="n"/>
      <c r="L133" s="116" t="n"/>
      <c r="M133" s="116" t="n"/>
      <c r="N133" s="116" t="n"/>
      <c r="O133" s="116" t="n"/>
      <c r="P133" s="116" t="n"/>
      <c r="Q133" s="116" t="n"/>
      <c r="R133" s="116" t="n"/>
      <c r="S133" s="116" t="n"/>
      <c r="T133" s="116" t="n"/>
      <c r="U133" s="116" t="n"/>
      <c r="V133" s="116" t="n"/>
      <c r="W133" s="116" t="n"/>
      <c r="X133" s="116" t="n"/>
      <c r="Y133" s="116" t="n"/>
      <c r="Z133" s="116" t="n"/>
      <c r="AA133" s="116" t="n"/>
      <c r="AB133" s="116" t="n"/>
      <c r="AC133" s="116" t="n"/>
      <c r="AD133" s="116" t="n"/>
      <c r="AE133" s="116" t="n"/>
      <c r="AF133" s="116" t="n"/>
      <c r="AG133" s="116" t="n"/>
      <c r="AH133" s="116" t="n"/>
      <c r="AI133" s="116" t="n"/>
      <c r="AJ133" s="116" t="n"/>
      <c r="AK133" s="116" t="n"/>
      <c r="AL133" s="116" t="n"/>
      <c r="AM133" s="116" t="n"/>
      <c r="AN133" s="116" t="n"/>
      <c r="AO133" s="116" t="n"/>
      <c r="AP133" s="116" t="n"/>
      <c r="AQ133" s="116" t="n"/>
      <c r="AR133" s="116" t="n"/>
      <c r="AS133" s="116" t="n"/>
      <c r="AT133" s="116" t="n"/>
      <c r="AU133" s="116" t="n"/>
      <c r="AV133" s="116" t="n"/>
      <c r="AW133" s="116" t="n"/>
      <c r="AX133" s="116" t="n"/>
      <c r="AY133" s="116" t="n"/>
      <c r="AZ133" s="116" t="n"/>
    </row>
    <row r="134">
      <c r="A134" s="116" t="n"/>
      <c r="B134" s="116" t="n"/>
      <c r="C134" s="116" t="n"/>
      <c r="D134" s="116" t="n"/>
      <c r="E134" s="116" t="n"/>
      <c r="F134" s="116" t="n"/>
      <c r="G134" s="116" t="n"/>
      <c r="H134" s="116" t="n"/>
      <c r="I134" s="116" t="n"/>
      <c r="J134" s="116" t="n"/>
      <c r="K134" s="116" t="n"/>
      <c r="L134" s="116" t="n"/>
      <c r="M134" s="116" t="n"/>
      <c r="N134" s="116" t="n"/>
      <c r="O134" s="116" t="n"/>
      <c r="P134" s="116" t="n"/>
      <c r="Q134" s="116" t="n"/>
      <c r="R134" s="116" t="n"/>
      <c r="S134" s="116" t="n"/>
      <c r="T134" s="116" t="n"/>
      <c r="U134" s="116" t="n"/>
      <c r="V134" s="116" t="n"/>
      <c r="W134" s="116" t="n"/>
      <c r="X134" s="116" t="n"/>
      <c r="Y134" s="116" t="n"/>
      <c r="Z134" s="116" t="n"/>
      <c r="AA134" s="116" t="n"/>
      <c r="AB134" s="116" t="n"/>
      <c r="AC134" s="116" t="n"/>
      <c r="AD134" s="116" t="n"/>
      <c r="AE134" s="116" t="n"/>
      <c r="AF134" s="116" t="n"/>
      <c r="AG134" s="116" t="n"/>
      <c r="AH134" s="116" t="n"/>
      <c r="AI134" s="116" t="n"/>
      <c r="AJ134" s="116" t="n"/>
      <c r="AK134" s="116" t="n"/>
      <c r="AL134" s="116" t="n"/>
      <c r="AM134" s="116" t="n"/>
      <c r="AN134" s="116" t="n"/>
      <c r="AO134" s="116" t="n"/>
      <c r="AP134" s="116" t="n"/>
      <c r="AQ134" s="116" t="n"/>
      <c r="AR134" s="116" t="n"/>
      <c r="AS134" s="116" t="n"/>
      <c r="AT134" s="116" t="n"/>
      <c r="AU134" s="116" t="n"/>
      <c r="AV134" s="116" t="n"/>
      <c r="AW134" s="116" t="n"/>
      <c r="AX134" s="116" t="n"/>
      <c r="AY134" s="116" t="n"/>
      <c r="AZ134" s="116" t="n"/>
    </row>
    <row r="135">
      <c r="A135" s="116" t="n"/>
      <c r="B135" s="116" t="n"/>
      <c r="C135" s="116" t="n"/>
      <c r="D135" s="116" t="n"/>
      <c r="E135" s="116" t="n"/>
      <c r="F135" s="116" t="n"/>
      <c r="G135" s="116" t="n"/>
      <c r="H135" s="116" t="n"/>
      <c r="I135" s="116" t="n"/>
      <c r="J135" s="116" t="n"/>
      <c r="K135" s="116" t="n"/>
      <c r="L135" s="116" t="n"/>
      <c r="M135" s="116" t="n"/>
      <c r="N135" s="116" t="n"/>
      <c r="O135" s="116" t="n"/>
      <c r="P135" s="116" t="n"/>
      <c r="Q135" s="116" t="n"/>
      <c r="R135" s="116" t="n"/>
      <c r="S135" s="116" t="n"/>
      <c r="T135" s="116" t="n"/>
      <c r="U135" s="116" t="n"/>
      <c r="V135" s="116" t="n"/>
      <c r="W135" s="116" t="n"/>
      <c r="X135" s="116" t="n"/>
      <c r="Y135" s="116" t="n"/>
      <c r="Z135" s="116" t="n"/>
      <c r="AA135" s="116" t="n"/>
      <c r="AB135" s="116" t="n"/>
      <c r="AC135" s="116" t="n"/>
      <c r="AD135" s="116" t="n"/>
      <c r="AE135" s="116" t="n"/>
      <c r="AF135" s="116" t="n"/>
      <c r="AG135" s="116" t="n"/>
      <c r="AH135" s="116" t="n"/>
      <c r="AI135" s="116" t="n"/>
      <c r="AJ135" s="116" t="n"/>
      <c r="AK135" s="116" t="n"/>
      <c r="AL135" s="116" t="n"/>
      <c r="AM135" s="116" t="n"/>
      <c r="AN135" s="116" t="n"/>
      <c r="AO135" s="116" t="n"/>
      <c r="AP135" s="116" t="n"/>
      <c r="AQ135" s="116" t="n"/>
      <c r="AR135" s="116" t="n"/>
      <c r="AS135" s="116" t="n"/>
      <c r="AT135" s="116" t="n"/>
      <c r="AU135" s="116" t="n"/>
      <c r="AV135" s="116" t="n"/>
      <c r="AW135" s="116" t="n"/>
      <c r="AX135" s="116" t="n"/>
      <c r="AY135" s="116" t="n"/>
      <c r="AZ135" s="116" t="n"/>
    </row>
    <row r="136">
      <c r="A136" s="116" t="n"/>
      <c r="B136" s="116" t="n"/>
      <c r="C136" s="116" t="n"/>
      <c r="D136" s="116" t="n"/>
      <c r="E136" s="116" t="n"/>
      <c r="F136" s="116" t="n"/>
      <c r="G136" s="116" t="n"/>
      <c r="H136" s="116" t="n"/>
      <c r="I136" s="116" t="n"/>
      <c r="J136" s="116" t="n"/>
      <c r="K136" s="116" t="n"/>
      <c r="L136" s="116" t="n"/>
      <c r="M136" s="116" t="n"/>
      <c r="N136" s="116" t="n"/>
      <c r="O136" s="116" t="n"/>
      <c r="P136" s="116" t="n"/>
      <c r="Q136" s="116" t="n"/>
      <c r="R136" s="116" t="n"/>
      <c r="S136" s="116" t="n"/>
      <c r="T136" s="116" t="n"/>
      <c r="U136" s="116" t="n"/>
      <c r="V136" s="116" t="n"/>
      <c r="W136" s="116" t="n"/>
      <c r="X136" s="116" t="n"/>
      <c r="Y136" s="116" t="n"/>
      <c r="Z136" s="116" t="n"/>
      <c r="AA136" s="116" t="n"/>
      <c r="AB136" s="116" t="n"/>
      <c r="AC136" s="116" t="n"/>
      <c r="AD136" s="116" t="n"/>
      <c r="AE136" s="116" t="n"/>
      <c r="AF136" s="116" t="n"/>
      <c r="AG136" s="116" t="n"/>
      <c r="AH136" s="116" t="n"/>
      <c r="AI136" s="116" t="n"/>
      <c r="AJ136" s="116" t="n"/>
      <c r="AK136" s="116" t="n"/>
      <c r="AL136" s="116" t="n"/>
      <c r="AM136" s="116" t="n"/>
      <c r="AN136" s="116" t="n"/>
      <c r="AO136" s="116" t="n"/>
      <c r="AP136" s="116" t="n"/>
      <c r="AQ136" s="116" t="n"/>
      <c r="AR136" s="116" t="n"/>
      <c r="AS136" s="116" t="n"/>
      <c r="AT136" s="116" t="n"/>
      <c r="AU136" s="116" t="n"/>
      <c r="AV136" s="116" t="n"/>
      <c r="AW136" s="116" t="n"/>
      <c r="AX136" s="116" t="n"/>
      <c r="AY136" s="116" t="n"/>
      <c r="AZ136" s="116" t="n"/>
    </row>
    <row r="137">
      <c r="A137" s="116" t="n"/>
      <c r="B137" s="116" t="n"/>
      <c r="C137" s="116" t="n"/>
      <c r="D137" s="116" t="n"/>
      <c r="E137" s="116" t="n"/>
      <c r="F137" s="116" t="n"/>
      <c r="G137" s="116" t="n"/>
      <c r="H137" s="116" t="n"/>
      <c r="I137" s="116" t="n"/>
      <c r="J137" s="116" t="n"/>
      <c r="K137" s="116" t="n"/>
      <c r="L137" s="116" t="n"/>
      <c r="M137" s="116" t="n"/>
      <c r="N137" s="116" t="n"/>
      <c r="O137" s="116" t="n"/>
      <c r="P137" s="116" t="n"/>
      <c r="Q137" s="116" t="n"/>
      <c r="R137" s="116" t="n"/>
      <c r="S137" s="116" t="n"/>
      <c r="T137" s="116" t="n"/>
      <c r="U137" s="116" t="n"/>
      <c r="V137" s="116" t="n"/>
      <c r="W137" s="116" t="n"/>
      <c r="X137" s="116" t="n"/>
      <c r="Y137" s="116" t="n"/>
      <c r="Z137" s="116" t="n"/>
      <c r="AA137" s="116" t="n"/>
      <c r="AB137" s="116" t="n"/>
      <c r="AC137" s="116" t="n"/>
      <c r="AD137" s="116" t="n"/>
      <c r="AE137" s="116" t="n"/>
      <c r="AF137" s="116" t="n"/>
      <c r="AG137" s="116" t="n"/>
      <c r="AH137" s="116" t="n"/>
      <c r="AI137" s="116" t="n"/>
      <c r="AJ137" s="116" t="n"/>
      <c r="AK137" s="116" t="n"/>
      <c r="AL137" s="116" t="n"/>
      <c r="AM137" s="116" t="n"/>
      <c r="AN137" s="116" t="n"/>
      <c r="AO137" s="116" t="n"/>
      <c r="AP137" s="116" t="n"/>
      <c r="AQ137" s="116" t="n"/>
      <c r="AR137" s="116" t="n"/>
      <c r="AS137" s="116" t="n"/>
      <c r="AT137" s="116" t="n"/>
      <c r="AU137" s="116" t="n"/>
      <c r="AV137" s="116" t="n"/>
      <c r="AW137" s="116" t="n"/>
      <c r="AX137" s="116" t="n"/>
      <c r="AY137" s="116" t="n"/>
      <c r="AZ137" s="116" t="n"/>
    </row>
    <row r="138">
      <c r="A138" s="116" t="n"/>
      <c r="B138" s="116" t="n"/>
      <c r="C138" s="116" t="n"/>
      <c r="D138" s="116" t="n"/>
      <c r="E138" s="116" t="n"/>
      <c r="F138" s="116" t="n"/>
      <c r="G138" s="116" t="n"/>
      <c r="H138" s="116" t="n"/>
      <c r="I138" s="116" t="n"/>
      <c r="J138" s="116" t="n"/>
      <c r="K138" s="116" t="n"/>
      <c r="L138" s="116" t="n"/>
      <c r="M138" s="116" t="n"/>
      <c r="N138" s="116" t="n"/>
      <c r="O138" s="116" t="n"/>
      <c r="P138" s="116" t="n"/>
      <c r="Q138" s="116" t="n"/>
      <c r="R138" s="116" t="n"/>
      <c r="S138" s="116" t="n"/>
      <c r="T138" s="116" t="n"/>
      <c r="U138" s="116" t="n"/>
      <c r="V138" s="116" t="n"/>
      <c r="W138" s="116" t="n"/>
      <c r="X138" s="116" t="n"/>
      <c r="Y138" s="116" t="n"/>
      <c r="Z138" s="116" t="n"/>
      <c r="AA138" s="116" t="n"/>
      <c r="AB138" s="116" t="n"/>
      <c r="AC138" s="116" t="n"/>
      <c r="AD138" s="116" t="n"/>
      <c r="AE138" s="116" t="n"/>
      <c r="AF138" s="116" t="n"/>
      <c r="AG138" s="116" t="n"/>
      <c r="AH138" s="116" t="n"/>
      <c r="AI138" s="116" t="n"/>
      <c r="AJ138" s="116" t="n"/>
      <c r="AK138" s="116" t="n"/>
      <c r="AL138" s="116" t="n"/>
      <c r="AM138" s="116" t="n"/>
      <c r="AN138" s="116" t="n"/>
      <c r="AO138" s="116" t="n"/>
      <c r="AP138" s="116" t="n"/>
      <c r="AQ138" s="116" t="n"/>
      <c r="AR138" s="116" t="n"/>
      <c r="AS138" s="116" t="n"/>
      <c r="AT138" s="116" t="n"/>
      <c r="AU138" s="116" t="n"/>
      <c r="AV138" s="116" t="n"/>
      <c r="AW138" s="116" t="n"/>
      <c r="AX138" s="116" t="n"/>
      <c r="AY138" s="116" t="n"/>
      <c r="AZ138" s="116" t="n"/>
    </row>
    <row r="139">
      <c r="A139" s="116" t="n"/>
      <c r="B139" s="116" t="n"/>
      <c r="C139" s="116" t="n"/>
      <c r="D139" s="116" t="n"/>
      <c r="E139" s="116" t="n"/>
      <c r="F139" s="116" t="n"/>
      <c r="G139" s="116" t="n"/>
      <c r="H139" s="116" t="n"/>
      <c r="I139" s="116" t="n"/>
      <c r="J139" s="116" t="n"/>
      <c r="K139" s="116" t="n"/>
      <c r="L139" s="116" t="n"/>
      <c r="M139" s="116" t="n"/>
      <c r="N139" s="116" t="n"/>
      <c r="O139" s="116" t="n"/>
      <c r="P139" s="116" t="n"/>
      <c r="Q139" s="116" t="n"/>
      <c r="R139" s="116" t="n"/>
      <c r="S139" s="116" t="n"/>
      <c r="T139" s="116" t="n"/>
      <c r="U139" s="116" t="n"/>
      <c r="V139" s="116" t="n"/>
      <c r="W139" s="116" t="n"/>
      <c r="X139" s="116" t="n"/>
      <c r="Y139" s="116" t="n"/>
      <c r="Z139" s="116" t="n"/>
      <c r="AA139" s="116" t="n"/>
      <c r="AB139" s="116" t="n"/>
      <c r="AC139" s="116" t="n"/>
      <c r="AD139" s="116" t="n"/>
      <c r="AE139" s="116" t="n"/>
      <c r="AF139" s="116" t="n"/>
      <c r="AG139" s="116" t="n"/>
      <c r="AH139" s="116" t="n"/>
      <c r="AI139" s="116" t="n"/>
      <c r="AJ139" s="116" t="n"/>
      <c r="AK139" s="116" t="n"/>
      <c r="AL139" s="116" t="n"/>
      <c r="AM139" s="116" t="n"/>
      <c r="AN139" s="116" t="n"/>
      <c r="AO139" s="116" t="n"/>
      <c r="AP139" s="116" t="n"/>
      <c r="AQ139" s="116" t="n"/>
      <c r="AR139" s="116" t="n"/>
      <c r="AS139" s="116" t="n"/>
      <c r="AT139" s="116" t="n"/>
      <c r="AU139" s="116" t="n"/>
      <c r="AV139" s="116" t="n"/>
      <c r="AW139" s="116" t="n"/>
      <c r="AX139" s="116" t="n"/>
      <c r="AY139" s="116" t="n"/>
      <c r="AZ139" s="116" t="n"/>
    </row>
    <row r="140">
      <c r="A140" s="116" t="n"/>
      <c r="B140" s="116" t="n"/>
      <c r="C140" s="116" t="n"/>
      <c r="D140" s="116" t="n"/>
      <c r="E140" s="116" t="n"/>
      <c r="F140" s="116" t="n"/>
      <c r="G140" s="116" t="n"/>
      <c r="H140" s="116" t="n"/>
      <c r="I140" s="116" t="n"/>
      <c r="J140" s="116" t="n"/>
      <c r="K140" s="116" t="n"/>
      <c r="L140" s="116" t="n"/>
      <c r="M140" s="116" t="n"/>
      <c r="N140" s="116" t="n"/>
      <c r="O140" s="116" t="n"/>
      <c r="P140" s="116" t="n"/>
      <c r="Q140" s="116" t="n"/>
      <c r="R140" s="116" t="n"/>
      <c r="S140" s="116" t="n"/>
      <c r="T140" s="116" t="n"/>
      <c r="U140" s="116" t="n"/>
      <c r="V140" s="116" t="n"/>
      <c r="W140" s="116" t="n"/>
      <c r="X140" s="116" t="n"/>
      <c r="Y140" s="116" t="n"/>
      <c r="Z140" s="116" t="n"/>
      <c r="AA140" s="116" t="n"/>
      <c r="AB140" s="116" t="n"/>
      <c r="AC140" s="116" t="n"/>
      <c r="AD140" s="116" t="n"/>
      <c r="AE140" s="116" t="n"/>
      <c r="AF140" s="116" t="n"/>
      <c r="AG140" s="116" t="n"/>
      <c r="AH140" s="116" t="n"/>
      <c r="AI140" s="116" t="n"/>
      <c r="AJ140" s="116" t="n"/>
      <c r="AK140" s="116" t="n"/>
      <c r="AL140" s="116" t="n"/>
      <c r="AM140" s="116" t="n"/>
      <c r="AN140" s="116" t="n"/>
      <c r="AO140" s="116" t="n"/>
      <c r="AP140" s="116" t="n"/>
      <c r="AQ140" s="116" t="n"/>
      <c r="AR140" s="116" t="n"/>
      <c r="AS140" s="116" t="n"/>
      <c r="AT140" s="116" t="n"/>
      <c r="AU140" s="116" t="n"/>
      <c r="AV140" s="116" t="n"/>
      <c r="AW140" s="116" t="n"/>
      <c r="AX140" s="116" t="n"/>
      <c r="AY140" s="116" t="n"/>
      <c r="AZ140" s="116" t="n"/>
    </row>
    <row r="141">
      <c r="A141" s="116" t="n"/>
      <c r="B141" s="116" t="n"/>
      <c r="C141" s="116" t="n"/>
      <c r="D141" s="116" t="n"/>
      <c r="E141" s="116" t="n"/>
      <c r="F141" s="116" t="n"/>
      <c r="G141" s="116" t="n"/>
      <c r="H141" s="116" t="n"/>
      <c r="I141" s="116" t="n"/>
      <c r="J141" s="116" t="n"/>
      <c r="K141" s="116" t="n"/>
      <c r="L141" s="116" t="n"/>
      <c r="M141" s="116" t="n"/>
      <c r="N141" s="116" t="n"/>
      <c r="O141" s="116" t="n"/>
      <c r="P141" s="116" t="n"/>
      <c r="Q141" s="116" t="n"/>
      <c r="R141" s="116" t="n"/>
      <c r="S141" s="116" t="n"/>
      <c r="T141" s="116" t="n"/>
      <c r="U141" s="116" t="n"/>
      <c r="V141" s="116" t="n"/>
      <c r="W141" s="116" t="n"/>
      <c r="X141" s="116" t="n"/>
      <c r="Y141" s="116" t="n"/>
      <c r="Z141" s="116" t="n"/>
      <c r="AA141" s="116" t="n"/>
      <c r="AB141" s="116" t="n"/>
      <c r="AC141" s="116" t="n"/>
      <c r="AD141" s="116" t="n"/>
      <c r="AE141" s="116" t="n"/>
      <c r="AF141" s="116" t="n"/>
      <c r="AG141" s="116" t="n"/>
      <c r="AH141" s="116" t="n"/>
      <c r="AI141" s="116" t="n"/>
      <c r="AJ141" s="116" t="n"/>
      <c r="AK141" s="116" t="n"/>
      <c r="AL141" s="116" t="n"/>
      <c r="AM141" s="116" t="n"/>
      <c r="AN141" s="116" t="n"/>
      <c r="AO141" s="116" t="n"/>
      <c r="AP141" s="116" t="n"/>
      <c r="AQ141" s="116" t="n"/>
      <c r="AR141" s="116" t="n"/>
      <c r="AS141" s="116" t="n"/>
      <c r="AT141" s="116" t="n"/>
      <c r="AU141" s="116" t="n"/>
      <c r="AV141" s="116" t="n"/>
      <c r="AW141" s="116" t="n"/>
      <c r="AX141" s="116" t="n"/>
      <c r="AY141" s="116" t="n"/>
      <c r="AZ141" s="116" t="n"/>
    </row>
    <row r="142">
      <c r="A142" s="116" t="n"/>
      <c r="B142" s="116" t="n"/>
      <c r="C142" s="116" t="n"/>
      <c r="D142" s="116" t="n"/>
      <c r="E142" s="116" t="n"/>
      <c r="F142" s="116" t="n"/>
      <c r="G142" s="116" t="n"/>
      <c r="H142" s="116" t="n"/>
      <c r="I142" s="116" t="n"/>
      <c r="J142" s="116" t="n"/>
      <c r="K142" s="116" t="n"/>
      <c r="L142" s="116" t="n"/>
      <c r="M142" s="116" t="n"/>
      <c r="N142" s="116" t="n"/>
      <c r="O142" s="116" t="n"/>
      <c r="P142" s="116" t="n"/>
      <c r="Q142" s="116" t="n"/>
      <c r="R142" s="116" t="n"/>
      <c r="S142" s="116" t="n"/>
      <c r="T142" s="116" t="n"/>
      <c r="U142" s="116" t="n"/>
      <c r="V142" s="116" t="n"/>
      <c r="W142" s="116" t="n"/>
      <c r="X142" s="116" t="n"/>
      <c r="Y142" s="116" t="n"/>
      <c r="Z142" s="116" t="n"/>
      <c r="AA142" s="116" t="n"/>
      <c r="AB142" s="116" t="n"/>
      <c r="AC142" s="116" t="n"/>
      <c r="AD142" s="116" t="n"/>
      <c r="AE142" s="116" t="n"/>
      <c r="AF142" s="116" t="n"/>
      <c r="AG142" s="116" t="n"/>
      <c r="AH142" s="116" t="n"/>
      <c r="AI142" s="116" t="n"/>
      <c r="AJ142" s="116" t="n"/>
      <c r="AK142" s="116" t="n"/>
      <c r="AL142" s="116" t="n"/>
      <c r="AM142" s="116" t="n"/>
      <c r="AN142" s="116" t="n"/>
      <c r="AO142" s="116" t="n"/>
      <c r="AP142" s="116" t="n"/>
      <c r="AQ142" s="116" t="n"/>
      <c r="AR142" s="116" t="n"/>
      <c r="AS142" s="116" t="n"/>
      <c r="AT142" s="116" t="n"/>
      <c r="AU142" s="116" t="n"/>
      <c r="AV142" s="116" t="n"/>
      <c r="AW142" s="116" t="n"/>
      <c r="AX142" s="116" t="n"/>
      <c r="AY142" s="116" t="n"/>
      <c r="AZ142" s="116" t="n"/>
    </row>
    <row r="143">
      <c r="A143" s="116" t="n"/>
      <c r="B143" s="116" t="n"/>
      <c r="C143" s="116" t="n"/>
      <c r="D143" s="116" t="n"/>
      <c r="E143" s="116" t="n"/>
      <c r="F143" s="116" t="n"/>
      <c r="G143" s="116" t="n"/>
      <c r="H143" s="116" t="n"/>
      <c r="I143" s="116" t="n"/>
      <c r="J143" s="116" t="n"/>
      <c r="K143" s="116" t="n"/>
      <c r="L143" s="116" t="n"/>
      <c r="M143" s="116" t="n"/>
      <c r="N143" s="116" t="n"/>
      <c r="O143" s="116" t="n"/>
      <c r="P143" s="116" t="n"/>
      <c r="Q143" s="116" t="n"/>
      <c r="R143" s="116" t="n"/>
      <c r="S143" s="116" t="n"/>
      <c r="T143" s="116" t="n"/>
      <c r="U143" s="116" t="n"/>
      <c r="V143" s="116" t="n"/>
      <c r="W143" s="116" t="n"/>
      <c r="X143" s="116" t="n"/>
      <c r="Y143" s="116" t="n"/>
      <c r="Z143" s="116" t="n"/>
      <c r="AA143" s="116" t="n"/>
      <c r="AB143" s="116" t="n"/>
      <c r="AC143" s="116" t="n"/>
      <c r="AD143" s="116" t="n"/>
      <c r="AE143" s="116" t="n"/>
      <c r="AF143" s="116" t="n"/>
      <c r="AG143" s="116" t="n"/>
      <c r="AH143" s="116" t="n"/>
      <c r="AI143" s="116" t="n"/>
      <c r="AJ143" s="116" t="n"/>
      <c r="AK143" s="116" t="n"/>
      <c r="AL143" s="116" t="n"/>
      <c r="AM143" s="116" t="n"/>
      <c r="AN143" s="116" t="n"/>
      <c r="AO143" s="116" t="n"/>
      <c r="AP143" s="116" t="n"/>
      <c r="AQ143" s="116" t="n"/>
      <c r="AR143" s="116" t="n"/>
      <c r="AS143" s="116" t="n"/>
      <c r="AT143" s="116" t="n"/>
      <c r="AU143" s="116" t="n"/>
      <c r="AV143" s="116" t="n"/>
      <c r="AW143" s="116" t="n"/>
      <c r="AX143" s="116" t="n"/>
      <c r="AY143" s="116" t="n"/>
      <c r="AZ143" s="116" t="n"/>
    </row>
    <row r="144">
      <c r="A144" s="116" t="n"/>
      <c r="B144" s="116" t="n"/>
      <c r="C144" s="116" t="n"/>
      <c r="D144" s="116" t="n"/>
      <c r="E144" s="116" t="n"/>
      <c r="F144" s="116" t="n"/>
      <c r="G144" s="116" t="n"/>
      <c r="H144" s="116" t="n"/>
      <c r="I144" s="116" t="n"/>
      <c r="J144" s="116" t="n"/>
      <c r="K144" s="116" t="n"/>
      <c r="L144" s="116" t="n"/>
      <c r="M144" s="116" t="n"/>
      <c r="N144" s="116" t="n"/>
      <c r="O144" s="116" t="n"/>
      <c r="P144" s="116" t="n"/>
      <c r="Q144" s="116" t="n"/>
      <c r="R144" s="116" t="n"/>
      <c r="S144" s="116" t="n"/>
      <c r="T144" s="116" t="n"/>
      <c r="U144" s="116" t="n"/>
      <c r="V144" s="116" t="n"/>
      <c r="W144" s="116" t="n"/>
      <c r="X144" s="116" t="n"/>
      <c r="Y144" s="116" t="n"/>
      <c r="Z144" s="116" t="n"/>
      <c r="AA144" s="116" t="n"/>
      <c r="AB144" s="116" t="n"/>
      <c r="AC144" s="116" t="n"/>
      <c r="AD144" s="116" t="n"/>
      <c r="AE144" s="116" t="n"/>
      <c r="AF144" s="116" t="n"/>
      <c r="AG144" s="116" t="n"/>
      <c r="AH144" s="116" t="n"/>
      <c r="AI144" s="116" t="n"/>
      <c r="AJ144" s="116" t="n"/>
      <c r="AK144" s="116" t="n"/>
      <c r="AL144" s="116" t="n"/>
      <c r="AM144" s="116" t="n"/>
      <c r="AN144" s="116" t="n"/>
      <c r="AO144" s="116" t="n"/>
      <c r="AP144" s="116" t="n"/>
      <c r="AQ144" s="116" t="n"/>
      <c r="AR144" s="116" t="n"/>
      <c r="AS144" s="116" t="n"/>
      <c r="AT144" s="116" t="n"/>
      <c r="AU144" s="116" t="n"/>
      <c r="AV144" s="116" t="n"/>
      <c r="AW144" s="116" t="n"/>
      <c r="AX144" s="116" t="n"/>
      <c r="AY144" s="116" t="n"/>
      <c r="AZ144" s="116" t="n"/>
    </row>
    <row r="145">
      <c r="A145" s="116" t="n"/>
      <c r="B145" s="116" t="n"/>
      <c r="C145" s="116" t="n"/>
      <c r="D145" s="116" t="n"/>
      <c r="E145" s="116" t="n"/>
      <c r="F145" s="116" t="n"/>
      <c r="G145" s="116" t="n"/>
      <c r="H145" s="116" t="n"/>
      <c r="I145" s="116" t="n"/>
      <c r="J145" s="116" t="n"/>
      <c r="K145" s="116" t="n"/>
      <c r="L145" s="116" t="n"/>
      <c r="M145" s="116" t="n"/>
      <c r="N145" s="116" t="n"/>
      <c r="O145" s="116" t="n"/>
      <c r="P145" s="116" t="n"/>
      <c r="Q145" s="116" t="n"/>
      <c r="R145" s="116" t="n"/>
      <c r="S145" s="116" t="n"/>
      <c r="T145" s="116" t="n"/>
      <c r="U145" s="116" t="n"/>
      <c r="V145" s="116" t="n"/>
      <c r="W145" s="116" t="n"/>
      <c r="X145" s="116" t="n"/>
      <c r="Y145" s="116" t="n"/>
      <c r="Z145" s="116" t="n"/>
      <c r="AA145" s="116" t="n"/>
      <c r="AB145" s="116" t="n"/>
      <c r="AC145" s="116" t="n"/>
      <c r="AD145" s="116" t="n"/>
      <c r="AE145" s="116" t="n"/>
      <c r="AF145" s="116" t="n"/>
      <c r="AG145" s="116" t="n"/>
      <c r="AH145" s="116" t="n"/>
      <c r="AI145" s="116" t="n"/>
      <c r="AJ145" s="116" t="n"/>
      <c r="AK145" s="116" t="n"/>
      <c r="AL145" s="116" t="n"/>
      <c r="AM145" s="116" t="n"/>
      <c r="AN145" s="116" t="n"/>
      <c r="AO145" s="116" t="n"/>
      <c r="AP145" s="116" t="n"/>
      <c r="AQ145" s="116" t="n"/>
      <c r="AR145" s="116" t="n"/>
      <c r="AS145" s="116" t="n"/>
      <c r="AT145" s="116" t="n"/>
      <c r="AU145" s="116" t="n"/>
      <c r="AV145" s="116" t="n"/>
      <c r="AW145" s="116" t="n"/>
      <c r="AX145" s="116" t="n"/>
      <c r="AY145" s="116" t="n"/>
      <c r="AZ145" s="116" t="n"/>
    </row>
    <row r="146">
      <c r="A146" s="116" t="n"/>
      <c r="B146" s="116" t="n"/>
      <c r="C146" s="116" t="n"/>
      <c r="D146" s="116" t="n"/>
      <c r="E146" s="116" t="n"/>
      <c r="F146" s="116" t="n"/>
      <c r="G146" s="116" t="n"/>
      <c r="H146" s="116" t="n"/>
      <c r="I146" s="116" t="n"/>
      <c r="J146" s="116" t="n"/>
      <c r="K146" s="116" t="n"/>
      <c r="L146" s="116" t="n"/>
      <c r="M146" s="116" t="n"/>
      <c r="N146" s="116" t="n"/>
      <c r="O146" s="116" t="n"/>
      <c r="P146" s="116" t="n"/>
      <c r="Q146" s="116" t="n"/>
      <c r="R146" s="116" t="n"/>
      <c r="S146" s="116" t="n"/>
      <c r="T146" s="116" t="n"/>
      <c r="U146" s="116" t="n"/>
      <c r="V146" s="116" t="n"/>
      <c r="W146" s="116" t="n"/>
      <c r="X146" s="116" t="n"/>
      <c r="Y146" s="116" t="n"/>
      <c r="Z146" s="116" t="n"/>
      <c r="AA146" s="116" t="n"/>
      <c r="AB146" s="116" t="n"/>
      <c r="AC146" s="116" t="n"/>
      <c r="AD146" s="116" t="n"/>
      <c r="AE146" s="116" t="n"/>
      <c r="AF146" s="116" t="n"/>
      <c r="AG146" s="116" t="n"/>
      <c r="AH146" s="116" t="n"/>
      <c r="AI146" s="116" t="n"/>
      <c r="AJ146" s="116" t="n"/>
      <c r="AK146" s="116" t="n"/>
      <c r="AL146" s="116" t="n"/>
      <c r="AM146" s="116" t="n"/>
      <c r="AN146" s="116" t="n"/>
      <c r="AO146" s="116" t="n"/>
      <c r="AP146" s="116" t="n"/>
      <c r="AQ146" s="116" t="n"/>
      <c r="AR146" s="116" t="n"/>
      <c r="AS146" s="116" t="n"/>
      <c r="AT146" s="116" t="n"/>
      <c r="AU146" s="116" t="n"/>
      <c r="AV146" s="116" t="n"/>
      <c r="AW146" s="116" t="n"/>
      <c r="AX146" s="116" t="n"/>
      <c r="AY146" s="116" t="n"/>
      <c r="AZ146" s="116" t="n"/>
    </row>
    <row r="147">
      <c r="A147" s="116" t="n"/>
      <c r="B147" s="116" t="n"/>
      <c r="C147" s="116" t="n"/>
      <c r="D147" s="116" t="n"/>
      <c r="E147" s="116" t="n"/>
      <c r="F147" s="116" t="n"/>
      <c r="G147" s="116" t="n"/>
      <c r="H147" s="116" t="n"/>
      <c r="I147" s="116" t="n"/>
      <c r="J147" s="116" t="n"/>
      <c r="K147" s="116" t="n"/>
      <c r="L147" s="116" t="n"/>
      <c r="M147" s="116" t="n"/>
      <c r="N147" s="116" t="n"/>
      <c r="O147" s="116" t="n"/>
      <c r="P147" s="116" t="n"/>
      <c r="Q147" s="116" t="n"/>
      <c r="R147" s="116" t="n"/>
      <c r="S147" s="116" t="n"/>
      <c r="T147" s="116" t="n"/>
      <c r="U147" s="116" t="n"/>
      <c r="V147" s="116" t="n"/>
      <c r="W147" s="116" t="n"/>
      <c r="X147" s="116" t="n"/>
      <c r="Y147" s="116" t="n"/>
      <c r="Z147" s="116" t="n"/>
      <c r="AA147" s="116" t="n"/>
      <c r="AB147" s="116" t="n"/>
      <c r="AC147" s="116" t="n"/>
      <c r="AD147" s="116" t="n"/>
      <c r="AE147" s="116" t="n"/>
      <c r="AF147" s="116" t="n"/>
      <c r="AG147" s="116" t="n"/>
      <c r="AH147" s="116" t="n"/>
      <c r="AI147" s="116" t="n"/>
      <c r="AJ147" s="116" t="n"/>
      <c r="AK147" s="116" t="n"/>
      <c r="AL147" s="116" t="n"/>
      <c r="AM147" s="116" t="n"/>
      <c r="AN147" s="116" t="n"/>
      <c r="AO147" s="116" t="n"/>
      <c r="AP147" s="116" t="n"/>
      <c r="AQ147" s="116" t="n"/>
      <c r="AR147" s="116" t="n"/>
      <c r="AS147" s="116" t="n"/>
      <c r="AT147" s="116" t="n"/>
      <c r="AU147" s="116" t="n"/>
      <c r="AV147" s="116" t="n"/>
      <c r="AW147" s="116" t="n"/>
      <c r="AX147" s="116" t="n"/>
      <c r="AY147" s="116" t="n"/>
      <c r="AZ147" s="116" t="n"/>
    </row>
    <row r="148">
      <c r="A148" s="116" t="n"/>
      <c r="B148" s="116" t="n"/>
      <c r="C148" s="116" t="n"/>
      <c r="D148" s="116" t="n"/>
      <c r="E148" s="116" t="n"/>
      <c r="F148" s="116" t="n"/>
      <c r="G148" s="116" t="n"/>
      <c r="H148" s="116" t="n"/>
      <c r="I148" s="116" t="n"/>
      <c r="J148" s="116" t="n"/>
      <c r="K148" s="116" t="n"/>
      <c r="L148" s="116" t="n"/>
      <c r="M148" s="116" t="n"/>
      <c r="N148" s="116" t="n"/>
      <c r="O148" s="116" t="n"/>
      <c r="P148" s="116" t="n"/>
      <c r="Q148" s="116" t="n"/>
      <c r="R148" s="116" t="n"/>
      <c r="S148" s="116" t="n"/>
      <c r="T148" s="116" t="n"/>
      <c r="U148" s="116" t="n"/>
      <c r="V148" s="116" t="n"/>
      <c r="W148" s="116" t="n"/>
      <c r="X148" s="116" t="n"/>
      <c r="Y148" s="116" t="n"/>
      <c r="Z148" s="116" t="n"/>
      <c r="AA148" s="116" t="n"/>
      <c r="AB148" s="116" t="n"/>
      <c r="AC148" s="116" t="n"/>
      <c r="AD148" s="116" t="n"/>
      <c r="AE148" s="116" t="n"/>
      <c r="AF148" s="116" t="n"/>
      <c r="AG148" s="116" t="n"/>
      <c r="AH148" s="116" t="n"/>
      <c r="AI148" s="116" t="n"/>
      <c r="AJ148" s="116" t="n"/>
      <c r="AK148" s="116" t="n"/>
      <c r="AL148" s="116" t="n"/>
      <c r="AM148" s="116" t="n"/>
      <c r="AN148" s="116" t="n"/>
      <c r="AO148" s="116" t="n"/>
      <c r="AP148" s="116" t="n"/>
      <c r="AQ148" s="116" t="n"/>
      <c r="AR148" s="116" t="n"/>
      <c r="AS148" s="116" t="n"/>
      <c r="AT148" s="116" t="n"/>
      <c r="AU148" s="116" t="n"/>
      <c r="AV148" s="116" t="n"/>
      <c r="AW148" s="116" t="n"/>
      <c r="AX148" s="116" t="n"/>
      <c r="AY148" s="116" t="n"/>
      <c r="AZ148" s="116" t="n"/>
    </row>
    <row r="149">
      <c r="A149" s="116" t="n"/>
      <c r="B149" s="116" t="n"/>
      <c r="C149" s="116" t="n"/>
      <c r="D149" s="116" t="n"/>
      <c r="E149" s="116" t="n"/>
      <c r="F149" s="116" t="n"/>
      <c r="G149" s="116" t="n"/>
      <c r="H149" s="116" t="n"/>
      <c r="I149" s="116" t="n"/>
      <c r="J149" s="116" t="n"/>
      <c r="K149" s="116" t="n"/>
      <c r="L149" s="116" t="n"/>
      <c r="M149" s="116" t="n"/>
      <c r="N149" s="116" t="n"/>
      <c r="O149" s="116" t="n"/>
      <c r="P149" s="116" t="n"/>
      <c r="Q149" s="116" t="n"/>
      <c r="R149" s="116" t="n"/>
      <c r="S149" s="116" t="n"/>
      <c r="T149" s="116" t="n"/>
      <c r="U149" s="116" t="n"/>
      <c r="V149" s="116" t="n"/>
      <c r="W149" s="116" t="n"/>
      <c r="X149" s="116" t="n"/>
      <c r="Y149" s="116" t="n"/>
      <c r="Z149" s="116" t="n"/>
      <c r="AA149" s="116" t="n"/>
      <c r="AB149" s="116" t="n"/>
      <c r="AC149" s="116" t="n"/>
      <c r="AD149" s="116" t="n"/>
      <c r="AE149" s="116" t="n"/>
      <c r="AF149" s="116" t="n"/>
      <c r="AG149" s="116" t="n"/>
      <c r="AH149" s="116" t="n"/>
      <c r="AI149" s="116" t="n"/>
      <c r="AJ149" s="116" t="n"/>
      <c r="AK149" s="116" t="n"/>
      <c r="AL149" s="116" t="n"/>
      <c r="AM149" s="116" t="n"/>
      <c r="AN149" s="116" t="n"/>
      <c r="AO149" s="116" t="n"/>
      <c r="AP149" s="116" t="n"/>
      <c r="AQ149" s="116" t="n"/>
      <c r="AR149" s="116" t="n"/>
      <c r="AS149" s="116" t="n"/>
      <c r="AT149" s="116" t="n"/>
      <c r="AU149" s="116" t="n"/>
      <c r="AV149" s="116" t="n"/>
      <c r="AW149" s="116" t="n"/>
      <c r="AX149" s="116" t="n"/>
      <c r="AY149" s="116" t="n"/>
      <c r="AZ149" s="116" t="n"/>
    </row>
    <row r="150">
      <c r="A150" s="116" t="n"/>
      <c r="B150" s="116" t="n"/>
      <c r="C150" s="116" t="n"/>
      <c r="D150" s="116" t="n"/>
      <c r="E150" s="116" t="n"/>
      <c r="F150" s="116" t="n"/>
      <c r="G150" s="116" t="n"/>
      <c r="H150" s="116" t="n"/>
      <c r="I150" s="116" t="n"/>
      <c r="J150" s="116" t="n"/>
      <c r="K150" s="116" t="n"/>
      <c r="L150" s="116" t="n"/>
      <c r="M150" s="116" t="n"/>
      <c r="N150" s="116" t="n"/>
      <c r="O150" s="116" t="n"/>
      <c r="P150" s="116" t="n"/>
      <c r="Q150" s="116" t="n"/>
      <c r="R150" s="116" t="n"/>
      <c r="S150" s="116" t="n"/>
      <c r="T150" s="116" t="n"/>
      <c r="U150" s="116" t="n"/>
      <c r="V150" s="116" t="n"/>
      <c r="W150" s="116" t="n"/>
      <c r="X150" s="116" t="n"/>
      <c r="Y150" s="116" t="n"/>
      <c r="Z150" s="116" t="n"/>
      <c r="AA150" s="116" t="n"/>
      <c r="AB150" s="116" t="n"/>
      <c r="AC150" s="116" t="n"/>
      <c r="AD150" s="116" t="n"/>
      <c r="AE150" s="116" t="n"/>
      <c r="AF150" s="116" t="n"/>
      <c r="AG150" s="116" t="n"/>
      <c r="AH150" s="116" t="n"/>
      <c r="AI150" s="116" t="n"/>
      <c r="AJ150" s="116" t="n"/>
      <c r="AK150" s="116" t="n"/>
      <c r="AL150" s="116" t="n"/>
      <c r="AM150" s="116" t="n"/>
      <c r="AN150" s="116" t="n"/>
      <c r="AO150" s="116" t="n"/>
      <c r="AP150" s="116" t="n"/>
      <c r="AQ150" s="116" t="n"/>
      <c r="AR150" s="116" t="n"/>
      <c r="AS150" s="116" t="n"/>
      <c r="AT150" s="116" t="n"/>
      <c r="AU150" s="116" t="n"/>
      <c r="AV150" s="116" t="n"/>
      <c r="AW150" s="116" t="n"/>
      <c r="AX150" s="116" t="n"/>
      <c r="AY150" s="116" t="n"/>
      <c r="AZ150" s="116" t="n"/>
    </row>
    <row r="151">
      <c r="A151" s="116" t="n"/>
      <c r="B151" s="116" t="n"/>
      <c r="C151" s="116" t="n"/>
      <c r="D151" s="116" t="n"/>
      <c r="E151" s="116" t="n"/>
      <c r="F151" s="116" t="n"/>
      <c r="G151" s="116" t="n"/>
      <c r="H151" s="116" t="n"/>
      <c r="I151" s="116" t="n"/>
      <c r="J151" s="116" t="n"/>
      <c r="K151" s="116" t="n"/>
      <c r="L151" s="116" t="n"/>
      <c r="M151" s="116" t="n"/>
      <c r="N151" s="116" t="n"/>
      <c r="O151" s="116" t="n"/>
      <c r="P151" s="116" t="n"/>
      <c r="Q151" s="116" t="n"/>
      <c r="R151" s="116" t="n"/>
      <c r="S151" s="116" t="n"/>
      <c r="T151" s="116" t="n"/>
      <c r="U151" s="116" t="n"/>
      <c r="V151" s="116" t="n"/>
      <c r="W151" s="116" t="n"/>
      <c r="X151" s="116" t="n"/>
      <c r="Y151" s="116" t="n"/>
      <c r="Z151" s="116" t="n"/>
      <c r="AA151" s="116" t="n"/>
      <c r="AB151" s="116" t="n"/>
      <c r="AC151" s="116" t="n"/>
      <c r="AD151" s="116" t="n"/>
      <c r="AE151" s="116" t="n"/>
      <c r="AF151" s="116" t="n"/>
      <c r="AG151" s="116" t="n"/>
      <c r="AH151" s="116" t="n"/>
      <c r="AI151" s="116" t="n"/>
      <c r="AJ151" s="116" t="n"/>
      <c r="AK151" s="116" t="n"/>
      <c r="AL151" s="116" t="n"/>
      <c r="AM151" s="116" t="n"/>
      <c r="AN151" s="116" t="n"/>
      <c r="AO151" s="116" t="n"/>
      <c r="AP151" s="116" t="n"/>
      <c r="AQ151" s="116" t="n"/>
      <c r="AR151" s="116" t="n"/>
      <c r="AS151" s="116" t="n"/>
      <c r="AT151" s="116" t="n"/>
      <c r="AU151" s="116" t="n"/>
      <c r="AV151" s="116" t="n"/>
      <c r="AW151" s="116" t="n"/>
      <c r="AX151" s="116" t="n"/>
      <c r="AY151" s="116" t="n"/>
      <c r="AZ151" s="116" t="n"/>
    </row>
    <row r="152">
      <c r="A152" s="116" t="n"/>
      <c r="B152" s="116" t="n"/>
      <c r="C152" s="116" t="n"/>
      <c r="D152" s="116" t="n"/>
      <c r="E152" s="116" t="n"/>
      <c r="F152" s="116" t="n"/>
      <c r="G152" s="116" t="n"/>
      <c r="H152" s="116" t="n"/>
      <c r="I152" s="116" t="n"/>
      <c r="J152" s="116" t="n"/>
      <c r="K152" s="116" t="n"/>
      <c r="L152" s="116" t="n"/>
      <c r="M152" s="116" t="n"/>
      <c r="N152" s="116" t="n"/>
      <c r="O152" s="116" t="n"/>
      <c r="P152" s="116" t="n"/>
      <c r="Q152" s="116" t="n"/>
      <c r="R152" s="116" t="n"/>
      <c r="S152" s="116" t="n"/>
      <c r="T152" s="116" t="n"/>
      <c r="U152" s="116" t="n"/>
      <c r="V152" s="116" t="n"/>
      <c r="W152" s="116" t="n"/>
      <c r="X152" s="116" t="n"/>
      <c r="Y152" s="116" t="n"/>
      <c r="Z152" s="116" t="n"/>
      <c r="AA152" s="116" t="n"/>
      <c r="AB152" s="116" t="n"/>
      <c r="AC152" s="116" t="n"/>
      <c r="AD152" s="116" t="n"/>
      <c r="AE152" s="116" t="n"/>
      <c r="AF152" s="116" t="n"/>
      <c r="AG152" s="116" t="n"/>
      <c r="AH152" s="116" t="n"/>
      <c r="AI152" s="116" t="n"/>
      <c r="AJ152" s="116" t="n"/>
      <c r="AK152" s="116" t="n"/>
      <c r="AL152" s="116" t="n"/>
      <c r="AM152" s="116" t="n"/>
      <c r="AN152" s="116" t="n"/>
      <c r="AO152" s="116" t="n"/>
      <c r="AP152" s="116" t="n"/>
      <c r="AQ152" s="116" t="n"/>
      <c r="AR152" s="116" t="n"/>
      <c r="AS152" s="116" t="n"/>
      <c r="AT152" s="116" t="n"/>
      <c r="AU152" s="116" t="n"/>
      <c r="AV152" s="116" t="n"/>
      <c r="AW152" s="116" t="n"/>
      <c r="AX152" s="116" t="n"/>
      <c r="AY152" s="116" t="n"/>
      <c r="AZ152" s="116" t="n"/>
    </row>
    <row r="153">
      <c r="A153" s="116" t="n"/>
      <c r="B153" s="116" t="n"/>
      <c r="C153" s="116" t="n"/>
      <c r="D153" s="116" t="n"/>
      <c r="E153" s="116" t="n"/>
      <c r="F153" s="116" t="n"/>
      <c r="G153" s="116" t="n"/>
      <c r="H153" s="116" t="n"/>
      <c r="I153" s="116" t="n"/>
      <c r="J153" s="116" t="n"/>
      <c r="K153" s="116" t="n"/>
      <c r="L153" s="116" t="n"/>
      <c r="M153" s="116" t="n"/>
      <c r="N153" s="116" t="n"/>
      <c r="O153" s="116" t="n"/>
      <c r="P153" s="116" t="n"/>
      <c r="Q153" s="116" t="n"/>
      <c r="R153" s="116" t="n"/>
      <c r="S153" s="116" t="n"/>
      <c r="T153" s="116" t="n"/>
      <c r="U153" s="116" t="n"/>
      <c r="V153" s="116" t="n"/>
      <c r="W153" s="116" t="n"/>
      <c r="X153" s="116" t="n"/>
      <c r="Y153" s="116" t="n"/>
      <c r="Z153" s="116" t="n"/>
      <c r="AA153" s="116" t="n"/>
      <c r="AB153" s="116" t="n"/>
      <c r="AC153" s="116" t="n"/>
      <c r="AD153" s="116" t="n"/>
      <c r="AE153" s="116" t="n"/>
      <c r="AF153" s="116" t="n"/>
      <c r="AG153" s="116" t="n"/>
      <c r="AH153" s="116" t="n"/>
      <c r="AI153" s="116" t="n"/>
      <c r="AJ153" s="116" t="n"/>
      <c r="AK153" s="116" t="n"/>
      <c r="AL153" s="116" t="n"/>
      <c r="AM153" s="116" t="n"/>
      <c r="AN153" s="116" t="n"/>
      <c r="AO153" s="116" t="n"/>
      <c r="AP153" s="116" t="n"/>
      <c r="AQ153" s="116" t="n"/>
      <c r="AR153" s="116" t="n"/>
      <c r="AS153" s="116" t="n"/>
      <c r="AT153" s="116" t="n"/>
      <c r="AU153" s="116" t="n"/>
      <c r="AV153" s="116" t="n"/>
      <c r="AW153" s="116" t="n"/>
      <c r="AX153" s="116" t="n"/>
      <c r="AY153" s="116" t="n"/>
      <c r="AZ153" s="116" t="n"/>
    </row>
    <row r="154">
      <c r="A154" s="116" t="n"/>
      <c r="B154" s="116" t="n"/>
      <c r="C154" s="116" t="n"/>
      <c r="D154" s="116" t="n"/>
      <c r="E154" s="116" t="n"/>
      <c r="F154" s="116" t="n"/>
      <c r="G154" s="116" t="n"/>
      <c r="H154" s="116" t="n"/>
      <c r="I154" s="116" t="n"/>
      <c r="J154" s="116" t="n"/>
      <c r="K154" s="116" t="n"/>
      <c r="L154" s="116" t="n"/>
      <c r="M154" s="116" t="n"/>
      <c r="N154" s="116" t="n"/>
      <c r="O154" s="116" t="n"/>
      <c r="P154" s="116" t="n"/>
      <c r="Q154" s="116" t="n"/>
      <c r="R154" s="116" t="n"/>
      <c r="S154" s="116" t="n"/>
      <c r="T154" s="116" t="n"/>
      <c r="U154" s="116" t="n"/>
      <c r="V154" s="116" t="n"/>
      <c r="W154" s="116" t="n"/>
      <c r="X154" s="116" t="n"/>
      <c r="Y154" s="116" t="n"/>
      <c r="Z154" s="116" t="n"/>
      <c r="AA154" s="116" t="n"/>
      <c r="AB154" s="116" t="n"/>
      <c r="AC154" s="116" t="n"/>
      <c r="AD154" s="116" t="n"/>
      <c r="AE154" s="116" t="n"/>
      <c r="AF154" s="116" t="n"/>
      <c r="AG154" s="116" t="n"/>
      <c r="AH154" s="116" t="n"/>
      <c r="AI154" s="116" t="n"/>
      <c r="AJ154" s="116" t="n"/>
      <c r="AK154" s="116" t="n"/>
      <c r="AL154" s="116" t="n"/>
      <c r="AM154" s="116" t="n"/>
      <c r="AN154" s="116" t="n"/>
      <c r="AO154" s="116" t="n"/>
      <c r="AP154" s="116" t="n"/>
      <c r="AQ154" s="116" t="n"/>
      <c r="AR154" s="116" t="n"/>
      <c r="AS154" s="116" t="n"/>
      <c r="AT154" s="116" t="n"/>
      <c r="AU154" s="116" t="n"/>
      <c r="AV154" s="116" t="n"/>
      <c r="AW154" s="116" t="n"/>
      <c r="AX154" s="116" t="n"/>
      <c r="AY154" s="116" t="n"/>
      <c r="AZ154" s="116" t="n"/>
    </row>
    <row r="155">
      <c r="A155" s="116" t="n"/>
      <c r="B155" s="116" t="n"/>
      <c r="C155" s="116" t="n"/>
      <c r="D155" s="116" t="n"/>
      <c r="E155" s="116" t="n"/>
      <c r="F155" s="116" t="n"/>
      <c r="G155" s="116" t="n"/>
      <c r="H155" s="116" t="n"/>
      <c r="I155" s="116" t="n"/>
      <c r="J155" s="116" t="n"/>
      <c r="K155" s="116" t="n"/>
      <c r="L155" s="116" t="n"/>
      <c r="M155" s="116" t="n"/>
      <c r="N155" s="116" t="n"/>
      <c r="O155" s="116" t="n"/>
      <c r="P155" s="116" t="n"/>
      <c r="Q155" s="116" t="n"/>
      <c r="R155" s="116" t="n"/>
      <c r="S155" s="116" t="n"/>
      <c r="T155" s="116" t="n"/>
      <c r="U155" s="116" t="n"/>
      <c r="V155" s="116" t="n"/>
      <c r="W155" s="116" t="n"/>
      <c r="X155" s="116" t="n"/>
      <c r="Y155" s="116" t="n"/>
      <c r="Z155" s="116" t="n"/>
      <c r="AA155" s="116" t="n"/>
      <c r="AB155" s="116" t="n"/>
      <c r="AC155" s="116" t="n"/>
      <c r="AD155" s="116" t="n"/>
      <c r="AE155" s="116" t="n"/>
      <c r="AF155" s="116" t="n"/>
      <c r="AG155" s="116" t="n"/>
      <c r="AH155" s="116" t="n"/>
      <c r="AI155" s="116" t="n"/>
      <c r="AJ155" s="116" t="n"/>
      <c r="AK155" s="116" t="n"/>
      <c r="AL155" s="116" t="n"/>
      <c r="AM155" s="116" t="n"/>
      <c r="AN155" s="116" t="n"/>
      <c r="AO155" s="116" t="n"/>
      <c r="AP155" s="116" t="n"/>
      <c r="AQ155" s="116" t="n"/>
      <c r="AR155" s="116" t="n"/>
      <c r="AS155" s="116" t="n"/>
      <c r="AT155" s="116" t="n"/>
      <c r="AU155" s="116" t="n"/>
      <c r="AV155" s="116" t="n"/>
      <c r="AW155" s="116" t="n"/>
      <c r="AX155" s="116" t="n"/>
      <c r="AY155" s="116" t="n"/>
      <c r="AZ155" s="116" t="n"/>
    </row>
    <row r="156">
      <c r="A156" s="116" t="n"/>
      <c r="B156" s="116" t="n"/>
      <c r="C156" s="116" t="n"/>
      <c r="D156" s="116" t="n"/>
      <c r="E156" s="116" t="n"/>
      <c r="F156" s="116" t="n"/>
      <c r="G156" s="116" t="n"/>
      <c r="H156" s="116" t="n"/>
      <c r="I156" s="116" t="n"/>
      <c r="J156" s="116" t="n"/>
      <c r="K156" s="116" t="n"/>
      <c r="L156" s="116" t="n"/>
      <c r="M156" s="116" t="n"/>
      <c r="N156" s="116" t="n"/>
      <c r="O156" s="116" t="n"/>
      <c r="P156" s="116" t="n"/>
      <c r="Q156" s="116" t="n"/>
      <c r="R156" s="116" t="n"/>
      <c r="S156" s="116" t="n"/>
      <c r="T156" s="116" t="n"/>
      <c r="U156" s="116" t="n"/>
      <c r="V156" s="116" t="n"/>
      <c r="W156" s="116" t="n"/>
      <c r="X156" s="116" t="n"/>
      <c r="Y156" s="116" t="n"/>
      <c r="Z156" s="116" t="n"/>
      <c r="AA156" s="116" t="n"/>
      <c r="AB156" s="116" t="n"/>
      <c r="AC156" s="116" t="n"/>
      <c r="AD156" s="116" t="n"/>
      <c r="AE156" s="116" t="n"/>
      <c r="AF156" s="116" t="n"/>
      <c r="AG156" s="116" t="n"/>
      <c r="AH156" s="116" t="n"/>
      <c r="AI156" s="116" t="n"/>
      <c r="AJ156" s="116" t="n"/>
      <c r="AK156" s="116" t="n"/>
      <c r="AL156" s="116" t="n"/>
      <c r="AM156" s="116" t="n"/>
      <c r="AN156" s="116" t="n"/>
      <c r="AO156" s="116" t="n"/>
      <c r="AP156" s="116" t="n"/>
      <c r="AQ156" s="116" t="n"/>
      <c r="AR156" s="116" t="n"/>
      <c r="AS156" s="116" t="n"/>
      <c r="AT156" s="116" t="n"/>
      <c r="AU156" s="116" t="n"/>
      <c r="AV156" s="116" t="n"/>
      <c r="AW156" s="116" t="n"/>
      <c r="AX156" s="116" t="n"/>
      <c r="AY156" s="116" t="n"/>
      <c r="AZ156" s="116" t="n"/>
    </row>
    <row r="157">
      <c r="A157" s="116" t="n"/>
      <c r="B157" s="116" t="n"/>
      <c r="C157" s="116" t="n"/>
      <c r="D157" s="116" t="n"/>
      <c r="E157" s="116" t="n"/>
      <c r="F157" s="116" t="n"/>
      <c r="G157" s="116" t="n"/>
      <c r="H157" s="116" t="n"/>
      <c r="I157" s="116" t="n"/>
      <c r="J157" s="116" t="n"/>
      <c r="K157" s="116" t="n"/>
      <c r="L157" s="116" t="n"/>
      <c r="M157" s="116" t="n"/>
      <c r="N157" s="116" t="n"/>
      <c r="O157" s="116" t="n"/>
      <c r="P157" s="116" t="n"/>
      <c r="Q157" s="116" t="n"/>
      <c r="R157" s="116" t="n"/>
      <c r="S157" s="116" t="n"/>
      <c r="T157" s="116" t="n"/>
      <c r="U157" s="116" t="n"/>
      <c r="V157" s="116" t="n"/>
      <c r="W157" s="116" t="n"/>
      <c r="X157" s="116" t="n"/>
      <c r="Y157" s="116" t="n"/>
      <c r="Z157" s="116" t="n"/>
      <c r="AA157" s="116" t="n"/>
      <c r="AB157" s="116" t="n"/>
      <c r="AC157" s="116" t="n"/>
      <c r="AD157" s="116" t="n"/>
      <c r="AE157" s="116" t="n"/>
      <c r="AF157" s="116" t="n"/>
      <c r="AG157" s="116" t="n"/>
      <c r="AH157" s="116" t="n"/>
      <c r="AI157" s="116" t="n"/>
      <c r="AJ157" s="116" t="n"/>
      <c r="AK157" s="116" t="n"/>
      <c r="AL157" s="116" t="n"/>
      <c r="AM157" s="116" t="n"/>
      <c r="AN157" s="116" t="n"/>
      <c r="AO157" s="116" t="n"/>
      <c r="AP157" s="116" t="n"/>
      <c r="AQ157" s="116" t="n"/>
      <c r="AR157" s="116" t="n"/>
      <c r="AS157" s="116" t="n"/>
      <c r="AT157" s="116" t="n"/>
      <c r="AU157" s="116" t="n"/>
      <c r="AV157" s="116" t="n"/>
      <c r="AW157" s="116" t="n"/>
      <c r="AX157" s="116" t="n"/>
      <c r="AY157" s="116" t="n"/>
      <c r="AZ157" s="116" t="n"/>
    </row>
    <row r="158">
      <c r="A158" s="116" t="n"/>
      <c r="B158" s="116" t="n"/>
      <c r="C158" s="116" t="n"/>
      <c r="D158" s="116" t="n"/>
      <c r="E158" s="116" t="n"/>
      <c r="F158" s="116" t="n"/>
      <c r="G158" s="116" t="n"/>
      <c r="H158" s="116" t="n"/>
      <c r="I158" s="116" t="n"/>
      <c r="J158" s="116" t="n"/>
      <c r="K158" s="116" t="n"/>
      <c r="L158" s="116" t="n"/>
      <c r="M158" s="116" t="n"/>
      <c r="N158" s="116" t="n"/>
      <c r="O158" s="116" t="n"/>
      <c r="P158" s="116" t="n"/>
      <c r="Q158" s="116" t="n"/>
      <c r="R158" s="116" t="n"/>
      <c r="S158" s="116" t="n"/>
      <c r="T158" s="116" t="n"/>
      <c r="U158" s="116" t="n"/>
      <c r="V158" s="116" t="n"/>
      <c r="W158" s="116" t="n"/>
      <c r="X158" s="116" t="n"/>
      <c r="Y158" s="116" t="n"/>
      <c r="Z158" s="116" t="n"/>
      <c r="AA158" s="116" t="n"/>
      <c r="AB158" s="116" t="n"/>
      <c r="AC158" s="116" t="n"/>
      <c r="AD158" s="116" t="n"/>
      <c r="AE158" s="116" t="n"/>
      <c r="AF158" s="116" t="n"/>
      <c r="AG158" s="116" t="n"/>
      <c r="AH158" s="116" t="n"/>
      <c r="AI158" s="116" t="n"/>
      <c r="AJ158" s="116" t="n"/>
      <c r="AK158" s="116" t="n"/>
      <c r="AL158" s="116" t="n"/>
      <c r="AM158" s="116" t="n"/>
      <c r="AN158" s="116" t="n"/>
      <c r="AO158" s="116" t="n"/>
      <c r="AP158" s="116" t="n"/>
      <c r="AQ158" s="116" t="n"/>
      <c r="AR158" s="116" t="n"/>
      <c r="AS158" s="116" t="n"/>
      <c r="AT158" s="116" t="n"/>
      <c r="AU158" s="116" t="n"/>
      <c r="AV158" s="116" t="n"/>
      <c r="AW158" s="116" t="n"/>
      <c r="AX158" s="116" t="n"/>
      <c r="AY158" s="116" t="n"/>
      <c r="AZ158" s="116" t="n"/>
    </row>
    <row r="159">
      <c r="A159" s="116" t="n"/>
      <c r="B159" s="116" t="n"/>
      <c r="C159" s="116" t="n"/>
      <c r="D159" s="116" t="n"/>
      <c r="E159" s="116" t="n"/>
      <c r="F159" s="116" t="n"/>
      <c r="G159" s="116" t="n"/>
      <c r="H159" s="116" t="n"/>
      <c r="I159" s="116" t="n"/>
      <c r="J159" s="116" t="n"/>
      <c r="K159" s="116" t="n"/>
      <c r="L159" s="116" t="n"/>
      <c r="M159" s="116" t="n"/>
      <c r="N159" s="116" t="n"/>
      <c r="O159" s="116" t="n"/>
      <c r="P159" s="116" t="n"/>
      <c r="Q159" s="116" t="n"/>
      <c r="R159" s="116" t="n"/>
      <c r="S159" s="116" t="n"/>
      <c r="T159" s="116" t="n"/>
      <c r="U159" s="116" t="n"/>
      <c r="V159" s="116" t="n"/>
      <c r="W159" s="116" t="n"/>
      <c r="X159" s="116" t="n"/>
      <c r="Y159" s="116" t="n"/>
      <c r="Z159" s="116" t="n"/>
      <c r="AA159" s="116" t="n"/>
      <c r="AB159" s="116" t="n"/>
      <c r="AC159" s="116" t="n"/>
      <c r="AD159" s="116" t="n"/>
      <c r="AE159" s="116" t="n"/>
      <c r="AF159" s="116" t="n"/>
      <c r="AG159" s="116" t="n"/>
      <c r="AH159" s="116" t="n"/>
      <c r="AI159" s="116" t="n"/>
      <c r="AJ159" s="116" t="n"/>
      <c r="AK159" s="116" t="n"/>
      <c r="AL159" s="116" t="n"/>
      <c r="AM159" s="116" t="n"/>
      <c r="AN159" s="116" t="n"/>
      <c r="AO159" s="116" t="n"/>
      <c r="AP159" s="116" t="n"/>
      <c r="AQ159" s="116" t="n"/>
      <c r="AR159" s="116" t="n"/>
      <c r="AS159" s="116" t="n"/>
      <c r="AT159" s="116" t="n"/>
      <c r="AU159" s="116" t="n"/>
      <c r="AV159" s="116" t="n"/>
      <c r="AW159" s="116" t="n"/>
      <c r="AX159" s="116" t="n"/>
      <c r="AY159" s="116" t="n"/>
      <c r="AZ159" s="116" t="n"/>
    </row>
    <row r="160">
      <c r="A160" s="116" t="n"/>
      <c r="B160" s="116" t="n"/>
      <c r="C160" s="116" t="n"/>
      <c r="D160" s="116" t="n"/>
      <c r="E160" s="116" t="n"/>
      <c r="F160" s="116" t="n"/>
      <c r="G160" s="116" t="n"/>
      <c r="H160" s="116" t="n"/>
      <c r="I160" s="116" t="n"/>
      <c r="J160" s="116" t="n"/>
      <c r="K160" s="116" t="n"/>
      <c r="L160" s="116" t="n"/>
      <c r="M160" s="116" t="n"/>
      <c r="N160" s="116" t="n"/>
      <c r="O160" s="116" t="n"/>
      <c r="P160" s="116" t="n"/>
      <c r="Q160" s="116" t="n"/>
      <c r="R160" s="116" t="n"/>
      <c r="S160" s="116" t="n"/>
      <c r="T160" s="116" t="n"/>
      <c r="U160" s="116" t="n"/>
      <c r="V160" s="116" t="n"/>
      <c r="W160" s="116" t="n"/>
      <c r="X160" s="116" t="n"/>
      <c r="Y160" s="116" t="n"/>
      <c r="Z160" s="116" t="n"/>
      <c r="AA160" s="116" t="n"/>
      <c r="AB160" s="116" t="n"/>
      <c r="AC160" s="116" t="n"/>
      <c r="AD160" s="116" t="n"/>
      <c r="AE160" s="116" t="n"/>
      <c r="AF160" s="116" t="n"/>
      <c r="AG160" s="116" t="n"/>
      <c r="AH160" s="116" t="n"/>
      <c r="AI160" s="116" t="n"/>
      <c r="AJ160" s="116" t="n"/>
      <c r="AK160" s="116" t="n"/>
      <c r="AL160" s="116" t="n"/>
      <c r="AM160" s="116" t="n"/>
      <c r="AN160" s="116" t="n"/>
      <c r="AO160" s="116" t="n"/>
      <c r="AP160" s="116" t="n"/>
      <c r="AQ160" s="116" t="n"/>
      <c r="AR160" s="116" t="n"/>
      <c r="AS160" s="116" t="n"/>
      <c r="AT160" s="116" t="n"/>
      <c r="AU160" s="116" t="n"/>
      <c r="AV160" s="116" t="n"/>
      <c r="AW160" s="116" t="n"/>
      <c r="AX160" s="116" t="n"/>
      <c r="AY160" s="116" t="n"/>
      <c r="AZ160" s="116" t="n"/>
    </row>
    <row r="161">
      <c r="A161" s="116" t="n"/>
      <c r="B161" s="116" t="n"/>
      <c r="C161" s="116" t="n"/>
      <c r="D161" s="116" t="n"/>
      <c r="E161" s="116" t="n"/>
      <c r="F161" s="116" t="n"/>
      <c r="G161" s="116" t="n"/>
      <c r="H161" s="116" t="n"/>
      <c r="I161" s="116" t="n"/>
      <c r="J161" s="116" t="n"/>
      <c r="K161" s="116" t="n"/>
      <c r="L161" s="116" t="n"/>
      <c r="M161" s="116" t="n"/>
      <c r="N161" s="116" t="n"/>
      <c r="O161" s="116" t="n"/>
      <c r="P161" s="116" t="n"/>
      <c r="Q161" s="116" t="n"/>
      <c r="R161" s="116" t="n"/>
      <c r="S161" s="116" t="n"/>
      <c r="T161" s="116" t="n"/>
      <c r="U161" s="116" t="n"/>
      <c r="V161" s="116" t="n"/>
      <c r="W161" s="116" t="n"/>
      <c r="X161" s="116" t="n"/>
      <c r="Y161" s="116" t="n"/>
      <c r="Z161" s="116" t="n"/>
      <c r="AA161" s="116" t="n"/>
      <c r="AB161" s="116" t="n"/>
      <c r="AC161" s="116" t="n"/>
      <c r="AD161" s="116" t="n"/>
      <c r="AE161" s="116" t="n"/>
      <c r="AF161" s="116" t="n"/>
      <c r="AG161" s="116" t="n"/>
      <c r="AH161" s="116" t="n"/>
      <c r="AI161" s="116" t="n"/>
      <c r="AJ161" s="116" t="n"/>
      <c r="AK161" s="116" t="n"/>
      <c r="AL161" s="116" t="n"/>
      <c r="AM161" s="116" t="n"/>
      <c r="AN161" s="116" t="n"/>
      <c r="AO161" s="116" t="n"/>
      <c r="AP161" s="116" t="n"/>
      <c r="AQ161" s="116" t="n"/>
      <c r="AR161" s="116" t="n"/>
      <c r="AS161" s="116" t="n"/>
      <c r="AT161" s="116" t="n"/>
      <c r="AU161" s="116" t="n"/>
      <c r="AV161" s="116" t="n"/>
      <c r="AW161" s="116" t="n"/>
      <c r="AX161" s="116" t="n"/>
      <c r="AY161" s="116" t="n"/>
      <c r="AZ161" s="116" t="n"/>
    </row>
    <row r="162">
      <c r="A162" s="116" t="n"/>
      <c r="B162" s="116" t="n"/>
      <c r="C162" s="116" t="n"/>
      <c r="D162" s="116" t="n"/>
      <c r="E162" s="116" t="n"/>
      <c r="F162" s="116" t="n"/>
      <c r="G162" s="116" t="n"/>
      <c r="H162" s="116" t="n"/>
      <c r="I162" s="116" t="n"/>
      <c r="J162" s="116" t="n"/>
      <c r="K162" s="116" t="n"/>
      <c r="L162" s="116" t="n"/>
      <c r="M162" s="116" t="n"/>
      <c r="N162" s="116" t="n"/>
      <c r="O162" s="116" t="n"/>
      <c r="P162" s="116" t="n"/>
      <c r="Q162" s="116" t="n"/>
      <c r="R162" s="116" t="n"/>
      <c r="S162" s="116" t="n"/>
      <c r="T162" s="116" t="n"/>
      <c r="U162" s="116" t="n"/>
      <c r="V162" s="116" t="n"/>
      <c r="W162" s="116" t="n"/>
      <c r="X162" s="116" t="n"/>
      <c r="Y162" s="116" t="n"/>
      <c r="Z162" s="116" t="n"/>
      <c r="AA162" s="116" t="n"/>
      <c r="AB162" s="116" t="n"/>
      <c r="AC162" s="116" t="n"/>
      <c r="AD162" s="116" t="n"/>
      <c r="AE162" s="116" t="n"/>
      <c r="AF162" s="116" t="n"/>
      <c r="AG162" s="116" t="n"/>
      <c r="AH162" s="116" t="n"/>
      <c r="AI162" s="116" t="n"/>
      <c r="AJ162" s="116" t="n"/>
      <c r="AK162" s="116" t="n"/>
      <c r="AL162" s="116" t="n"/>
      <c r="AM162" s="116" t="n"/>
      <c r="AN162" s="116" t="n"/>
      <c r="AO162" s="116" t="n"/>
      <c r="AP162" s="116" t="n"/>
      <c r="AQ162" s="116" t="n"/>
      <c r="AR162" s="116" t="n"/>
      <c r="AS162" s="116" t="n"/>
      <c r="AT162" s="116" t="n"/>
      <c r="AU162" s="116" t="n"/>
      <c r="AV162" s="116" t="n"/>
      <c r="AW162" s="116" t="n"/>
      <c r="AX162" s="116" t="n"/>
      <c r="AY162" s="116" t="n"/>
      <c r="AZ162" s="116" t="n"/>
    </row>
    <row r="163">
      <c r="A163" s="116" t="n"/>
      <c r="B163" s="116" t="n"/>
      <c r="C163" s="116" t="n"/>
      <c r="D163" s="116" t="n"/>
      <c r="E163" s="116" t="n"/>
      <c r="F163" s="116" t="n"/>
      <c r="G163" s="116" t="n"/>
      <c r="H163" s="116" t="n"/>
      <c r="I163" s="116" t="n"/>
      <c r="J163" s="116" t="n"/>
      <c r="K163" s="116" t="n"/>
      <c r="L163" s="116" t="n"/>
      <c r="M163" s="116" t="n"/>
      <c r="N163" s="116" t="n"/>
      <c r="O163" s="116" t="n"/>
      <c r="P163" s="116" t="n"/>
      <c r="Q163" s="116" t="n"/>
      <c r="R163" s="116" t="n"/>
      <c r="S163" s="116" t="n"/>
      <c r="T163" s="116" t="n"/>
      <c r="U163" s="116" t="n"/>
      <c r="V163" s="116" t="n"/>
      <c r="W163" s="116" t="n"/>
      <c r="X163" s="116" t="n"/>
      <c r="Y163" s="116" t="n"/>
      <c r="Z163" s="116" t="n"/>
      <c r="AA163" s="116" t="n"/>
      <c r="AB163" s="116" t="n"/>
      <c r="AC163" s="116" t="n"/>
      <c r="AD163" s="116" t="n"/>
      <c r="AE163" s="116" t="n"/>
      <c r="AF163" s="116" t="n"/>
      <c r="AG163" s="116" t="n"/>
      <c r="AH163" s="116" t="n"/>
      <c r="AI163" s="116" t="n"/>
      <c r="AJ163" s="116" t="n"/>
      <c r="AK163" s="116" t="n"/>
      <c r="AL163" s="116" t="n"/>
      <c r="AM163" s="116" t="n"/>
      <c r="AN163" s="116" t="n"/>
      <c r="AO163" s="116" t="n"/>
      <c r="AP163" s="116" t="n"/>
      <c r="AQ163" s="116" t="n"/>
      <c r="AR163" s="116" t="n"/>
      <c r="AS163" s="116" t="n"/>
      <c r="AT163" s="116" t="n"/>
      <c r="AU163" s="116" t="n"/>
      <c r="AV163" s="116" t="n"/>
      <c r="AW163" s="116" t="n"/>
      <c r="AX163" s="116" t="n"/>
      <c r="AY163" s="116" t="n"/>
      <c r="AZ163" s="116" t="n"/>
    </row>
    <row r="164">
      <c r="A164" s="116" t="n"/>
      <c r="B164" s="116" t="n"/>
      <c r="C164" s="116" t="n"/>
      <c r="D164" s="116" t="n"/>
      <c r="E164" s="116" t="n"/>
      <c r="F164" s="116" t="n"/>
      <c r="G164" s="116" t="n"/>
      <c r="H164" s="116" t="n"/>
      <c r="I164" s="116" t="n"/>
      <c r="J164" s="116" t="n"/>
      <c r="K164" s="116" t="n"/>
      <c r="L164" s="116" t="n"/>
      <c r="M164" s="116" t="n"/>
      <c r="N164" s="116" t="n"/>
      <c r="O164" s="116" t="n"/>
      <c r="P164" s="116" t="n"/>
      <c r="Q164" s="116" t="n"/>
      <c r="R164" s="116" t="n"/>
      <c r="S164" s="116" t="n"/>
      <c r="T164" s="116" t="n"/>
      <c r="U164" s="116" t="n"/>
      <c r="V164" s="116" t="n"/>
      <c r="W164" s="116" t="n"/>
      <c r="X164" s="116" t="n"/>
      <c r="Y164" s="116" t="n"/>
      <c r="Z164" s="116" t="n"/>
      <c r="AA164" s="116" t="n"/>
      <c r="AB164" s="116" t="n"/>
      <c r="AC164" s="116" t="n"/>
      <c r="AD164" s="116" t="n"/>
      <c r="AE164" s="116" t="n"/>
      <c r="AF164" s="116" t="n"/>
      <c r="AG164" s="116" t="n"/>
      <c r="AH164" s="116" t="n"/>
      <c r="AI164" s="116" t="n"/>
      <c r="AJ164" s="116" t="n"/>
      <c r="AK164" s="116" t="n"/>
      <c r="AL164" s="116" t="n"/>
      <c r="AM164" s="116" t="n"/>
      <c r="AN164" s="116" t="n"/>
      <c r="AO164" s="116" t="n"/>
      <c r="AP164" s="116" t="n"/>
      <c r="AQ164" s="116" t="n"/>
      <c r="AR164" s="116" t="n"/>
      <c r="AS164" s="116" t="n"/>
      <c r="AT164" s="116" t="n"/>
      <c r="AU164" s="116" t="n"/>
      <c r="AV164" s="116" t="n"/>
      <c r="AW164" s="116" t="n"/>
      <c r="AX164" s="116" t="n"/>
      <c r="AY164" s="116" t="n"/>
      <c r="AZ164" s="116" t="n"/>
    </row>
    <row r="165">
      <c r="A165" s="116" t="n"/>
      <c r="B165" s="116" t="n"/>
      <c r="C165" s="116" t="n"/>
      <c r="D165" s="116" t="n"/>
      <c r="E165" s="116" t="n"/>
      <c r="F165" s="116" t="n"/>
      <c r="G165" s="116" t="n"/>
      <c r="H165" s="116" t="n"/>
      <c r="I165" s="116" t="n"/>
      <c r="J165" s="116" t="n"/>
      <c r="K165" s="116" t="n"/>
      <c r="L165" s="116" t="n"/>
      <c r="M165" s="116" t="n"/>
      <c r="N165" s="116" t="n"/>
      <c r="O165" s="116" t="n"/>
      <c r="P165" s="116" t="n"/>
      <c r="Q165" s="116" t="n"/>
      <c r="R165" s="116" t="n"/>
      <c r="S165" s="116" t="n"/>
      <c r="T165" s="116" t="n"/>
      <c r="U165" s="116" t="n"/>
      <c r="V165" s="116" t="n"/>
      <c r="W165" s="116" t="n"/>
      <c r="X165" s="116" t="n"/>
      <c r="Y165" s="116" t="n"/>
      <c r="Z165" s="116" t="n"/>
      <c r="AA165" s="116" t="n"/>
      <c r="AB165" s="116" t="n"/>
      <c r="AC165" s="116" t="n"/>
      <c r="AD165" s="116" t="n"/>
      <c r="AE165" s="116" t="n"/>
      <c r="AF165" s="116" t="n"/>
      <c r="AG165" s="116" t="n"/>
      <c r="AH165" s="116" t="n"/>
      <c r="AI165" s="116" t="n"/>
      <c r="AJ165" s="116" t="n"/>
      <c r="AK165" s="116" t="n"/>
      <c r="AL165" s="116" t="n"/>
      <c r="AM165" s="116" t="n"/>
      <c r="AN165" s="116" t="n"/>
      <c r="AO165" s="116" t="n"/>
      <c r="AP165" s="116" t="n"/>
      <c r="AQ165" s="116" t="n"/>
      <c r="AR165" s="116" t="n"/>
      <c r="AS165" s="116" t="n"/>
      <c r="AT165" s="116" t="n"/>
      <c r="AU165" s="116" t="n"/>
      <c r="AV165" s="116" t="n"/>
      <c r="AW165" s="116" t="n"/>
      <c r="AX165" s="116" t="n"/>
      <c r="AY165" s="116" t="n"/>
      <c r="AZ165" s="116" t="n"/>
    </row>
    <row r="166">
      <c r="A166" s="116" t="n"/>
      <c r="B166" s="116" t="n"/>
      <c r="C166" s="116" t="n"/>
      <c r="D166" s="116" t="n"/>
      <c r="E166" s="116" t="n"/>
      <c r="F166" s="116" t="n"/>
      <c r="G166" s="116" t="n"/>
      <c r="H166" s="116" t="n"/>
      <c r="I166" s="116" t="n"/>
      <c r="J166" s="116" t="n"/>
      <c r="K166" s="116" t="n"/>
      <c r="L166" s="116" t="n"/>
      <c r="M166" s="116" t="n"/>
      <c r="N166" s="116" t="n"/>
      <c r="O166" s="116" t="n"/>
      <c r="P166" s="116" t="n"/>
      <c r="Q166" s="116" t="n"/>
      <c r="R166" s="116" t="n"/>
      <c r="S166" s="116" t="n"/>
      <c r="T166" s="116" t="n"/>
      <c r="U166" s="116" t="n"/>
      <c r="V166" s="116" t="n"/>
      <c r="W166" s="116" t="n"/>
      <c r="X166" s="116" t="n"/>
      <c r="Y166" s="116" t="n"/>
      <c r="Z166" s="116" t="n"/>
      <c r="AA166" s="116" t="n"/>
      <c r="AB166" s="116" t="n"/>
      <c r="AC166" s="116" t="n"/>
      <c r="AD166" s="116" t="n"/>
      <c r="AE166" s="116" t="n"/>
      <c r="AF166" s="116" t="n"/>
      <c r="AG166" s="116" t="n"/>
      <c r="AH166" s="116" t="n"/>
      <c r="AI166" s="116" t="n"/>
      <c r="AJ166" s="116" t="n"/>
      <c r="AK166" s="116" t="n"/>
      <c r="AL166" s="116" t="n"/>
      <c r="AM166" s="116" t="n"/>
      <c r="AN166" s="116" t="n"/>
      <c r="AO166" s="116" t="n"/>
      <c r="AP166" s="116" t="n"/>
      <c r="AQ166" s="116" t="n"/>
      <c r="AR166" s="116" t="n"/>
      <c r="AS166" s="116" t="n"/>
      <c r="AT166" s="116" t="n"/>
      <c r="AU166" s="116" t="n"/>
      <c r="AV166" s="116" t="n"/>
      <c r="AW166" s="116" t="n"/>
      <c r="AX166" s="116" t="n"/>
      <c r="AY166" s="116" t="n"/>
      <c r="AZ166" s="116" t="n"/>
    </row>
    <row r="167">
      <c r="A167" s="116" t="n"/>
      <c r="B167" s="116" t="n"/>
      <c r="C167" s="116" t="n"/>
      <c r="D167" s="116" t="n"/>
      <c r="E167" s="116" t="n"/>
      <c r="F167" s="116" t="n"/>
      <c r="G167" s="116" t="n"/>
      <c r="H167" s="116" t="n"/>
      <c r="I167" s="116" t="n"/>
      <c r="J167" s="116" t="n"/>
      <c r="K167" s="116" t="n"/>
      <c r="L167" s="116" t="n"/>
      <c r="M167" s="116" t="n"/>
      <c r="N167" s="116" t="n"/>
      <c r="O167" s="116" t="n"/>
      <c r="P167" s="116" t="n"/>
      <c r="Q167" s="116" t="n"/>
      <c r="R167" s="116" t="n"/>
      <c r="S167" s="116" t="n"/>
      <c r="T167" s="116" t="n"/>
      <c r="U167" s="116" t="n"/>
      <c r="V167" s="116" t="n"/>
      <c r="W167" s="116" t="n"/>
      <c r="X167" s="116" t="n"/>
      <c r="Y167" s="116" t="n"/>
      <c r="Z167" s="116" t="n"/>
      <c r="AA167" s="116" t="n"/>
      <c r="AB167" s="116" t="n"/>
      <c r="AC167" s="116" t="n"/>
      <c r="AD167" s="116" t="n"/>
      <c r="AE167" s="116" t="n"/>
      <c r="AF167" s="116" t="n"/>
      <c r="AG167" s="116" t="n"/>
      <c r="AH167" s="116" t="n"/>
      <c r="AI167" s="116" t="n"/>
      <c r="AJ167" s="116" t="n"/>
      <c r="AK167" s="116" t="n"/>
      <c r="AL167" s="116" t="n"/>
      <c r="AM167" s="116" t="n"/>
      <c r="AN167" s="116" t="n"/>
      <c r="AO167" s="116" t="n"/>
      <c r="AP167" s="116" t="n"/>
      <c r="AQ167" s="116" t="n"/>
      <c r="AR167" s="116" t="n"/>
      <c r="AS167" s="116" t="n"/>
      <c r="AT167" s="116" t="n"/>
      <c r="AU167" s="116" t="n"/>
      <c r="AV167" s="116" t="n"/>
      <c r="AW167" s="116" t="n"/>
      <c r="AX167" s="116" t="n"/>
      <c r="AY167" s="116" t="n"/>
      <c r="AZ167" s="116" t="n"/>
    </row>
    <row r="168">
      <c r="A168" s="116" t="n"/>
      <c r="B168" s="116" t="n"/>
      <c r="C168" s="116" t="n"/>
      <c r="D168" s="116" t="n"/>
      <c r="E168" s="116" t="n"/>
      <c r="F168" s="116" t="n"/>
      <c r="G168" s="116" t="n"/>
      <c r="H168" s="116" t="n"/>
      <c r="I168" s="116" t="n"/>
      <c r="J168" s="116" t="n"/>
      <c r="K168" s="116" t="n"/>
      <c r="L168" s="116" t="n"/>
      <c r="M168" s="116" t="n"/>
      <c r="N168" s="116" t="n"/>
      <c r="O168" s="116" t="n"/>
      <c r="P168" s="116" t="n"/>
      <c r="Q168" s="116" t="n"/>
      <c r="R168" s="116" t="n"/>
      <c r="S168" s="116" t="n"/>
      <c r="T168" s="116" t="n"/>
      <c r="U168" s="116" t="n"/>
      <c r="V168" s="116" t="n"/>
      <c r="W168" s="116" t="n"/>
      <c r="X168" s="116" t="n"/>
      <c r="Y168" s="116" t="n"/>
      <c r="Z168" s="116" t="n"/>
      <c r="AA168" s="116" t="n"/>
      <c r="AB168" s="116" t="n"/>
      <c r="AC168" s="116" t="n"/>
      <c r="AD168" s="116" t="n"/>
      <c r="AE168" s="116" t="n"/>
      <c r="AF168" s="116" t="n"/>
      <c r="AG168" s="116" t="n"/>
      <c r="AH168" s="116" t="n"/>
      <c r="AI168" s="116" t="n"/>
      <c r="AJ168" s="116" t="n"/>
      <c r="AK168" s="116" t="n"/>
      <c r="AL168" s="116" t="n"/>
      <c r="AM168" s="116" t="n"/>
      <c r="AN168" s="116" t="n"/>
      <c r="AO168" s="116" t="n"/>
      <c r="AP168" s="116" t="n"/>
      <c r="AQ168" s="116" t="n"/>
      <c r="AR168" s="116" t="n"/>
      <c r="AS168" s="116" t="n"/>
      <c r="AT168" s="116" t="n"/>
      <c r="AU168" s="116" t="n"/>
      <c r="AV168" s="116" t="n"/>
      <c r="AW168" s="116" t="n"/>
      <c r="AX168" s="116" t="n"/>
      <c r="AY168" s="116" t="n"/>
      <c r="AZ168" s="116" t="n"/>
    </row>
    <row r="169">
      <c r="A169" s="116" t="n"/>
      <c r="B169" s="116" t="n"/>
      <c r="C169" s="116" t="n"/>
      <c r="D169" s="116" t="n"/>
      <c r="E169" s="116" t="n"/>
      <c r="F169" s="116" t="n"/>
      <c r="G169" s="116" t="n"/>
      <c r="H169" s="116" t="n"/>
      <c r="I169" s="116" t="n"/>
      <c r="J169" s="116" t="n"/>
      <c r="K169" s="116" t="n"/>
      <c r="L169" s="116" t="n"/>
      <c r="M169" s="116" t="n"/>
      <c r="N169" s="116" t="n"/>
      <c r="O169" s="116" t="n"/>
      <c r="P169" s="116" t="n"/>
      <c r="Q169" s="116" t="n"/>
      <c r="R169" s="116" t="n"/>
      <c r="S169" s="116" t="n"/>
      <c r="T169" s="116" t="n"/>
      <c r="U169" s="116" t="n"/>
      <c r="V169" s="116" t="n"/>
      <c r="W169" s="116" t="n"/>
      <c r="X169" s="116" t="n"/>
      <c r="Y169" s="116" t="n"/>
      <c r="Z169" s="116" t="n"/>
      <c r="AA169" s="116" t="n"/>
      <c r="AB169" s="116" t="n"/>
      <c r="AC169" s="116" t="n"/>
      <c r="AD169" s="116" t="n"/>
      <c r="AE169" s="116" t="n"/>
      <c r="AF169" s="116" t="n"/>
      <c r="AG169" s="116" t="n"/>
      <c r="AH169" s="116" t="n"/>
      <c r="AI169" s="116" t="n"/>
      <c r="AJ169" s="116" t="n"/>
      <c r="AK169" s="116" t="n"/>
      <c r="AL169" s="116" t="n"/>
      <c r="AM169" s="116" t="n"/>
      <c r="AN169" s="116" t="n"/>
      <c r="AO169" s="116" t="n"/>
      <c r="AP169" s="116" t="n"/>
      <c r="AQ169" s="116" t="n"/>
      <c r="AR169" s="116" t="n"/>
      <c r="AS169" s="116" t="n"/>
      <c r="AT169" s="116" t="n"/>
      <c r="AU169" s="116" t="n"/>
      <c r="AV169" s="116" t="n"/>
      <c r="AW169" s="116" t="n"/>
      <c r="AX169" s="116" t="n"/>
      <c r="AY169" s="116" t="n"/>
      <c r="AZ169" s="116" t="n"/>
    </row>
    <row r="170">
      <c r="A170" s="116" t="n"/>
      <c r="B170" s="116" t="n"/>
      <c r="C170" s="116" t="n"/>
      <c r="D170" s="116" t="n"/>
      <c r="E170" s="116" t="n"/>
      <c r="F170" s="116" t="n"/>
      <c r="G170" s="116" t="n"/>
      <c r="H170" s="116" t="n"/>
      <c r="I170" s="116" t="n"/>
      <c r="J170" s="116" t="n"/>
      <c r="K170" s="116" t="n"/>
      <c r="L170" s="116" t="n"/>
      <c r="M170" s="116" t="n"/>
      <c r="N170" s="116" t="n"/>
      <c r="O170" s="116" t="n"/>
      <c r="P170" s="116" t="n"/>
      <c r="Q170" s="116" t="n"/>
      <c r="R170" s="116" t="n"/>
      <c r="S170" s="116" t="n"/>
      <c r="T170" s="116" t="n"/>
      <c r="U170" s="116" t="n"/>
      <c r="V170" s="116" t="n"/>
      <c r="W170" s="116" t="n"/>
      <c r="X170" s="116" t="n"/>
      <c r="Y170" s="116" t="n"/>
      <c r="Z170" s="116" t="n"/>
      <c r="AA170" s="116" t="n"/>
      <c r="AB170" s="116" t="n"/>
      <c r="AC170" s="116" t="n"/>
      <c r="AD170" s="116" t="n"/>
      <c r="AE170" s="116" t="n"/>
      <c r="AF170" s="116" t="n"/>
      <c r="AG170" s="116" t="n"/>
      <c r="AH170" s="116" t="n"/>
      <c r="AI170" s="116" t="n"/>
      <c r="AJ170" s="116" t="n"/>
      <c r="AK170" s="116" t="n"/>
      <c r="AL170" s="116" t="n"/>
      <c r="AM170" s="116" t="n"/>
      <c r="AN170" s="116" t="n"/>
      <c r="AO170" s="116" t="n"/>
      <c r="AP170" s="116" t="n"/>
      <c r="AQ170" s="116" t="n"/>
      <c r="AR170" s="116" t="n"/>
      <c r="AS170" s="116" t="n"/>
      <c r="AT170" s="116" t="n"/>
      <c r="AU170" s="116" t="n"/>
      <c r="AV170" s="116" t="n"/>
      <c r="AW170" s="116" t="n"/>
      <c r="AX170" s="116" t="n"/>
      <c r="AY170" s="116" t="n"/>
      <c r="AZ170" s="116" t="n"/>
    </row>
    <row r="171">
      <c r="A171" s="116" t="n"/>
      <c r="B171" s="116" t="n"/>
      <c r="C171" s="116" t="n"/>
      <c r="D171" s="116" t="n"/>
      <c r="E171" s="116" t="n"/>
      <c r="F171" s="116" t="n"/>
      <c r="G171" s="116" t="n"/>
      <c r="H171" s="116" t="n"/>
      <c r="I171" s="116" t="n"/>
      <c r="J171" s="116" t="n"/>
      <c r="K171" s="116" t="n"/>
      <c r="L171" s="116" t="n"/>
      <c r="M171" s="116" t="n"/>
      <c r="N171" s="116" t="n"/>
      <c r="O171" s="116" t="n"/>
      <c r="P171" s="116" t="n"/>
      <c r="Q171" s="116" t="n"/>
      <c r="R171" s="116" t="n"/>
      <c r="S171" s="116" t="n"/>
      <c r="T171" s="116" t="n"/>
      <c r="U171" s="116" t="n"/>
      <c r="V171" s="116" t="n"/>
      <c r="W171" s="116" t="n"/>
      <c r="X171" s="116" t="n"/>
      <c r="Y171" s="116" t="n"/>
      <c r="Z171" s="116" t="n"/>
      <c r="AA171" s="116" t="n"/>
      <c r="AB171" s="116" t="n"/>
      <c r="AC171" s="116" t="n"/>
      <c r="AD171" s="116" t="n"/>
      <c r="AE171" s="116" t="n"/>
      <c r="AF171" s="116" t="n"/>
      <c r="AG171" s="116" t="n"/>
      <c r="AH171" s="116" t="n"/>
      <c r="AI171" s="116" t="n"/>
      <c r="AJ171" s="116" t="n"/>
      <c r="AK171" s="116" t="n"/>
      <c r="AL171" s="116" t="n"/>
      <c r="AM171" s="116" t="n"/>
      <c r="AN171" s="116" t="n"/>
      <c r="AO171" s="116" t="n"/>
      <c r="AP171" s="116" t="n"/>
      <c r="AQ171" s="116" t="n"/>
      <c r="AR171" s="116" t="n"/>
      <c r="AS171" s="116" t="n"/>
      <c r="AT171" s="116" t="n"/>
      <c r="AU171" s="116" t="n"/>
      <c r="AV171" s="116" t="n"/>
      <c r="AW171" s="116" t="n"/>
      <c r="AX171" s="116" t="n"/>
      <c r="AY171" s="116" t="n"/>
      <c r="AZ171" s="116" t="n"/>
    </row>
    <row r="172">
      <c r="A172" s="116" t="n"/>
      <c r="B172" s="116" t="n"/>
      <c r="C172" s="116" t="n"/>
      <c r="D172" s="116" t="n"/>
      <c r="E172" s="116" t="n"/>
      <c r="F172" s="116" t="n"/>
      <c r="G172" s="116" t="n"/>
      <c r="H172" s="116" t="n"/>
      <c r="I172" s="116" t="n"/>
      <c r="J172" s="116" t="n"/>
      <c r="K172" s="116" t="n"/>
      <c r="L172" s="116" t="n"/>
      <c r="M172" s="116" t="n"/>
      <c r="N172" s="116" t="n"/>
      <c r="O172" s="116" t="n"/>
      <c r="P172" s="116" t="n"/>
      <c r="Q172" s="116" t="n"/>
      <c r="R172" s="116" t="n"/>
      <c r="S172" s="116" t="n"/>
      <c r="T172" s="116" t="n"/>
      <c r="U172" s="116" t="n"/>
      <c r="V172" s="116" t="n"/>
      <c r="W172" s="116" t="n"/>
      <c r="X172" s="116" t="n"/>
      <c r="Y172" s="116" t="n"/>
      <c r="Z172" s="116" t="n"/>
      <c r="AA172" s="116" t="n"/>
      <c r="AB172" s="116" t="n"/>
      <c r="AC172" s="116" t="n"/>
      <c r="AD172" s="116" t="n"/>
      <c r="AE172" s="116" t="n"/>
      <c r="AF172" s="116" t="n"/>
      <c r="AG172" s="116" t="n"/>
      <c r="AH172" s="116" t="n"/>
      <c r="AI172" s="116" t="n"/>
      <c r="AJ172" s="116" t="n"/>
      <c r="AK172" s="116" t="n"/>
      <c r="AL172" s="116" t="n"/>
      <c r="AM172" s="116" t="n"/>
      <c r="AN172" s="116" t="n"/>
      <c r="AO172" s="116" t="n"/>
      <c r="AP172" s="116" t="n"/>
      <c r="AQ172" s="116" t="n"/>
      <c r="AR172" s="116" t="n"/>
      <c r="AS172" s="116" t="n"/>
      <c r="AT172" s="116" t="n"/>
      <c r="AU172" s="116" t="n"/>
      <c r="AV172" s="116" t="n"/>
      <c r="AW172" s="116" t="n"/>
      <c r="AX172" s="116" t="n"/>
      <c r="AY172" s="116" t="n"/>
      <c r="AZ172" s="116" t="n"/>
    </row>
    <row r="173">
      <c r="A173" s="116" t="n"/>
      <c r="B173" s="116" t="n"/>
      <c r="C173" s="116" t="n"/>
      <c r="D173" s="116" t="n"/>
      <c r="E173" s="116" t="n"/>
      <c r="F173" s="116" t="n"/>
      <c r="G173" s="116" t="n"/>
      <c r="H173" s="116" t="n"/>
      <c r="I173" s="116" t="n"/>
      <c r="J173" s="116" t="n"/>
      <c r="K173" s="116" t="n"/>
      <c r="L173" s="116" t="n"/>
      <c r="M173" s="116" t="n"/>
      <c r="N173" s="116" t="n"/>
      <c r="O173" s="116" t="n"/>
      <c r="P173" s="116" t="n"/>
      <c r="Q173" s="116" t="n"/>
      <c r="R173" s="116" t="n"/>
      <c r="S173" s="116" t="n"/>
      <c r="T173" s="116" t="n"/>
      <c r="U173" s="116" t="n"/>
      <c r="V173" s="116" t="n"/>
      <c r="W173" s="116" t="n"/>
      <c r="X173" s="116" t="n"/>
      <c r="Y173" s="116" t="n"/>
      <c r="Z173" s="116" t="n"/>
      <c r="AA173" s="116" t="n"/>
      <c r="AB173" s="116" t="n"/>
      <c r="AC173" s="116" t="n"/>
      <c r="AD173" s="116" t="n"/>
      <c r="AE173" s="116" t="n"/>
      <c r="AF173" s="116" t="n"/>
      <c r="AG173" s="116" t="n"/>
      <c r="AH173" s="116" t="n"/>
      <c r="AI173" s="116" t="n"/>
      <c r="AJ173" s="116" t="n"/>
      <c r="AK173" s="116" t="n"/>
      <c r="AL173" s="116" t="n"/>
      <c r="AM173" s="116" t="n"/>
      <c r="AN173" s="116" t="n"/>
      <c r="AO173" s="116" t="n"/>
      <c r="AP173" s="116" t="n"/>
      <c r="AQ173" s="116" t="n"/>
      <c r="AR173" s="116" t="n"/>
      <c r="AS173" s="116" t="n"/>
      <c r="AT173" s="116" t="n"/>
      <c r="AU173" s="116" t="n"/>
      <c r="AV173" s="116" t="n"/>
      <c r="AW173" s="116" t="n"/>
      <c r="AX173" s="116" t="n"/>
      <c r="AY173" s="116" t="n"/>
      <c r="AZ173" s="116" t="n"/>
    </row>
    <row r="174">
      <c r="A174" s="116" t="n"/>
      <c r="B174" s="116" t="n"/>
      <c r="C174" s="116" t="n"/>
      <c r="D174" s="116" t="n"/>
      <c r="E174" s="116" t="n"/>
      <c r="F174" s="116" t="n"/>
      <c r="G174" s="116" t="n"/>
      <c r="H174" s="116" t="n"/>
      <c r="I174" s="116" t="n"/>
      <c r="J174" s="116" t="n"/>
      <c r="K174" s="116" t="n"/>
      <c r="L174" s="116" t="n"/>
      <c r="M174" s="116" t="n"/>
      <c r="N174" s="116" t="n"/>
      <c r="O174" s="116" t="n"/>
      <c r="P174" s="116" t="n"/>
      <c r="Q174" s="116" t="n"/>
      <c r="R174" s="116" t="n"/>
      <c r="S174" s="116" t="n"/>
      <c r="T174" s="116" t="n"/>
      <c r="U174" s="116" t="n"/>
      <c r="V174" s="116" t="n"/>
      <c r="W174" s="116" t="n"/>
      <c r="X174" s="116" t="n"/>
      <c r="Y174" s="116" t="n"/>
      <c r="Z174" s="116" t="n"/>
      <c r="AA174" s="116" t="n"/>
      <c r="AB174" s="116" t="n"/>
      <c r="AC174" s="116" t="n"/>
      <c r="AD174" s="116" t="n"/>
      <c r="AE174" s="116" t="n"/>
      <c r="AF174" s="116" t="n"/>
      <c r="AG174" s="116" t="n"/>
      <c r="AH174" s="116" t="n"/>
      <c r="AI174" s="116" t="n"/>
      <c r="AJ174" s="116" t="n"/>
      <c r="AK174" s="116" t="n"/>
      <c r="AL174" s="116" t="n"/>
      <c r="AM174" s="116" t="n"/>
      <c r="AN174" s="116" t="n"/>
      <c r="AO174" s="116" t="n"/>
      <c r="AP174" s="116" t="n"/>
      <c r="AQ174" s="116" t="n"/>
      <c r="AR174" s="116" t="n"/>
      <c r="AS174" s="116" t="n"/>
      <c r="AT174" s="116" t="n"/>
      <c r="AU174" s="116" t="n"/>
      <c r="AV174" s="116" t="n"/>
      <c r="AW174" s="116" t="n"/>
      <c r="AX174" s="116" t="n"/>
      <c r="AY174" s="116" t="n"/>
      <c r="AZ174" s="116" t="n"/>
    </row>
    <row r="175">
      <c r="A175" s="116" t="n"/>
      <c r="B175" s="116" t="n"/>
      <c r="C175" s="116" t="n"/>
      <c r="D175" s="116" t="n"/>
      <c r="E175" s="116" t="n"/>
      <c r="F175" s="116" t="n"/>
      <c r="G175" s="116" t="n"/>
      <c r="H175" s="116" t="n"/>
      <c r="I175" s="116" t="n"/>
      <c r="J175" s="116" t="n"/>
      <c r="K175" s="116" t="n"/>
      <c r="L175" s="116" t="n"/>
      <c r="M175" s="116" t="n"/>
      <c r="N175" s="116" t="n"/>
      <c r="O175" s="116" t="n"/>
      <c r="P175" s="116" t="n"/>
      <c r="Q175" s="116" t="n"/>
      <c r="R175" s="116" t="n"/>
      <c r="S175" s="116" t="n"/>
      <c r="T175" s="116" t="n"/>
      <c r="U175" s="116" t="n"/>
      <c r="V175" s="116" t="n"/>
      <c r="W175" s="116" t="n"/>
      <c r="X175" s="116" t="n"/>
      <c r="Y175" s="116" t="n"/>
      <c r="Z175" s="116" t="n"/>
      <c r="AA175" s="116" t="n"/>
      <c r="AB175" s="116" t="n"/>
      <c r="AC175" s="116" t="n"/>
      <c r="AD175" s="116" t="n"/>
      <c r="AE175" s="116" t="n"/>
      <c r="AF175" s="116" t="n"/>
      <c r="AG175" s="116" t="n"/>
      <c r="AH175" s="116" t="n"/>
      <c r="AI175" s="116" t="n"/>
      <c r="AJ175" s="116" t="n"/>
      <c r="AK175" s="116" t="n"/>
      <c r="AL175" s="116" t="n"/>
      <c r="AM175" s="116" t="n"/>
      <c r="AN175" s="116" t="n"/>
      <c r="AO175" s="116" t="n"/>
      <c r="AP175" s="116" t="n"/>
      <c r="AQ175" s="116" t="n"/>
      <c r="AR175" s="116" t="n"/>
      <c r="AS175" s="116" t="n"/>
      <c r="AT175" s="116" t="n"/>
      <c r="AU175" s="116" t="n"/>
      <c r="AV175" s="116" t="n"/>
      <c r="AW175" s="116" t="n"/>
      <c r="AX175" s="116" t="n"/>
      <c r="AY175" s="116" t="n"/>
      <c r="AZ175" s="116" t="n"/>
    </row>
    <row r="176">
      <c r="A176" s="116" t="n"/>
      <c r="B176" s="116" t="n"/>
      <c r="C176" s="116" t="n"/>
      <c r="D176" s="116" t="n"/>
      <c r="E176" s="116" t="n"/>
      <c r="F176" s="116" t="n"/>
      <c r="G176" s="116" t="n"/>
      <c r="H176" s="116" t="n"/>
      <c r="I176" s="116" t="n"/>
      <c r="J176" s="116" t="n"/>
      <c r="K176" s="116" t="n"/>
      <c r="L176" s="116" t="n"/>
      <c r="M176" s="116" t="n"/>
      <c r="N176" s="116" t="n"/>
      <c r="O176" s="116" t="n"/>
      <c r="P176" s="116" t="n"/>
      <c r="Q176" s="116" t="n"/>
      <c r="R176" s="116" t="n"/>
      <c r="S176" s="116" t="n"/>
      <c r="T176" s="116" t="n"/>
      <c r="U176" s="116" t="n"/>
      <c r="V176" s="116" t="n"/>
      <c r="W176" s="116" t="n"/>
      <c r="X176" s="116" t="n"/>
      <c r="Y176" s="116" t="n"/>
      <c r="Z176" s="116" t="n"/>
      <c r="AA176" s="116" t="n"/>
      <c r="AB176" s="116" t="n"/>
      <c r="AC176" s="116" t="n"/>
      <c r="AD176" s="116" t="n"/>
      <c r="AE176" s="116" t="n"/>
      <c r="AF176" s="116" t="n"/>
      <c r="AG176" s="116" t="n"/>
      <c r="AH176" s="116" t="n"/>
      <c r="AI176" s="116" t="n"/>
      <c r="AJ176" s="116" t="n"/>
      <c r="AK176" s="116" t="n"/>
      <c r="AL176" s="116" t="n"/>
      <c r="AM176" s="116" t="n"/>
      <c r="AN176" s="116" t="n"/>
      <c r="AO176" s="116" t="n"/>
      <c r="AP176" s="116" t="n"/>
      <c r="AQ176" s="116" t="n"/>
      <c r="AR176" s="116" t="n"/>
      <c r="AS176" s="116" t="n"/>
      <c r="AT176" s="116" t="n"/>
      <c r="AU176" s="116" t="n"/>
      <c r="AV176" s="116" t="n"/>
      <c r="AW176" s="116" t="n"/>
      <c r="AX176" s="116" t="n"/>
      <c r="AY176" s="116" t="n"/>
      <c r="AZ176" s="116" t="n"/>
    </row>
    <row r="177">
      <c r="A177" s="116" t="n"/>
      <c r="B177" s="116" t="n"/>
      <c r="C177" s="116" t="n"/>
      <c r="D177" s="116" t="n"/>
      <c r="E177" s="116" t="n"/>
      <c r="F177" s="116" t="n"/>
      <c r="G177" s="116" t="n"/>
      <c r="H177" s="116" t="n"/>
      <c r="I177" s="116" t="n"/>
      <c r="J177" s="116" t="n"/>
      <c r="K177" s="116" t="n"/>
      <c r="L177" s="116" t="n"/>
      <c r="M177" s="116" t="n"/>
      <c r="N177" s="116" t="n"/>
      <c r="O177" s="116" t="n"/>
      <c r="P177" s="116" t="n"/>
      <c r="Q177" s="116" t="n"/>
      <c r="R177" s="116" t="n"/>
      <c r="S177" s="116" t="n"/>
      <c r="T177" s="116" t="n"/>
      <c r="U177" s="116" t="n"/>
      <c r="V177" s="116" t="n"/>
      <c r="W177" s="116" t="n"/>
      <c r="X177" s="116" t="n"/>
      <c r="Y177" s="116" t="n"/>
      <c r="Z177" s="116" t="n"/>
      <c r="AA177" s="116" t="n"/>
      <c r="AB177" s="116" t="n"/>
      <c r="AC177" s="116" t="n"/>
      <c r="AD177" s="116" t="n"/>
      <c r="AE177" s="116" t="n"/>
      <c r="AF177" s="116" t="n"/>
      <c r="AG177" s="116" t="n"/>
      <c r="AH177" s="116" t="n"/>
      <c r="AI177" s="116" t="n"/>
      <c r="AJ177" s="116" t="n"/>
      <c r="AK177" s="116" t="n"/>
      <c r="AL177" s="116" t="n"/>
      <c r="AM177" s="116" t="n"/>
      <c r="AN177" s="116" t="n"/>
      <c r="AO177" s="116" t="n"/>
      <c r="AP177" s="116" t="n"/>
      <c r="AQ177" s="116" t="n"/>
      <c r="AR177" s="116" t="n"/>
      <c r="AS177" s="116" t="n"/>
      <c r="AT177" s="116" t="n"/>
      <c r="AU177" s="116" t="n"/>
      <c r="AV177" s="116" t="n"/>
      <c r="AW177" s="116" t="n"/>
      <c r="AX177" s="116" t="n"/>
      <c r="AY177" s="116" t="n"/>
      <c r="AZ177" s="116" t="n"/>
    </row>
    <row r="178">
      <c r="A178" s="116" t="n"/>
      <c r="B178" s="116" t="n"/>
      <c r="C178" s="116" t="n"/>
      <c r="D178" s="116" t="n"/>
      <c r="E178" s="116" t="n"/>
      <c r="F178" s="116" t="n"/>
      <c r="G178" s="116" t="n"/>
      <c r="H178" s="116" t="n"/>
      <c r="I178" s="116" t="n"/>
      <c r="J178" s="116" t="n"/>
      <c r="K178" s="116" t="n"/>
      <c r="L178" s="116" t="n"/>
      <c r="M178" s="116" t="n"/>
      <c r="N178" s="116" t="n"/>
      <c r="O178" s="116" t="n"/>
      <c r="P178" s="116" t="n"/>
      <c r="Q178" s="116" t="n"/>
      <c r="R178" s="116" t="n"/>
      <c r="S178" s="116" t="n"/>
      <c r="T178" s="116" t="n"/>
      <c r="U178" s="116" t="n"/>
      <c r="V178" s="116" t="n"/>
      <c r="W178" s="116" t="n"/>
      <c r="X178" s="116" t="n"/>
      <c r="Y178" s="116" t="n"/>
      <c r="Z178" s="116" t="n"/>
      <c r="AA178" s="116" t="n"/>
      <c r="AB178" s="116" t="n"/>
      <c r="AC178" s="116" t="n"/>
      <c r="AD178" s="116" t="n"/>
      <c r="AE178" s="116" t="n"/>
      <c r="AF178" s="116" t="n"/>
      <c r="AG178" s="116" t="n"/>
      <c r="AH178" s="116" t="n"/>
      <c r="AI178" s="116" t="n"/>
      <c r="AJ178" s="116" t="n"/>
      <c r="AK178" s="116" t="n"/>
      <c r="AL178" s="116" t="n"/>
      <c r="AM178" s="116" t="n"/>
      <c r="AN178" s="116" t="n"/>
      <c r="AO178" s="116" t="n"/>
      <c r="AP178" s="116" t="n"/>
      <c r="AQ178" s="116" t="n"/>
      <c r="AR178" s="116" t="n"/>
      <c r="AS178" s="116" t="n"/>
      <c r="AT178" s="116" t="n"/>
      <c r="AU178" s="116" t="n"/>
      <c r="AV178" s="116" t="n"/>
      <c r="AW178" s="116" t="n"/>
      <c r="AX178" s="116" t="n"/>
      <c r="AY178" s="116" t="n"/>
      <c r="AZ178" s="116" t="n"/>
    </row>
    <row r="179">
      <c r="A179" s="116" t="n"/>
      <c r="B179" s="116" t="n"/>
      <c r="C179" s="116" t="n"/>
      <c r="D179" s="116" t="n"/>
      <c r="E179" s="116" t="n"/>
      <c r="F179" s="116" t="n"/>
      <c r="G179" s="116" t="n"/>
      <c r="H179" s="116" t="n"/>
      <c r="I179" s="116" t="n"/>
      <c r="J179" s="116" t="n"/>
      <c r="K179" s="116" t="n"/>
      <c r="L179" s="116" t="n"/>
      <c r="M179" s="116" t="n"/>
      <c r="N179" s="116" t="n"/>
      <c r="O179" s="116" t="n"/>
      <c r="P179" s="116" t="n"/>
      <c r="Q179" s="116" t="n"/>
      <c r="R179" s="116" t="n"/>
      <c r="S179" s="116" t="n"/>
      <c r="T179" s="116" t="n"/>
      <c r="U179" s="116" t="n"/>
      <c r="V179" s="116" t="n"/>
      <c r="W179" s="116" t="n"/>
      <c r="X179" s="116" t="n"/>
      <c r="Y179" s="116" t="n"/>
      <c r="Z179" s="116" t="n"/>
      <c r="AA179" s="116" t="n"/>
      <c r="AB179" s="116" t="n"/>
      <c r="AC179" s="116" t="n"/>
      <c r="AD179" s="116" t="n"/>
      <c r="AE179" s="116" t="n"/>
      <c r="AF179" s="116" t="n"/>
      <c r="AG179" s="116" t="n"/>
      <c r="AH179" s="116" t="n"/>
      <c r="AI179" s="116" t="n"/>
      <c r="AJ179" s="116" t="n"/>
      <c r="AK179" s="116" t="n"/>
      <c r="AL179" s="116" t="n"/>
      <c r="AM179" s="116" t="n"/>
      <c r="AN179" s="116" t="n"/>
      <c r="AO179" s="116" t="n"/>
      <c r="AP179" s="116" t="n"/>
      <c r="AQ179" s="116" t="n"/>
      <c r="AR179" s="116" t="n"/>
      <c r="AS179" s="116" t="n"/>
      <c r="AT179" s="116" t="n"/>
      <c r="AU179" s="116" t="n"/>
      <c r="AV179" s="116" t="n"/>
      <c r="AW179" s="116" t="n"/>
      <c r="AX179" s="116" t="n"/>
      <c r="AY179" s="116" t="n"/>
      <c r="AZ179" s="116" t="n"/>
    </row>
    <row r="180">
      <c r="A180" s="116" t="n"/>
      <c r="B180" s="116" t="n"/>
      <c r="C180" s="116" t="n"/>
      <c r="D180" s="116" t="n"/>
      <c r="E180" s="116" t="n"/>
      <c r="F180" s="116" t="n"/>
      <c r="G180" s="116" t="n"/>
      <c r="H180" s="116" t="n"/>
      <c r="I180" s="116" t="n"/>
      <c r="J180" s="116" t="n"/>
      <c r="K180" s="116" t="n"/>
      <c r="L180" s="116" t="n"/>
      <c r="M180" s="116" t="n"/>
      <c r="N180" s="116" t="n"/>
      <c r="O180" s="116" t="n"/>
      <c r="P180" s="116" t="n"/>
      <c r="Q180" s="116" t="n"/>
      <c r="R180" s="116" t="n"/>
      <c r="S180" s="116" t="n"/>
      <c r="T180" s="116" t="n"/>
      <c r="U180" s="116" t="n"/>
      <c r="V180" s="116" t="n"/>
      <c r="W180" s="116" t="n"/>
      <c r="X180" s="116" t="n"/>
      <c r="Y180" s="116" t="n"/>
      <c r="Z180" s="116" t="n"/>
      <c r="AA180" s="116" t="n"/>
      <c r="AB180" s="116" t="n"/>
      <c r="AC180" s="116" t="n"/>
      <c r="AD180" s="116" t="n"/>
      <c r="AE180" s="116" t="n"/>
      <c r="AF180" s="116" t="n"/>
      <c r="AG180" s="116" t="n"/>
      <c r="AH180" s="116" t="n"/>
      <c r="AI180" s="116" t="n"/>
      <c r="AJ180" s="116" t="n"/>
      <c r="AK180" s="116" t="n"/>
      <c r="AL180" s="116" t="n"/>
      <c r="AM180" s="116" t="n"/>
      <c r="AN180" s="116" t="n"/>
      <c r="AO180" s="116" t="n"/>
      <c r="AP180" s="116" t="n"/>
      <c r="AQ180" s="116" t="n"/>
      <c r="AR180" s="116" t="n"/>
      <c r="AS180" s="116" t="n"/>
      <c r="AT180" s="116" t="n"/>
      <c r="AU180" s="116" t="n"/>
      <c r="AV180" s="116" t="n"/>
      <c r="AW180" s="116" t="n"/>
      <c r="AX180" s="116" t="n"/>
      <c r="AY180" s="116" t="n"/>
      <c r="AZ180" s="116" t="n"/>
    </row>
    <row r="181">
      <c r="A181" s="116" t="n"/>
      <c r="B181" s="116" t="n"/>
      <c r="C181" s="116" t="n"/>
      <c r="D181" s="116" t="n"/>
      <c r="E181" s="116" t="n"/>
      <c r="F181" s="116" t="n"/>
      <c r="G181" s="116" t="n"/>
      <c r="H181" s="116" t="n"/>
      <c r="I181" s="116" t="n"/>
      <c r="J181" s="116" t="n"/>
      <c r="K181" s="116" t="n"/>
      <c r="L181" s="116" t="n"/>
      <c r="M181" s="116" t="n"/>
      <c r="N181" s="116" t="n"/>
      <c r="O181" s="116" t="n"/>
      <c r="P181" s="116" t="n"/>
      <c r="Q181" s="116" t="n"/>
      <c r="R181" s="116" t="n"/>
      <c r="S181" s="116" t="n"/>
      <c r="T181" s="116" t="n"/>
      <c r="U181" s="116" t="n"/>
      <c r="V181" s="116" t="n"/>
      <c r="W181" s="116" t="n"/>
      <c r="X181" s="116" t="n"/>
      <c r="Y181" s="116" t="n"/>
      <c r="Z181" s="116" t="n"/>
      <c r="AA181" s="116" t="n"/>
      <c r="AB181" s="116" t="n"/>
      <c r="AC181" s="116" t="n"/>
      <c r="AD181" s="116" t="n"/>
      <c r="AE181" s="116" t="n"/>
      <c r="AF181" s="116" t="n"/>
      <c r="AG181" s="116" t="n"/>
      <c r="AH181" s="116" t="n"/>
      <c r="AI181" s="116" t="n"/>
      <c r="AJ181" s="116" t="n"/>
      <c r="AK181" s="116" t="n"/>
      <c r="AL181" s="116" t="n"/>
      <c r="AM181" s="116" t="n"/>
      <c r="AN181" s="116" t="n"/>
      <c r="AO181" s="116" t="n"/>
      <c r="AP181" s="116" t="n"/>
      <c r="AQ181" s="116" t="n"/>
      <c r="AR181" s="116" t="n"/>
      <c r="AS181" s="116" t="n"/>
      <c r="AT181" s="116" t="n"/>
      <c r="AU181" s="116" t="n"/>
      <c r="AV181" s="116" t="n"/>
      <c r="AW181" s="116" t="n"/>
      <c r="AX181" s="116" t="n"/>
      <c r="AY181" s="116" t="n"/>
      <c r="AZ181" s="116" t="n"/>
    </row>
    <row r="182">
      <c r="A182" s="116" t="n"/>
      <c r="B182" s="116" t="n"/>
      <c r="C182" s="116" t="n"/>
      <c r="D182" s="116" t="n"/>
      <c r="E182" s="116" t="n"/>
      <c r="F182" s="116" t="n"/>
      <c r="G182" s="116" t="n"/>
      <c r="H182" s="116" t="n"/>
      <c r="I182" s="116" t="n"/>
      <c r="J182" s="116" t="n"/>
      <c r="K182" s="116" t="n"/>
      <c r="L182" s="116" t="n"/>
      <c r="M182" s="116" t="n"/>
      <c r="N182" s="116" t="n"/>
      <c r="O182" s="116" t="n"/>
      <c r="P182" s="116" t="n"/>
      <c r="Q182" s="116" t="n"/>
      <c r="R182" s="116" t="n"/>
      <c r="S182" s="116" t="n"/>
      <c r="T182" s="116" t="n"/>
      <c r="U182" s="116" t="n"/>
      <c r="V182" s="116" t="n"/>
      <c r="W182" s="116" t="n"/>
      <c r="X182" s="116" t="n"/>
      <c r="Y182" s="116" t="n"/>
      <c r="Z182" s="116" t="n"/>
      <c r="AA182" s="116" t="n"/>
      <c r="AB182" s="116" t="n"/>
      <c r="AC182" s="116" t="n"/>
      <c r="AD182" s="116" t="n"/>
      <c r="AE182" s="116" t="n"/>
      <c r="AF182" s="116" t="n"/>
      <c r="AG182" s="116" t="n"/>
      <c r="AH182" s="116" t="n"/>
      <c r="AI182" s="116" t="n"/>
      <c r="AJ182" s="116" t="n"/>
      <c r="AK182" s="116" t="n"/>
      <c r="AL182" s="116" t="n"/>
      <c r="AM182" s="116" t="n"/>
      <c r="AN182" s="116" t="n"/>
      <c r="AO182" s="116" t="n"/>
      <c r="AP182" s="116" t="n"/>
      <c r="AQ182" s="116" t="n"/>
      <c r="AR182" s="116" t="n"/>
      <c r="AS182" s="116" t="n"/>
      <c r="AT182" s="116" t="n"/>
      <c r="AU182" s="116" t="n"/>
      <c r="AV182" s="116" t="n"/>
      <c r="AW182" s="116" t="n"/>
      <c r="AX182" s="116" t="n"/>
      <c r="AY182" s="116" t="n"/>
      <c r="AZ182" s="116" t="n"/>
    </row>
    <row r="183">
      <c r="A183" s="116" t="n"/>
      <c r="B183" s="116" t="n"/>
      <c r="C183" s="116" t="n"/>
      <c r="D183" s="116" t="n"/>
      <c r="E183" s="116" t="n"/>
      <c r="F183" s="116" t="n"/>
      <c r="G183" s="116" t="n"/>
      <c r="H183" s="116" t="n"/>
      <c r="I183" s="116" t="n"/>
      <c r="J183" s="116" t="n"/>
      <c r="K183" s="116" t="n"/>
      <c r="L183" s="116" t="n"/>
      <c r="M183" s="116" t="n"/>
      <c r="N183" s="116" t="n"/>
      <c r="O183" s="116" t="n"/>
      <c r="P183" s="116" t="n"/>
      <c r="Q183" s="116" t="n"/>
      <c r="R183" s="116" t="n"/>
      <c r="S183" s="116" t="n"/>
      <c r="T183" s="116" t="n"/>
      <c r="U183" s="116" t="n"/>
      <c r="V183" s="116" t="n"/>
      <c r="W183" s="116" t="n"/>
      <c r="X183" s="116" t="n"/>
      <c r="Y183" s="116" t="n"/>
      <c r="Z183" s="116" t="n"/>
      <c r="AA183" s="116" t="n"/>
      <c r="AB183" s="116" t="n"/>
      <c r="AC183" s="116" t="n"/>
      <c r="AD183" s="116" t="n"/>
      <c r="AE183" s="116" t="n"/>
      <c r="AF183" s="116" t="n"/>
      <c r="AG183" s="116" t="n"/>
      <c r="AH183" s="116" t="n"/>
      <c r="AI183" s="116" t="n"/>
      <c r="AJ183" s="116" t="n"/>
      <c r="AK183" s="116" t="n"/>
      <c r="AL183" s="116" t="n"/>
      <c r="AM183" s="116" t="n"/>
      <c r="AN183" s="116" t="n"/>
      <c r="AO183" s="116" t="n"/>
      <c r="AP183" s="116" t="n"/>
      <c r="AQ183" s="116" t="n"/>
      <c r="AR183" s="116" t="n"/>
      <c r="AS183" s="116" t="n"/>
      <c r="AT183" s="116" t="n"/>
      <c r="AU183" s="116" t="n"/>
      <c r="AV183" s="116" t="n"/>
      <c r="AW183" s="116" t="n"/>
      <c r="AX183" s="116" t="n"/>
      <c r="AY183" s="116" t="n"/>
      <c r="AZ183" s="116" t="n"/>
    </row>
    <row r="184">
      <c r="A184" s="116" t="n"/>
      <c r="B184" s="116" t="n"/>
      <c r="C184" s="116" t="n"/>
      <c r="D184" s="116" t="n"/>
      <c r="E184" s="116" t="n"/>
      <c r="F184" s="116" t="n"/>
      <c r="G184" s="116" t="n"/>
      <c r="H184" s="116" t="n"/>
      <c r="I184" s="116" t="n"/>
      <c r="J184" s="116" t="n"/>
      <c r="K184" s="116" t="n"/>
      <c r="L184" s="116" t="n"/>
      <c r="M184" s="116" t="n"/>
      <c r="N184" s="116" t="n"/>
      <c r="O184" s="116" t="n"/>
      <c r="P184" s="116" t="n"/>
      <c r="Q184" s="116" t="n"/>
      <c r="R184" s="116" t="n"/>
      <c r="S184" s="116" t="n"/>
      <c r="T184" s="116" t="n"/>
      <c r="U184" s="116" t="n"/>
      <c r="V184" s="116" t="n"/>
      <c r="W184" s="116" t="n"/>
      <c r="X184" s="116" t="n"/>
      <c r="Y184" s="116" t="n"/>
      <c r="Z184" s="116" t="n"/>
      <c r="AA184" s="116" t="n"/>
      <c r="AB184" s="116" t="n"/>
      <c r="AC184" s="116" t="n"/>
      <c r="AD184" s="116" t="n"/>
      <c r="AE184" s="116" t="n"/>
      <c r="AF184" s="116" t="n"/>
      <c r="AG184" s="116" t="n"/>
      <c r="AH184" s="116" t="n"/>
      <c r="AI184" s="116" t="n"/>
      <c r="AJ184" s="116" t="n"/>
      <c r="AK184" s="116" t="n"/>
      <c r="AL184" s="116" t="n"/>
      <c r="AM184" s="116" t="n"/>
      <c r="AN184" s="116" t="n"/>
      <c r="AO184" s="116" t="n"/>
      <c r="AP184" s="116" t="n"/>
      <c r="AQ184" s="116" t="n"/>
      <c r="AR184" s="116" t="n"/>
      <c r="AS184" s="116" t="n"/>
      <c r="AT184" s="116" t="n"/>
      <c r="AU184" s="116" t="n"/>
      <c r="AV184" s="116" t="n"/>
      <c r="AW184" s="116" t="n"/>
      <c r="AX184" s="116" t="n"/>
      <c r="AY184" s="116" t="n"/>
      <c r="AZ184" s="116" t="n"/>
    </row>
    <row r="185">
      <c r="A185" s="116" t="n"/>
      <c r="B185" s="116" t="n"/>
      <c r="C185" s="116" t="n"/>
      <c r="D185" s="116" t="n"/>
      <c r="E185" s="116" t="n"/>
      <c r="F185" s="116" t="n"/>
      <c r="G185" s="116" t="n"/>
      <c r="H185" s="116" t="n"/>
      <c r="I185" s="116" t="n"/>
      <c r="J185" s="116" t="n"/>
      <c r="K185" s="116" t="n"/>
      <c r="L185" s="116" t="n"/>
      <c r="M185" s="116" t="n"/>
      <c r="N185" s="116" t="n"/>
      <c r="O185" s="116" t="n"/>
      <c r="P185" s="116" t="n"/>
      <c r="Q185" s="116" t="n"/>
      <c r="R185" s="116" t="n"/>
      <c r="S185" s="116" t="n"/>
      <c r="T185" s="116" t="n"/>
      <c r="U185" s="116" t="n"/>
      <c r="V185" s="116" t="n"/>
      <c r="W185" s="116" t="n"/>
      <c r="X185" s="116" t="n"/>
      <c r="Y185" s="116" t="n"/>
      <c r="Z185" s="116" t="n"/>
      <c r="AA185" s="116" t="n"/>
      <c r="AB185" s="116" t="n"/>
      <c r="AC185" s="116" t="n"/>
      <c r="AD185" s="116" t="n"/>
      <c r="AE185" s="116" t="n"/>
      <c r="AF185" s="116" t="n"/>
      <c r="AG185" s="116" t="n"/>
      <c r="AH185" s="116" t="n"/>
      <c r="AI185" s="116" t="n"/>
      <c r="AJ185" s="116" t="n"/>
      <c r="AK185" s="116" t="n"/>
      <c r="AL185" s="116" t="n"/>
      <c r="AM185" s="116" t="n"/>
      <c r="AN185" s="116" t="n"/>
      <c r="AO185" s="116" t="n"/>
      <c r="AP185" s="116" t="n"/>
      <c r="AQ185" s="116" t="n"/>
      <c r="AR185" s="116" t="n"/>
      <c r="AS185" s="116" t="n"/>
      <c r="AT185" s="116" t="n"/>
      <c r="AU185" s="116" t="n"/>
      <c r="AV185" s="116" t="n"/>
      <c r="AW185" s="116" t="n"/>
      <c r="AX185" s="116" t="n"/>
      <c r="AY185" s="116" t="n"/>
      <c r="AZ185" s="116" t="n"/>
    </row>
    <row r="186">
      <c r="A186" s="116" t="n"/>
      <c r="B186" s="116" t="n"/>
      <c r="C186" s="116" t="n"/>
      <c r="D186" s="116" t="n"/>
      <c r="E186" s="116" t="n"/>
      <c r="F186" s="116" t="n"/>
      <c r="G186" s="116" t="n"/>
      <c r="H186" s="116" t="n"/>
      <c r="I186" s="116" t="n"/>
      <c r="J186" s="116" t="n"/>
      <c r="K186" s="116" t="n"/>
      <c r="L186" s="116" t="n"/>
      <c r="M186" s="116" t="n"/>
      <c r="N186" s="116" t="n"/>
      <c r="O186" s="116" t="n"/>
      <c r="P186" s="116" t="n"/>
      <c r="Q186" s="116" t="n"/>
      <c r="R186" s="116" t="n"/>
      <c r="S186" s="116" t="n"/>
      <c r="T186" s="116" t="n"/>
      <c r="U186" s="116" t="n"/>
      <c r="V186" s="116" t="n"/>
      <c r="W186" s="116" t="n"/>
      <c r="X186" s="116" t="n"/>
      <c r="Y186" s="116" t="n"/>
      <c r="Z186" s="116" t="n"/>
      <c r="AA186" s="116" t="n"/>
      <c r="AB186" s="116" t="n"/>
      <c r="AC186" s="116" t="n"/>
      <c r="AD186" s="116" t="n"/>
      <c r="AE186" s="116" t="n"/>
      <c r="AF186" s="116" t="n"/>
      <c r="AG186" s="116" t="n"/>
      <c r="AH186" s="116" t="n"/>
      <c r="AI186" s="116" t="n"/>
      <c r="AJ186" s="116" t="n"/>
      <c r="AK186" s="116" t="n"/>
      <c r="AL186" s="116" t="n"/>
      <c r="AM186" s="116" t="n"/>
      <c r="AN186" s="116" t="n"/>
      <c r="AO186" s="116" t="n"/>
      <c r="AP186" s="116" t="n"/>
      <c r="AQ186" s="116" t="n"/>
      <c r="AR186" s="116" t="n"/>
      <c r="AS186" s="116" t="n"/>
      <c r="AT186" s="116" t="n"/>
      <c r="AU186" s="116" t="n"/>
      <c r="AV186" s="116" t="n"/>
      <c r="AW186" s="116" t="n"/>
      <c r="AX186" s="116" t="n"/>
      <c r="AY186" s="116" t="n"/>
      <c r="AZ186" s="116" t="n"/>
    </row>
    <row r="187">
      <c r="A187" s="116" t="n"/>
      <c r="B187" s="116" t="n"/>
      <c r="C187" s="116" t="n"/>
      <c r="D187" s="116" t="n"/>
      <c r="E187" s="116" t="n"/>
      <c r="F187" s="116" t="n"/>
      <c r="G187" s="116" t="n"/>
      <c r="H187" s="116" t="n"/>
      <c r="I187" s="116" t="n"/>
      <c r="J187" s="116" t="n"/>
      <c r="K187" s="116" t="n"/>
      <c r="L187" s="116" t="n"/>
      <c r="M187" s="116" t="n"/>
      <c r="N187" s="116" t="n"/>
      <c r="O187" s="116" t="n"/>
      <c r="P187" s="116" t="n"/>
      <c r="Q187" s="116" t="n"/>
      <c r="R187" s="116" t="n"/>
      <c r="S187" s="116" t="n"/>
      <c r="T187" s="116" t="n"/>
      <c r="U187" s="116" t="n"/>
      <c r="V187" s="116" t="n"/>
      <c r="W187" s="116" t="n"/>
      <c r="X187" s="116" t="n"/>
      <c r="Y187" s="116" t="n"/>
      <c r="Z187" s="116" t="n"/>
      <c r="AA187" s="116" t="n"/>
      <c r="AB187" s="116" t="n"/>
      <c r="AC187" s="116" t="n"/>
      <c r="AD187" s="116" t="n"/>
      <c r="AE187" s="116" t="n"/>
      <c r="AF187" s="116" t="n"/>
      <c r="AG187" s="116" t="n"/>
      <c r="AH187" s="116" t="n"/>
      <c r="AI187" s="116" t="n"/>
      <c r="AJ187" s="116" t="n"/>
      <c r="AK187" s="116" t="n"/>
      <c r="AL187" s="116" t="n"/>
      <c r="AM187" s="116" t="n"/>
      <c r="AN187" s="116" t="n"/>
      <c r="AO187" s="116" t="n"/>
      <c r="AP187" s="116" t="n"/>
      <c r="AQ187" s="116" t="n"/>
      <c r="AR187" s="116" t="n"/>
      <c r="AS187" s="116" t="n"/>
      <c r="AT187" s="116" t="n"/>
      <c r="AU187" s="116" t="n"/>
      <c r="AV187" s="116" t="n"/>
      <c r="AW187" s="116" t="n"/>
      <c r="AX187" s="116" t="n"/>
      <c r="AY187" s="116" t="n"/>
      <c r="AZ187" s="116" t="n"/>
    </row>
    <row r="188">
      <c r="A188" s="116" t="n"/>
      <c r="B188" s="116" t="n"/>
      <c r="C188" s="116" t="n"/>
      <c r="D188" s="116" t="n"/>
      <c r="E188" s="116" t="n"/>
      <c r="F188" s="116" t="n"/>
      <c r="G188" s="116" t="n"/>
      <c r="H188" s="116" t="n"/>
      <c r="I188" s="116" t="n"/>
      <c r="J188" s="116" t="n"/>
      <c r="K188" s="116" t="n"/>
      <c r="L188" s="116" t="n"/>
      <c r="M188" s="116" t="n"/>
      <c r="N188" s="116" t="n"/>
      <c r="O188" s="116" t="n"/>
      <c r="P188" s="116" t="n"/>
      <c r="Q188" s="116" t="n"/>
      <c r="R188" s="116" t="n"/>
      <c r="S188" s="116" t="n"/>
      <c r="T188" s="116" t="n"/>
      <c r="U188" s="116" t="n"/>
      <c r="V188" s="116" t="n"/>
      <c r="W188" s="116" t="n"/>
      <c r="X188" s="116" t="n"/>
      <c r="Y188" s="116" t="n"/>
      <c r="Z188" s="116" t="n"/>
      <c r="AA188" s="116" t="n"/>
      <c r="AB188" s="116" t="n"/>
      <c r="AC188" s="116" t="n"/>
      <c r="AD188" s="116" t="n"/>
      <c r="AE188" s="116" t="n"/>
      <c r="AF188" s="116" t="n"/>
      <c r="AG188" s="116" t="n"/>
      <c r="AH188" s="116" t="n"/>
      <c r="AI188" s="116" t="n"/>
      <c r="AJ188" s="116" t="n"/>
      <c r="AK188" s="116" t="n"/>
      <c r="AL188" s="116" t="n"/>
      <c r="AM188" s="116" t="n"/>
      <c r="AN188" s="116" t="n"/>
      <c r="AO188" s="116" t="n"/>
      <c r="AP188" s="116" t="n"/>
      <c r="AQ188" s="116" t="n"/>
      <c r="AR188" s="116" t="n"/>
      <c r="AS188" s="116" t="n"/>
      <c r="AT188" s="116" t="n"/>
      <c r="AU188" s="116" t="n"/>
      <c r="AV188" s="116" t="n"/>
      <c r="AW188" s="116" t="n"/>
      <c r="AX188" s="116" t="n"/>
      <c r="AY188" s="116" t="n"/>
      <c r="AZ188" s="116" t="n"/>
    </row>
    <row r="189">
      <c r="A189" s="116" t="n"/>
      <c r="B189" s="116" t="n"/>
      <c r="C189" s="116" t="n"/>
      <c r="D189" s="116" t="n"/>
      <c r="E189" s="116" t="n"/>
      <c r="F189" s="116" t="n"/>
      <c r="G189" s="116" t="n"/>
      <c r="H189" s="116" t="n"/>
      <c r="I189" s="116" t="n"/>
      <c r="J189" s="116" t="n"/>
      <c r="K189" s="116" t="n"/>
      <c r="L189" s="116" t="n"/>
      <c r="M189" s="116" t="n"/>
      <c r="N189" s="116" t="n"/>
      <c r="O189" s="116" t="n"/>
      <c r="P189" s="116" t="n"/>
      <c r="Q189" s="116" t="n"/>
      <c r="R189" s="116" t="n"/>
      <c r="S189" s="116" t="n"/>
      <c r="T189" s="116" t="n"/>
      <c r="U189" s="116" t="n"/>
      <c r="V189" s="116" t="n"/>
      <c r="W189" s="116" t="n"/>
      <c r="X189" s="116" t="n"/>
      <c r="Y189" s="116" t="n"/>
      <c r="Z189" s="116" t="n"/>
      <c r="AA189" s="116" t="n"/>
      <c r="AB189" s="116" t="n"/>
      <c r="AC189" s="116" t="n"/>
      <c r="AD189" s="116" t="n"/>
      <c r="AE189" s="116" t="n"/>
      <c r="AF189" s="116" t="n"/>
      <c r="AG189" s="116" t="n"/>
      <c r="AH189" s="116" t="n"/>
      <c r="AI189" s="116" t="n"/>
      <c r="AJ189" s="116" t="n"/>
      <c r="AK189" s="116" t="n"/>
      <c r="AL189" s="116" t="n"/>
      <c r="AM189" s="116" t="n"/>
      <c r="AN189" s="116" t="n"/>
      <c r="AO189" s="116" t="n"/>
      <c r="AP189" s="116" t="n"/>
      <c r="AQ189" s="116" t="n"/>
      <c r="AR189" s="116" t="n"/>
      <c r="AS189" s="116" t="n"/>
      <c r="AT189" s="116" t="n"/>
      <c r="AU189" s="116" t="n"/>
      <c r="AV189" s="116" t="n"/>
      <c r="AW189" s="116" t="n"/>
      <c r="AX189" s="116" t="n"/>
      <c r="AY189" s="116" t="n"/>
      <c r="AZ189" s="116" t="n"/>
    </row>
    <row r="190">
      <c r="A190" s="116" t="n"/>
      <c r="B190" s="116" t="n"/>
      <c r="C190" s="116" t="n"/>
      <c r="D190" s="116" t="n"/>
      <c r="E190" s="116" t="n"/>
      <c r="F190" s="116" t="n"/>
      <c r="G190" s="116" t="n"/>
      <c r="H190" s="116" t="n"/>
      <c r="I190" s="116" t="n"/>
      <c r="J190" s="116" t="n"/>
      <c r="K190" s="116" t="n"/>
      <c r="L190" s="116" t="n"/>
      <c r="M190" s="116" t="n"/>
      <c r="N190" s="116" t="n"/>
      <c r="O190" s="116" t="n"/>
      <c r="P190" s="116" t="n"/>
      <c r="Q190" s="116" t="n"/>
      <c r="R190" s="116" t="n"/>
      <c r="S190" s="116" t="n"/>
      <c r="T190" s="116" t="n"/>
      <c r="U190" s="116" t="n"/>
      <c r="V190" s="116" t="n"/>
      <c r="W190" s="116" t="n"/>
      <c r="X190" s="116" t="n"/>
      <c r="Y190" s="116" t="n"/>
      <c r="Z190" s="116" t="n"/>
      <c r="AA190" s="116" t="n"/>
      <c r="AB190" s="116" t="n"/>
      <c r="AC190" s="116" t="n"/>
      <c r="AD190" s="116" t="n"/>
      <c r="AE190" s="116" t="n"/>
      <c r="AF190" s="116" t="n"/>
      <c r="AG190" s="116" t="n"/>
      <c r="AH190" s="116" t="n"/>
      <c r="AI190" s="116" t="n"/>
      <c r="AJ190" s="116" t="n"/>
      <c r="AK190" s="116" t="n"/>
      <c r="AL190" s="116" t="n"/>
      <c r="AM190" s="116" t="n"/>
      <c r="AN190" s="116" t="n"/>
      <c r="AO190" s="116" t="n"/>
      <c r="AP190" s="116" t="n"/>
      <c r="AQ190" s="116" t="n"/>
      <c r="AR190" s="116" t="n"/>
      <c r="AS190" s="116" t="n"/>
      <c r="AT190" s="116" t="n"/>
      <c r="AU190" s="116" t="n"/>
      <c r="AV190" s="116" t="n"/>
      <c r="AW190" s="116" t="n"/>
      <c r="AX190" s="116" t="n"/>
      <c r="AY190" s="116" t="n"/>
      <c r="AZ190" s="116" t="n"/>
    </row>
    <row r="191">
      <c r="A191" s="116" t="n"/>
      <c r="B191" s="116" t="n"/>
      <c r="C191" s="116" t="n"/>
      <c r="D191" s="116" t="n"/>
      <c r="E191" s="116" t="n"/>
      <c r="F191" s="116" t="n"/>
      <c r="G191" s="116" t="n"/>
      <c r="H191" s="116" t="n"/>
      <c r="I191" s="116" t="n"/>
      <c r="J191" s="116" t="n"/>
      <c r="K191" s="116" t="n"/>
      <c r="L191" s="116" t="n"/>
      <c r="M191" s="116" t="n"/>
      <c r="N191" s="116" t="n"/>
      <c r="O191" s="116" t="n"/>
      <c r="P191" s="116" t="n"/>
      <c r="Q191" s="116" t="n"/>
      <c r="R191" s="116" t="n"/>
      <c r="S191" s="116" t="n"/>
      <c r="T191" s="116" t="n"/>
      <c r="U191" s="116" t="n"/>
      <c r="V191" s="116" t="n"/>
      <c r="W191" s="116" t="n"/>
      <c r="X191" s="116" t="n"/>
      <c r="Y191" s="116" t="n"/>
      <c r="Z191" s="116" t="n"/>
      <c r="AA191" s="116" t="n"/>
      <c r="AB191" s="116" t="n"/>
      <c r="AC191" s="116" t="n"/>
      <c r="AD191" s="116" t="n"/>
      <c r="AE191" s="116" t="n"/>
      <c r="AF191" s="116" t="n"/>
      <c r="AG191" s="116" t="n"/>
      <c r="AH191" s="116" t="n"/>
      <c r="AI191" s="116" t="n"/>
      <c r="AJ191" s="116" t="n"/>
      <c r="AK191" s="116" t="n"/>
      <c r="AL191" s="116" t="n"/>
      <c r="AM191" s="116" t="n"/>
      <c r="AN191" s="116" t="n"/>
      <c r="AO191" s="116" t="n"/>
      <c r="AP191" s="116" t="n"/>
      <c r="AQ191" s="116" t="n"/>
      <c r="AR191" s="116" t="n"/>
      <c r="AS191" s="116" t="n"/>
      <c r="AT191" s="116" t="n"/>
      <c r="AU191" s="116" t="n"/>
      <c r="AV191" s="116" t="n"/>
      <c r="AW191" s="116" t="n"/>
      <c r="AX191" s="116" t="n"/>
      <c r="AY191" s="116" t="n"/>
      <c r="AZ191" s="116" t="n"/>
    </row>
    <row r="192">
      <c r="A192" s="116" t="n"/>
      <c r="B192" s="116" t="n"/>
      <c r="C192" s="116" t="n"/>
      <c r="D192" s="116" t="n"/>
      <c r="E192" s="116" t="n"/>
      <c r="F192" s="116" t="n"/>
      <c r="G192" s="116" t="n"/>
      <c r="H192" s="116" t="n"/>
      <c r="I192" s="116" t="n"/>
      <c r="J192" s="116" t="n"/>
      <c r="K192" s="116" t="n"/>
      <c r="L192" s="116" t="n"/>
      <c r="M192" s="116" t="n"/>
      <c r="N192" s="116" t="n"/>
      <c r="O192" s="116" t="n"/>
      <c r="P192" s="116" t="n"/>
      <c r="Q192" s="116" t="n"/>
      <c r="R192" s="116" t="n"/>
      <c r="S192" s="116" t="n"/>
      <c r="T192" s="116" t="n"/>
      <c r="U192" s="116" t="n"/>
      <c r="V192" s="116" t="n"/>
      <c r="W192" s="116" t="n"/>
      <c r="X192" s="116" t="n"/>
      <c r="Y192" s="116" t="n"/>
      <c r="Z192" s="116" t="n"/>
      <c r="AA192" s="116" t="n"/>
      <c r="AB192" s="116" t="n"/>
      <c r="AC192" s="116" t="n"/>
      <c r="AD192" s="116" t="n"/>
      <c r="AE192" s="116" t="n"/>
      <c r="AF192" s="116" t="n"/>
      <c r="AG192" s="116" t="n"/>
      <c r="AH192" s="116" t="n"/>
      <c r="AI192" s="116" t="n"/>
      <c r="AJ192" s="116" t="n"/>
      <c r="AK192" s="116" t="n"/>
      <c r="AL192" s="116" t="n"/>
      <c r="AM192" s="116" t="n"/>
      <c r="AN192" s="116" t="n"/>
      <c r="AO192" s="116" t="n"/>
      <c r="AP192" s="116" t="n"/>
      <c r="AQ192" s="116" t="n"/>
      <c r="AR192" s="116" t="n"/>
      <c r="AS192" s="116" t="n"/>
      <c r="AT192" s="116" t="n"/>
      <c r="AU192" s="116" t="n"/>
      <c r="AV192" s="116" t="n"/>
      <c r="AW192" s="116" t="n"/>
      <c r="AX192" s="116" t="n"/>
      <c r="AY192" s="116" t="n"/>
      <c r="AZ192" s="116" t="n"/>
    </row>
    <row r="193">
      <c r="A193" s="116" t="n"/>
      <c r="B193" s="116" t="n"/>
      <c r="C193" s="116" t="n"/>
      <c r="D193" s="116" t="n"/>
      <c r="E193" s="116" t="n"/>
      <c r="F193" s="116" t="n"/>
      <c r="G193" s="116" t="n"/>
      <c r="H193" s="116" t="n"/>
      <c r="I193" s="116" t="n"/>
      <c r="J193" s="116" t="n"/>
      <c r="K193" s="116" t="n"/>
      <c r="L193" s="116" t="n"/>
      <c r="M193" s="116" t="n"/>
      <c r="N193" s="116" t="n"/>
      <c r="O193" s="116" t="n"/>
      <c r="P193" s="116" t="n"/>
      <c r="Q193" s="116" t="n"/>
      <c r="R193" s="116" t="n"/>
      <c r="S193" s="116" t="n"/>
      <c r="T193" s="116" t="n"/>
      <c r="U193" s="116" t="n"/>
      <c r="V193" s="116" t="n"/>
      <c r="W193" s="116" t="n"/>
      <c r="X193" s="116" t="n"/>
      <c r="Y193" s="116" t="n"/>
      <c r="Z193" s="116" t="n"/>
      <c r="AA193" s="116" t="n"/>
      <c r="AB193" s="116" t="n"/>
      <c r="AC193" s="116" t="n"/>
      <c r="AD193" s="116" t="n"/>
      <c r="AE193" s="116" t="n"/>
      <c r="AF193" s="116" t="n"/>
      <c r="AG193" s="116" t="n"/>
      <c r="AH193" s="116" t="n"/>
      <c r="AI193" s="116" t="n"/>
      <c r="AJ193" s="116" t="n"/>
      <c r="AK193" s="116" t="n"/>
      <c r="AL193" s="116" t="n"/>
      <c r="AM193" s="116" t="n"/>
      <c r="AN193" s="116" t="n"/>
      <c r="AO193" s="116" t="n"/>
      <c r="AP193" s="116" t="n"/>
      <c r="AQ193" s="116" t="n"/>
      <c r="AR193" s="116" t="n"/>
      <c r="AS193" s="116" t="n"/>
      <c r="AT193" s="116" t="n"/>
      <c r="AU193" s="116" t="n"/>
      <c r="AV193" s="116" t="n"/>
      <c r="AW193" s="116" t="n"/>
      <c r="AX193" s="116" t="n"/>
      <c r="AY193" s="116" t="n"/>
      <c r="AZ193" s="116" t="n"/>
    </row>
    <row r="194">
      <c r="A194" s="116" t="n"/>
      <c r="B194" s="116" t="n"/>
      <c r="C194" s="116" t="n"/>
      <c r="D194" s="116" t="n"/>
      <c r="E194" s="116" t="n"/>
      <c r="F194" s="116" t="n"/>
      <c r="G194" s="116" t="n"/>
      <c r="H194" s="116" t="n"/>
      <c r="I194" s="116" t="n"/>
      <c r="J194" s="116" t="n"/>
      <c r="K194" s="116" t="n"/>
      <c r="L194" s="116" t="n"/>
      <c r="M194" s="116" t="n"/>
      <c r="N194" s="116" t="n"/>
      <c r="O194" s="116" t="n"/>
      <c r="P194" s="116" t="n"/>
      <c r="Q194" s="116" t="n"/>
      <c r="R194" s="116" t="n"/>
      <c r="S194" s="116" t="n"/>
      <c r="T194" s="116" t="n"/>
      <c r="U194" s="116" t="n"/>
      <c r="V194" s="116" t="n"/>
      <c r="W194" s="116" t="n"/>
      <c r="X194" s="116" t="n"/>
      <c r="Y194" s="116" t="n"/>
      <c r="Z194" s="116" t="n"/>
      <c r="AA194" s="116" t="n"/>
      <c r="AB194" s="116" t="n"/>
      <c r="AC194" s="116" t="n"/>
      <c r="AD194" s="116" t="n"/>
      <c r="AE194" s="116" t="n"/>
      <c r="AF194" s="116" t="n"/>
      <c r="AG194" s="116" t="n"/>
      <c r="AH194" s="116" t="n"/>
      <c r="AI194" s="116" t="n"/>
      <c r="AJ194" s="116" t="n"/>
      <c r="AK194" s="116" t="n"/>
      <c r="AL194" s="116" t="n"/>
      <c r="AM194" s="116" t="n"/>
      <c r="AN194" s="116" t="n"/>
      <c r="AO194" s="116" t="n"/>
      <c r="AP194" s="116" t="n"/>
      <c r="AQ194" s="116" t="n"/>
      <c r="AR194" s="116" t="n"/>
      <c r="AS194" s="116" t="n"/>
      <c r="AT194" s="116" t="n"/>
      <c r="AU194" s="116" t="n"/>
      <c r="AV194" s="116" t="n"/>
      <c r="AW194" s="116" t="n"/>
      <c r="AX194" s="116" t="n"/>
      <c r="AY194" s="116" t="n"/>
      <c r="AZ194" s="116" t="n"/>
    </row>
    <row r="195">
      <c r="A195" s="116" t="n"/>
      <c r="B195" s="116" t="n"/>
      <c r="C195" s="116" t="n"/>
      <c r="D195" s="116" t="n"/>
      <c r="E195" s="116" t="n"/>
      <c r="F195" s="116" t="n"/>
      <c r="G195" s="116" t="n"/>
      <c r="H195" s="116" t="n"/>
      <c r="I195" s="116" t="n"/>
      <c r="J195" s="116" t="n"/>
      <c r="K195" s="116" t="n"/>
      <c r="L195" s="116" t="n"/>
      <c r="M195" s="116" t="n"/>
      <c r="N195" s="116" t="n"/>
      <c r="O195" s="116" t="n"/>
      <c r="P195" s="116" t="n"/>
      <c r="Q195" s="116" t="n"/>
      <c r="R195" s="116" t="n"/>
      <c r="S195" s="116" t="n"/>
      <c r="T195" s="116" t="n"/>
      <c r="U195" s="116" t="n"/>
      <c r="V195" s="116" t="n"/>
      <c r="W195" s="116" t="n"/>
      <c r="X195" s="116" t="n"/>
      <c r="Y195" s="116" t="n"/>
      <c r="Z195" s="116" t="n"/>
      <c r="AA195" s="116" t="n"/>
      <c r="AB195" s="116" t="n"/>
      <c r="AC195" s="116" t="n"/>
      <c r="AD195" s="116" t="n"/>
      <c r="AE195" s="116" t="n"/>
      <c r="AF195" s="116" t="n"/>
      <c r="AG195" s="116" t="n"/>
      <c r="AH195" s="116" t="n"/>
      <c r="AI195" s="116" t="n"/>
      <c r="AJ195" s="116" t="n"/>
      <c r="AK195" s="116" t="n"/>
      <c r="AL195" s="116" t="n"/>
      <c r="AM195" s="116" t="n"/>
      <c r="AN195" s="116" t="n"/>
      <c r="AO195" s="116" t="n"/>
      <c r="AP195" s="116" t="n"/>
      <c r="AQ195" s="116" t="n"/>
      <c r="AR195" s="116" t="n"/>
      <c r="AS195" s="116" t="n"/>
      <c r="AT195" s="116" t="n"/>
      <c r="AU195" s="116" t="n"/>
      <c r="AV195" s="116" t="n"/>
      <c r="AW195" s="116" t="n"/>
      <c r="AX195" s="116" t="n"/>
      <c r="AY195" s="116" t="n"/>
      <c r="AZ195" s="116" t="n"/>
    </row>
    <row r="196">
      <c r="A196" s="116" t="n"/>
      <c r="B196" s="116" t="n"/>
      <c r="C196" s="116" t="n"/>
      <c r="D196" s="116" t="n"/>
      <c r="E196" s="116" t="n"/>
      <c r="F196" s="116" t="n"/>
      <c r="G196" s="116" t="n"/>
      <c r="H196" s="116" t="n"/>
      <c r="I196" s="116" t="n"/>
      <c r="J196" s="116" t="n"/>
      <c r="K196" s="116" t="n"/>
      <c r="L196" s="116" t="n"/>
      <c r="M196" s="116" t="n"/>
      <c r="N196" s="116" t="n"/>
      <c r="O196" s="116" t="n"/>
      <c r="P196" s="116" t="n"/>
      <c r="Q196" s="116" t="n"/>
      <c r="R196" s="116" t="n"/>
      <c r="S196" s="116" t="n"/>
      <c r="T196" s="116" t="n"/>
      <c r="U196" s="116" t="n"/>
      <c r="V196" s="116" t="n"/>
      <c r="W196" s="116" t="n"/>
      <c r="X196" s="116" t="n"/>
      <c r="Y196" s="116" t="n"/>
      <c r="Z196" s="116" t="n"/>
      <c r="AA196" s="116" t="n"/>
      <c r="AB196" s="116" t="n"/>
      <c r="AC196" s="116" t="n"/>
      <c r="AD196" s="116" t="n"/>
      <c r="AE196" s="116" t="n"/>
      <c r="AF196" s="116" t="n"/>
      <c r="AG196" s="116" t="n"/>
      <c r="AH196" s="116" t="n"/>
      <c r="AI196" s="116" t="n"/>
      <c r="AJ196" s="116" t="n"/>
      <c r="AK196" s="116" t="n"/>
      <c r="AL196" s="116" t="n"/>
      <c r="AM196" s="116" t="n"/>
      <c r="AN196" s="116" t="n"/>
      <c r="AO196" s="116" t="n"/>
      <c r="AP196" s="116" t="n"/>
      <c r="AQ196" s="116" t="n"/>
      <c r="AR196" s="116" t="n"/>
      <c r="AS196" s="116" t="n"/>
      <c r="AT196" s="116" t="n"/>
      <c r="AU196" s="116" t="n"/>
      <c r="AV196" s="116" t="n"/>
      <c r="AW196" s="116" t="n"/>
      <c r="AX196" s="116" t="n"/>
      <c r="AY196" s="116" t="n"/>
      <c r="AZ196" s="116" t="n"/>
    </row>
    <row r="197">
      <c r="A197" s="116" t="n"/>
      <c r="B197" s="116" t="n"/>
      <c r="C197" s="116" t="n"/>
      <c r="D197" s="116" t="n"/>
      <c r="E197" s="116" t="n"/>
      <c r="F197" s="116" t="n"/>
      <c r="G197" s="116" t="n"/>
      <c r="H197" s="116" t="n"/>
      <c r="I197" s="116" t="n"/>
      <c r="J197" s="116" t="n"/>
      <c r="K197" s="116" t="n"/>
      <c r="L197" s="116" t="n"/>
      <c r="M197" s="116" t="n"/>
      <c r="N197" s="116" t="n"/>
      <c r="O197" s="116" t="n"/>
      <c r="P197" s="116" t="n"/>
      <c r="Q197" s="116" t="n"/>
      <c r="R197" s="116" t="n"/>
      <c r="S197" s="116" t="n"/>
      <c r="T197" s="116" t="n"/>
      <c r="U197" s="116" t="n"/>
      <c r="V197" s="116" t="n"/>
      <c r="W197" s="116" t="n"/>
      <c r="X197" s="116" t="n"/>
      <c r="Y197" s="116" t="n"/>
      <c r="Z197" s="116" t="n"/>
      <c r="AA197" s="116" t="n"/>
      <c r="AB197" s="116" t="n"/>
      <c r="AC197" s="116" t="n"/>
      <c r="AD197" s="116" t="n"/>
      <c r="AE197" s="116" t="n"/>
      <c r="AF197" s="116" t="n"/>
      <c r="AG197" s="116" t="n"/>
      <c r="AH197" s="116" t="n"/>
      <c r="AI197" s="116" t="n"/>
      <c r="AJ197" s="116" t="n"/>
      <c r="AK197" s="116" t="n"/>
      <c r="AL197" s="116" t="n"/>
      <c r="AM197" s="116" t="n"/>
      <c r="AN197" s="116" t="n"/>
      <c r="AO197" s="116" t="n"/>
      <c r="AP197" s="116" t="n"/>
      <c r="AQ197" s="116" t="n"/>
      <c r="AR197" s="116" t="n"/>
      <c r="AS197" s="116" t="n"/>
      <c r="AT197" s="116" t="n"/>
      <c r="AU197" s="116" t="n"/>
      <c r="AV197" s="116" t="n"/>
      <c r="AW197" s="116" t="n"/>
      <c r="AX197" s="116" t="n"/>
      <c r="AY197" s="116" t="n"/>
      <c r="AZ197" s="116" t="n"/>
    </row>
    <row r="198">
      <c r="A198" s="116" t="n"/>
      <c r="B198" s="116" t="n"/>
      <c r="C198" s="116" t="n"/>
      <c r="D198" s="116" t="n"/>
      <c r="E198" s="116" t="n"/>
      <c r="F198" s="116" t="n"/>
      <c r="G198" s="116" t="n"/>
      <c r="H198" s="116" t="n"/>
      <c r="I198" s="116" t="n"/>
      <c r="J198" s="116" t="n"/>
      <c r="K198" s="116" t="n"/>
      <c r="L198" s="116" t="n"/>
      <c r="M198" s="116" t="n"/>
      <c r="N198" s="116" t="n"/>
      <c r="O198" s="116" t="n"/>
      <c r="P198" s="116" t="n"/>
      <c r="Q198" s="116" t="n"/>
      <c r="R198" s="116" t="n"/>
      <c r="S198" s="116" t="n"/>
      <c r="T198" s="116" t="n"/>
      <c r="U198" s="116" t="n"/>
      <c r="V198" s="116" t="n"/>
      <c r="W198" s="116" t="n"/>
      <c r="X198" s="116" t="n"/>
      <c r="Y198" s="116" t="n"/>
      <c r="Z198" s="116" t="n"/>
      <c r="AA198" s="116" t="n"/>
      <c r="AB198" s="116" t="n"/>
      <c r="AC198" s="116" t="n"/>
      <c r="AD198" s="116" t="n"/>
      <c r="AE198" s="116" t="n"/>
      <c r="AF198" s="116" t="n"/>
      <c r="AG198" s="116" t="n"/>
      <c r="AH198" s="116" t="n"/>
      <c r="AI198" s="116" t="n"/>
      <c r="AJ198" s="116" t="n"/>
      <c r="AK198" s="116" t="n"/>
      <c r="AL198" s="116" t="n"/>
      <c r="AM198" s="116" t="n"/>
      <c r="AN198" s="116" t="n"/>
      <c r="AO198" s="116" t="n"/>
      <c r="AP198" s="116" t="n"/>
      <c r="AQ198" s="116" t="n"/>
      <c r="AR198" s="116" t="n"/>
      <c r="AS198" s="116" t="n"/>
      <c r="AT198" s="116" t="n"/>
      <c r="AU198" s="116" t="n"/>
      <c r="AV198" s="116" t="n"/>
      <c r="AW198" s="116" t="n"/>
      <c r="AX198" s="116" t="n"/>
      <c r="AY198" s="116" t="n"/>
      <c r="AZ198" s="116" t="n"/>
    </row>
    <row r="199">
      <c r="A199" s="116" t="n"/>
      <c r="B199" s="116" t="n"/>
      <c r="C199" s="116" t="n"/>
      <c r="D199" s="116" t="n"/>
      <c r="E199" s="116" t="n"/>
      <c r="F199" s="116" t="n"/>
      <c r="G199" s="116" t="n"/>
      <c r="H199" s="116" t="n"/>
      <c r="I199" s="116" t="n"/>
      <c r="J199" s="116" t="n"/>
      <c r="K199" s="116" t="n"/>
      <c r="L199" s="116" t="n"/>
      <c r="M199" s="116" t="n"/>
      <c r="N199" s="116" t="n"/>
      <c r="O199" s="116" t="n"/>
      <c r="P199" s="116" t="n"/>
      <c r="Q199" s="116" t="n"/>
      <c r="R199" s="116" t="n"/>
      <c r="S199" s="116" t="n"/>
      <c r="T199" s="116" t="n"/>
      <c r="U199" s="116" t="n"/>
      <c r="V199" s="116" t="n"/>
      <c r="W199" s="116" t="n"/>
      <c r="X199" s="116" t="n"/>
      <c r="Y199" s="116" t="n"/>
      <c r="Z199" s="116" t="n"/>
      <c r="AA199" s="116" t="n"/>
      <c r="AB199" s="116" t="n"/>
      <c r="AC199" s="116" t="n"/>
      <c r="AD199" s="116" t="n"/>
      <c r="AE199" s="116" t="n"/>
      <c r="AF199" s="116" t="n"/>
      <c r="AG199" s="116" t="n"/>
      <c r="AH199" s="116" t="n"/>
      <c r="AI199" s="116" t="n"/>
      <c r="AJ199" s="116" t="n"/>
      <c r="AK199" s="116" t="n"/>
      <c r="AL199" s="116" t="n"/>
      <c r="AM199" s="116" t="n"/>
      <c r="AN199" s="116" t="n"/>
      <c r="AO199" s="116" t="n"/>
      <c r="AP199" s="116" t="n"/>
      <c r="AQ199" s="116" t="n"/>
      <c r="AR199" s="116" t="n"/>
      <c r="AS199" s="116" t="n"/>
      <c r="AT199" s="116" t="n"/>
      <c r="AU199" s="116" t="n"/>
      <c r="AV199" s="116" t="n"/>
      <c r="AW199" s="116" t="n"/>
      <c r="AX199" s="116" t="n"/>
      <c r="AY199" s="116" t="n"/>
      <c r="AZ199" s="116" t="n"/>
    </row>
    <row r="200">
      <c r="A200" s="116" t="n"/>
      <c r="B200" s="116" t="n"/>
      <c r="C200" s="116" t="n"/>
      <c r="D200" s="116" t="n"/>
      <c r="E200" s="116" t="n"/>
      <c r="F200" s="116" t="n"/>
      <c r="G200" s="116" t="n"/>
      <c r="H200" s="116" t="n"/>
      <c r="I200" s="116" t="n"/>
      <c r="J200" s="116" t="n"/>
      <c r="K200" s="116" t="n"/>
      <c r="L200" s="116" t="n"/>
      <c r="M200" s="116" t="n"/>
      <c r="N200" s="116" t="n"/>
      <c r="O200" s="116" t="n"/>
      <c r="P200" s="116" t="n"/>
      <c r="Q200" s="116" t="n"/>
      <c r="R200" s="116" t="n"/>
      <c r="S200" s="116" t="n"/>
      <c r="T200" s="116" t="n"/>
      <c r="U200" s="116" t="n"/>
      <c r="V200" s="116" t="n"/>
      <c r="W200" s="116" t="n"/>
      <c r="X200" s="116" t="n"/>
      <c r="Y200" s="116" t="n"/>
      <c r="Z200" s="116" t="n"/>
      <c r="AA200" s="116" t="n"/>
      <c r="AB200" s="116" t="n"/>
      <c r="AC200" s="116" t="n"/>
      <c r="AD200" s="116" t="n"/>
      <c r="AE200" s="116" t="n"/>
      <c r="AF200" s="116" t="n"/>
      <c r="AG200" s="116" t="n"/>
      <c r="AH200" s="116" t="n"/>
      <c r="AI200" s="116" t="n"/>
      <c r="AJ200" s="116" t="n"/>
      <c r="AK200" s="116" t="n"/>
      <c r="AL200" s="116" t="n"/>
      <c r="AM200" s="116" t="n"/>
      <c r="AN200" s="116" t="n"/>
      <c r="AO200" s="116" t="n"/>
      <c r="AP200" s="116" t="n"/>
      <c r="AQ200" s="116" t="n"/>
      <c r="AR200" s="116" t="n"/>
      <c r="AS200" s="116" t="n"/>
      <c r="AT200" s="116" t="n"/>
      <c r="AU200" s="116" t="n"/>
      <c r="AV200" s="116" t="n"/>
      <c r="AW200" s="116" t="n"/>
      <c r="AX200" s="116" t="n"/>
      <c r="AY200" s="116" t="n"/>
      <c r="AZ200" s="116" t="n"/>
    </row>
    <row r="201">
      <c r="A201" s="116" t="n"/>
      <c r="B201" s="116" t="n"/>
      <c r="C201" s="116" t="n"/>
      <c r="D201" s="116" t="n"/>
      <c r="E201" s="116" t="n"/>
      <c r="F201" s="116" t="n"/>
      <c r="G201" s="116" t="n"/>
      <c r="H201" s="116" t="n"/>
      <c r="I201" s="116" t="n"/>
      <c r="J201" s="116" t="n"/>
      <c r="K201" s="116" t="n"/>
      <c r="L201" s="116" t="n"/>
      <c r="M201" s="116" t="n"/>
      <c r="N201" s="116" t="n"/>
      <c r="O201" s="116" t="n"/>
      <c r="P201" s="116" t="n"/>
      <c r="Q201" s="116" t="n"/>
      <c r="R201" s="116" t="n"/>
      <c r="S201" s="116" t="n"/>
      <c r="T201" s="116" t="n"/>
      <c r="U201" s="116" t="n"/>
      <c r="V201" s="116" t="n"/>
      <c r="W201" s="116" t="n"/>
      <c r="X201" s="116" t="n"/>
      <c r="Y201" s="116" t="n"/>
      <c r="Z201" s="116" t="n"/>
      <c r="AA201" s="116" t="n"/>
      <c r="AB201" s="116" t="n"/>
      <c r="AC201" s="116" t="n"/>
      <c r="AD201" s="116" t="n"/>
      <c r="AE201" s="116" t="n"/>
      <c r="AF201" s="116" t="n"/>
      <c r="AG201" s="116" t="n"/>
      <c r="AH201" s="116" t="n"/>
      <c r="AI201" s="116" t="n"/>
      <c r="AJ201" s="116" t="n"/>
      <c r="AK201" s="116" t="n"/>
      <c r="AL201" s="116" t="n"/>
      <c r="AM201" s="116" t="n"/>
      <c r="AN201" s="116" t="n"/>
      <c r="AO201" s="116" t="n"/>
      <c r="AP201" s="116" t="n"/>
      <c r="AQ201" s="116" t="n"/>
      <c r="AR201" s="116" t="n"/>
      <c r="AS201" s="116" t="n"/>
      <c r="AT201" s="116" t="n"/>
      <c r="AU201" s="116" t="n"/>
      <c r="AV201" s="116" t="n"/>
      <c r="AW201" s="116" t="n"/>
      <c r="AX201" s="116" t="n"/>
      <c r="AY201" s="116" t="n"/>
      <c r="AZ201" s="116" t="n"/>
    </row>
    <row r="202">
      <c r="A202" s="116" t="n"/>
      <c r="B202" s="116" t="n"/>
      <c r="C202" s="116" t="n"/>
      <c r="D202" s="116" t="n"/>
      <c r="E202" s="116" t="n"/>
      <c r="F202" s="116" t="n"/>
      <c r="G202" s="116" t="n"/>
      <c r="H202" s="116" t="n"/>
      <c r="I202" s="116" t="n"/>
      <c r="J202" s="116" t="n"/>
      <c r="K202" s="116" t="n"/>
      <c r="L202" s="116" t="n"/>
      <c r="M202" s="116" t="n"/>
      <c r="N202" s="116" t="n"/>
      <c r="O202" s="116" t="n"/>
      <c r="P202" s="116" t="n"/>
      <c r="Q202" s="116" t="n"/>
      <c r="R202" s="116" t="n"/>
      <c r="S202" s="116" t="n"/>
      <c r="T202" s="116" t="n"/>
      <c r="U202" s="116" t="n"/>
      <c r="V202" s="116" t="n"/>
      <c r="W202" s="116" t="n"/>
      <c r="X202" s="116" t="n"/>
      <c r="Y202" s="116" t="n"/>
      <c r="Z202" s="116" t="n"/>
      <c r="AA202" s="116" t="n"/>
      <c r="AB202" s="116" t="n"/>
      <c r="AC202" s="116" t="n"/>
      <c r="AD202" s="116" t="n"/>
      <c r="AE202" s="116" t="n"/>
      <c r="AF202" s="116" t="n"/>
      <c r="AG202" s="116" t="n"/>
      <c r="AH202" s="116" t="n"/>
      <c r="AI202" s="116" t="n"/>
      <c r="AJ202" s="116" t="n"/>
      <c r="AK202" s="116" t="n"/>
      <c r="AL202" s="116" t="n"/>
      <c r="AM202" s="116" t="n"/>
      <c r="AN202" s="116" t="n"/>
      <c r="AO202" s="116" t="n"/>
      <c r="AP202" s="116" t="n"/>
      <c r="AQ202" s="116" t="n"/>
      <c r="AR202" s="116" t="n"/>
      <c r="AS202" s="116" t="n"/>
      <c r="AT202" s="116" t="n"/>
      <c r="AU202" s="116" t="n"/>
      <c r="AV202" s="116" t="n"/>
      <c r="AW202" s="116" t="n"/>
      <c r="AX202" s="116" t="n"/>
      <c r="AY202" s="116" t="n"/>
      <c r="AZ202" s="116" t="n"/>
    </row>
    <row r="203">
      <c r="A203" s="116" t="n"/>
      <c r="B203" s="116" t="n"/>
      <c r="C203" s="116" t="n"/>
      <c r="D203" s="116" t="n"/>
      <c r="E203" s="116" t="n"/>
      <c r="F203" s="116" t="n"/>
      <c r="G203" s="116" t="n"/>
      <c r="H203" s="116" t="n"/>
      <c r="I203" s="116" t="n"/>
      <c r="J203" s="116" t="n"/>
      <c r="K203" s="116" t="n"/>
      <c r="L203" s="116" t="n"/>
      <c r="M203" s="116" t="n"/>
      <c r="N203" s="116" t="n"/>
      <c r="O203" s="116" t="n"/>
      <c r="P203" s="116" t="n"/>
      <c r="Q203" s="116" t="n"/>
      <c r="R203" s="116" t="n"/>
      <c r="S203" s="116" t="n"/>
      <c r="T203" s="116" t="n"/>
      <c r="U203" s="116" t="n"/>
      <c r="V203" s="116" t="n"/>
      <c r="W203" s="116" t="n"/>
      <c r="X203" s="116" t="n"/>
      <c r="Y203" s="116" t="n"/>
      <c r="Z203" s="116" t="n"/>
      <c r="AA203" s="116" t="n"/>
      <c r="AB203" s="116" t="n"/>
      <c r="AC203" s="116" t="n"/>
      <c r="AD203" s="116" t="n"/>
      <c r="AE203" s="116" t="n"/>
      <c r="AF203" s="116" t="n"/>
      <c r="AG203" s="116" t="n"/>
      <c r="AH203" s="116" t="n"/>
      <c r="AI203" s="116" t="n"/>
      <c r="AJ203" s="116" t="n"/>
      <c r="AK203" s="116" t="n"/>
      <c r="AL203" s="116" t="n"/>
      <c r="AM203" s="116" t="n"/>
      <c r="AN203" s="116" t="n"/>
      <c r="AO203" s="116" t="n"/>
      <c r="AP203" s="116" t="n"/>
      <c r="AQ203" s="116" t="n"/>
      <c r="AR203" s="116" t="n"/>
      <c r="AS203" s="116" t="n"/>
      <c r="AT203" s="116" t="n"/>
      <c r="AU203" s="116" t="n"/>
      <c r="AV203" s="116" t="n"/>
      <c r="AW203" s="116" t="n"/>
      <c r="AX203" s="116" t="n"/>
      <c r="AY203" s="116" t="n"/>
      <c r="AZ203" s="116" t="n"/>
    </row>
    <row r="204">
      <c r="A204" s="116" t="n"/>
      <c r="B204" s="116" t="n"/>
      <c r="C204" s="116" t="n"/>
      <c r="D204" s="116" t="n"/>
      <c r="E204" s="116" t="n"/>
      <c r="F204" s="116" t="n"/>
      <c r="G204" s="116" t="n"/>
      <c r="H204" s="116" t="n"/>
      <c r="I204" s="116" t="n"/>
      <c r="J204" s="116" t="n"/>
      <c r="K204" s="116" t="n"/>
      <c r="L204" s="116" t="n"/>
      <c r="M204" s="116" t="n"/>
      <c r="N204" s="116" t="n"/>
      <c r="O204" s="116" t="n"/>
      <c r="P204" s="116" t="n"/>
      <c r="Q204" s="116" t="n"/>
      <c r="R204" s="116" t="n"/>
      <c r="S204" s="116" t="n"/>
      <c r="T204" s="116" t="n"/>
      <c r="U204" s="116" t="n"/>
      <c r="V204" s="116" t="n"/>
      <c r="W204" s="116" t="n"/>
      <c r="X204" s="116" t="n"/>
      <c r="Y204" s="116" t="n"/>
      <c r="Z204" s="116" t="n"/>
      <c r="AA204" s="116" t="n"/>
      <c r="AB204" s="116" t="n"/>
      <c r="AC204" s="116" t="n"/>
      <c r="AD204" s="116" t="n"/>
      <c r="AE204" s="116" t="n"/>
      <c r="AF204" s="116" t="n"/>
      <c r="AG204" s="116" t="n"/>
      <c r="AH204" s="116" t="n"/>
      <c r="AI204" s="116" t="n"/>
      <c r="AJ204" s="116" t="n"/>
      <c r="AK204" s="116" t="n"/>
      <c r="AL204" s="116" t="n"/>
      <c r="AM204" s="116" t="n"/>
      <c r="AN204" s="116" t="n"/>
      <c r="AO204" s="116" t="n"/>
      <c r="AP204" s="116" t="n"/>
      <c r="AQ204" s="116" t="n"/>
      <c r="AR204" s="116" t="n"/>
      <c r="AS204" s="116" t="n"/>
      <c r="AT204" s="116" t="n"/>
      <c r="AU204" s="116" t="n"/>
      <c r="AV204" s="116" t="n"/>
      <c r="AW204" s="116" t="n"/>
      <c r="AX204" s="116" t="n"/>
      <c r="AY204" s="116" t="n"/>
      <c r="AZ204" s="116" t="n"/>
    </row>
    <row r="205">
      <c r="A205" s="116" t="n"/>
      <c r="B205" s="116" t="n"/>
      <c r="C205" s="116" t="n"/>
      <c r="D205" s="116" t="n"/>
      <c r="E205" s="116" t="n"/>
      <c r="F205" s="116" t="n"/>
      <c r="G205" s="116" t="n"/>
      <c r="H205" s="116" t="n"/>
      <c r="I205" s="116" t="n"/>
      <c r="J205" s="116" t="n"/>
      <c r="K205" s="116" t="n"/>
      <c r="L205" s="116" t="n"/>
      <c r="M205" s="116" t="n"/>
      <c r="N205" s="116" t="n"/>
      <c r="O205" s="116" t="n"/>
      <c r="P205" s="116" t="n"/>
      <c r="Q205" s="116" t="n"/>
      <c r="R205" s="116" t="n"/>
      <c r="S205" s="116" t="n"/>
      <c r="T205" s="116" t="n"/>
      <c r="U205" s="116" t="n"/>
      <c r="V205" s="116" t="n"/>
      <c r="W205" s="116" t="n"/>
      <c r="X205" s="116" t="n"/>
      <c r="Y205" s="116" t="n"/>
      <c r="Z205" s="116" t="n"/>
      <c r="AA205" s="116" t="n"/>
      <c r="AB205" s="116" t="n"/>
      <c r="AC205" s="116" t="n"/>
      <c r="AD205" s="116" t="n"/>
      <c r="AE205" s="116" t="n"/>
      <c r="AF205" s="116" t="n"/>
      <c r="AG205" s="116" t="n"/>
      <c r="AH205" s="116" t="n"/>
      <c r="AI205" s="116" t="n"/>
      <c r="AJ205" s="116" t="n"/>
      <c r="AK205" s="116" t="n"/>
      <c r="AL205" s="116" t="n"/>
      <c r="AM205" s="116" t="n"/>
      <c r="AN205" s="116" t="n"/>
      <c r="AO205" s="116" t="n"/>
      <c r="AP205" s="116" t="n"/>
      <c r="AQ205" s="116" t="n"/>
      <c r="AR205" s="116" t="n"/>
      <c r="AS205" s="116" t="n"/>
      <c r="AT205" s="116" t="n"/>
      <c r="AU205" s="116" t="n"/>
      <c r="AV205" s="116" t="n"/>
      <c r="AW205" s="116" t="n"/>
      <c r="AX205" s="116" t="n"/>
      <c r="AY205" s="116" t="n"/>
      <c r="AZ205" s="116" t="n"/>
    </row>
    <row r="206">
      <c r="A206" s="116" t="n"/>
      <c r="B206" s="116" t="n"/>
      <c r="C206" s="116" t="n"/>
      <c r="D206" s="116" t="n"/>
      <c r="E206" s="116" t="n"/>
      <c r="F206" s="116" t="n"/>
      <c r="G206" s="116" t="n"/>
      <c r="H206" s="116" t="n"/>
      <c r="I206" s="116" t="n"/>
      <c r="J206" s="116" t="n"/>
      <c r="K206" s="116" t="n"/>
      <c r="L206" s="116" t="n"/>
      <c r="M206" s="116" t="n"/>
      <c r="N206" s="116" t="n"/>
      <c r="O206" s="116" t="n"/>
      <c r="P206" s="116" t="n"/>
      <c r="Q206" s="116" t="n"/>
      <c r="R206" s="116" t="n"/>
      <c r="S206" s="116" t="n"/>
      <c r="T206" s="116" t="n"/>
      <c r="U206" s="116" t="n"/>
      <c r="V206" s="116" t="n"/>
      <c r="W206" s="116" t="n"/>
      <c r="X206" s="116" t="n"/>
      <c r="Y206" s="116" t="n"/>
      <c r="Z206" s="116" t="n"/>
      <c r="AA206" s="116" t="n"/>
      <c r="AB206" s="116" t="n"/>
      <c r="AC206" s="116" t="n"/>
      <c r="AD206" s="116" t="n"/>
      <c r="AE206" s="116" t="n"/>
      <c r="AF206" s="116" t="n"/>
      <c r="AG206" s="116" t="n"/>
      <c r="AH206" s="116" t="n"/>
      <c r="AI206" s="116" t="n"/>
      <c r="AJ206" s="116" t="n"/>
      <c r="AK206" s="116" t="n"/>
      <c r="AL206" s="116" t="n"/>
      <c r="AM206" s="116" t="n"/>
      <c r="AN206" s="116" t="n"/>
      <c r="AO206" s="116" t="n"/>
      <c r="AP206" s="116" t="n"/>
      <c r="AQ206" s="116" t="n"/>
      <c r="AR206" s="116" t="n"/>
      <c r="AS206" s="116" t="n"/>
      <c r="AT206" s="116" t="n"/>
      <c r="AU206" s="116" t="n"/>
      <c r="AV206" s="116" t="n"/>
      <c r="AW206" s="116" t="n"/>
      <c r="AX206" s="116" t="n"/>
      <c r="AY206" s="116" t="n"/>
      <c r="AZ206" s="116" t="n"/>
    </row>
    <row r="207">
      <c r="A207" s="116" t="n"/>
      <c r="B207" s="116" t="n"/>
      <c r="C207" s="116" t="n"/>
      <c r="D207" s="116" t="n"/>
      <c r="E207" s="116" t="n"/>
      <c r="F207" s="116" t="n"/>
      <c r="G207" s="116" t="n"/>
      <c r="H207" s="116" t="n"/>
      <c r="I207" s="116" t="n"/>
      <c r="J207" s="116" t="n"/>
      <c r="K207" s="116" t="n"/>
      <c r="L207" s="116" t="n"/>
      <c r="M207" s="116" t="n"/>
      <c r="N207" s="116" t="n"/>
      <c r="O207" s="116" t="n"/>
      <c r="P207" s="116" t="n"/>
      <c r="Q207" s="116" t="n"/>
      <c r="R207" s="116" t="n"/>
      <c r="S207" s="116" t="n"/>
      <c r="T207" s="116" t="n"/>
      <c r="U207" s="116" t="n"/>
      <c r="V207" s="116" t="n"/>
      <c r="W207" s="116" t="n"/>
      <c r="X207" s="116" t="n"/>
      <c r="Y207" s="116" t="n"/>
      <c r="Z207" s="116" t="n"/>
      <c r="AA207" s="116" t="n"/>
      <c r="AB207" s="116" t="n"/>
      <c r="AC207" s="116" t="n"/>
      <c r="AD207" s="116" t="n"/>
      <c r="AE207" s="116" t="n"/>
      <c r="AF207" s="116" t="n"/>
      <c r="AG207" s="116" t="n"/>
      <c r="AH207" s="116" t="n"/>
      <c r="AI207" s="116" t="n"/>
      <c r="AJ207" s="116" t="n"/>
      <c r="AK207" s="116" t="n"/>
      <c r="AL207" s="116" t="n"/>
      <c r="AM207" s="116" t="n"/>
      <c r="AN207" s="116" t="n"/>
      <c r="AO207" s="116" t="n"/>
      <c r="AP207" s="116" t="n"/>
      <c r="AQ207" s="116" t="n"/>
      <c r="AR207" s="116" t="n"/>
      <c r="AS207" s="116" t="n"/>
      <c r="AT207" s="116" t="n"/>
      <c r="AU207" s="116" t="n"/>
      <c r="AV207" s="116" t="n"/>
      <c r="AW207" s="116" t="n"/>
      <c r="AX207" s="116" t="n"/>
      <c r="AY207" s="116" t="n"/>
      <c r="AZ207" s="116" t="n"/>
    </row>
    <row r="208">
      <c r="A208" s="116" t="n"/>
      <c r="B208" s="116" t="n"/>
      <c r="C208" s="116" t="n"/>
      <c r="D208" s="116" t="n"/>
      <c r="E208" s="116" t="n"/>
      <c r="F208" s="116" t="n"/>
      <c r="G208" s="116" t="n"/>
      <c r="H208" s="116" t="n"/>
      <c r="I208" s="116" t="n"/>
      <c r="J208" s="116" t="n"/>
      <c r="K208" s="116" t="n"/>
      <c r="L208" s="116" t="n"/>
      <c r="M208" s="116" t="n"/>
      <c r="N208" s="116" t="n"/>
      <c r="O208" s="116" t="n"/>
      <c r="P208" s="116" t="n"/>
      <c r="Q208" s="116" t="n"/>
      <c r="R208" s="116" t="n"/>
      <c r="S208" s="116" t="n"/>
      <c r="T208" s="116" t="n"/>
      <c r="U208" s="116" t="n"/>
      <c r="V208" s="116" t="n"/>
      <c r="W208" s="116" t="n"/>
      <c r="X208" s="116" t="n"/>
      <c r="Y208" s="116" t="n"/>
      <c r="Z208" s="116" t="n"/>
      <c r="AA208" s="116" t="n"/>
      <c r="AB208" s="116" t="n"/>
      <c r="AC208" s="116" t="n"/>
      <c r="AD208" s="116" t="n"/>
      <c r="AE208" s="116" t="n"/>
      <c r="AF208" s="116" t="n"/>
      <c r="AG208" s="116" t="n"/>
      <c r="AH208" s="116" t="n"/>
      <c r="AI208" s="116" t="n"/>
      <c r="AJ208" s="116" t="n"/>
      <c r="AK208" s="116" t="n"/>
      <c r="AL208" s="116" t="n"/>
      <c r="AM208" s="116" t="n"/>
      <c r="AN208" s="116" t="n"/>
      <c r="AO208" s="116" t="n"/>
      <c r="AP208" s="116" t="n"/>
      <c r="AQ208" s="116" t="n"/>
      <c r="AR208" s="116" t="n"/>
      <c r="AS208" s="116" t="n"/>
      <c r="AT208" s="116" t="n"/>
      <c r="AU208" s="116" t="n"/>
      <c r="AV208" s="116" t="n"/>
      <c r="AW208" s="116" t="n"/>
      <c r="AX208" s="116" t="n"/>
      <c r="AY208" s="116" t="n"/>
      <c r="AZ208" s="116" t="n"/>
    </row>
    <row r="209">
      <c r="A209" s="116" t="n"/>
      <c r="B209" s="116" t="n"/>
      <c r="C209" s="116" t="n"/>
      <c r="D209" s="116" t="n"/>
      <c r="E209" s="116" t="n"/>
      <c r="F209" s="116" t="n"/>
      <c r="G209" s="116" t="n"/>
      <c r="H209" s="116" t="n"/>
      <c r="I209" s="116" t="n"/>
      <c r="J209" s="116" t="n"/>
      <c r="K209" s="116" t="n"/>
      <c r="L209" s="116" t="n"/>
      <c r="M209" s="116" t="n"/>
      <c r="N209" s="116" t="n"/>
      <c r="O209" s="116" t="n"/>
      <c r="P209" s="116" t="n"/>
      <c r="Q209" s="116" t="n"/>
      <c r="R209" s="116" t="n"/>
      <c r="S209" s="116" t="n"/>
      <c r="T209" s="116" t="n"/>
      <c r="U209" s="116" t="n"/>
      <c r="V209" s="116" t="n"/>
      <c r="W209" s="116" t="n"/>
      <c r="X209" s="116" t="n"/>
      <c r="Y209" s="116" t="n"/>
      <c r="Z209" s="116" t="n"/>
      <c r="AA209" s="116" t="n"/>
      <c r="AB209" s="116" t="n"/>
      <c r="AC209" s="116" t="n"/>
      <c r="AD209" s="116" t="n"/>
      <c r="AE209" s="116" t="n"/>
      <c r="AF209" s="116" t="n"/>
      <c r="AG209" s="116" t="n"/>
      <c r="AH209" s="116" t="n"/>
      <c r="AI209" s="116" t="n"/>
      <c r="AJ209" s="116" t="n"/>
      <c r="AK209" s="116" t="n"/>
      <c r="AL209" s="116" t="n"/>
      <c r="AM209" s="116" t="n"/>
      <c r="AN209" s="116" t="n"/>
      <c r="AO209" s="116" t="n"/>
      <c r="AP209" s="116" t="n"/>
      <c r="AQ209" s="116" t="n"/>
      <c r="AR209" s="116" t="n"/>
      <c r="AS209" s="116" t="n"/>
      <c r="AT209" s="116" t="n"/>
      <c r="AU209" s="116" t="n"/>
      <c r="AV209" s="116" t="n"/>
      <c r="AW209" s="116" t="n"/>
      <c r="AX209" s="116" t="n"/>
      <c r="AY209" s="116" t="n"/>
      <c r="AZ209" s="116" t="n"/>
    </row>
    <row r="210">
      <c r="A210" s="116" t="n"/>
      <c r="B210" s="116" t="n"/>
      <c r="C210" s="116" t="n"/>
      <c r="D210" s="116" t="n"/>
      <c r="E210" s="116" t="n"/>
      <c r="F210" s="116" t="n"/>
      <c r="G210" s="116" t="n"/>
      <c r="H210" s="116" t="n"/>
      <c r="I210" s="116" t="n"/>
      <c r="J210" s="116" t="n"/>
      <c r="K210" s="116" t="n"/>
      <c r="L210" s="116" t="n"/>
      <c r="M210" s="116" t="n"/>
      <c r="N210" s="116" t="n"/>
      <c r="O210" s="116" t="n"/>
      <c r="P210" s="116" t="n"/>
      <c r="Q210" s="116" t="n"/>
      <c r="R210" s="116" t="n"/>
      <c r="S210" s="116" t="n"/>
      <c r="T210" s="116" t="n"/>
      <c r="U210" s="116" t="n"/>
      <c r="V210" s="116" t="n"/>
      <c r="W210" s="116" t="n"/>
      <c r="X210" s="116" t="n"/>
      <c r="Y210" s="116" t="n"/>
      <c r="Z210" s="116" t="n"/>
      <c r="AA210" s="116" t="n"/>
      <c r="AB210" s="116" t="n"/>
      <c r="AC210" s="116" t="n"/>
      <c r="AD210" s="116" t="n"/>
      <c r="AE210" s="116" t="n"/>
      <c r="AF210" s="116" t="n"/>
      <c r="AG210" s="116" t="n"/>
      <c r="AH210" s="116" t="n"/>
      <c r="AI210" s="116" t="n"/>
      <c r="AJ210" s="116" t="n"/>
      <c r="AK210" s="116" t="n"/>
      <c r="AL210" s="116" t="n"/>
      <c r="AM210" s="116" t="n"/>
      <c r="AN210" s="116" t="n"/>
      <c r="AO210" s="116" t="n"/>
      <c r="AP210" s="116" t="n"/>
      <c r="AQ210" s="116" t="n"/>
      <c r="AR210" s="116" t="n"/>
      <c r="AS210" s="116" t="n"/>
      <c r="AT210" s="116" t="n"/>
      <c r="AU210" s="116" t="n"/>
      <c r="AV210" s="116" t="n"/>
      <c r="AW210" s="116" t="n"/>
      <c r="AX210" s="116" t="n"/>
      <c r="AY210" s="116" t="n"/>
      <c r="AZ210" s="116" t="n"/>
    </row>
    <row r="211">
      <c r="A211" s="116" t="n"/>
      <c r="B211" s="116" t="n"/>
      <c r="C211" s="116" t="n"/>
      <c r="D211" s="116" t="n"/>
      <c r="E211" s="116" t="n"/>
      <c r="F211" s="116" t="n"/>
      <c r="G211" s="116" t="n"/>
      <c r="H211" s="116" t="n"/>
      <c r="I211" s="116" t="n"/>
      <c r="J211" s="116" t="n"/>
      <c r="K211" s="116" t="n"/>
      <c r="L211" s="116" t="n"/>
      <c r="M211" s="116" t="n"/>
      <c r="N211" s="116" t="n"/>
      <c r="O211" s="116" t="n"/>
      <c r="P211" s="116" t="n"/>
      <c r="Q211" s="116" t="n"/>
      <c r="R211" s="116" t="n"/>
      <c r="S211" s="116" t="n"/>
      <c r="T211" s="116" t="n"/>
      <c r="U211" s="116" t="n"/>
      <c r="V211" s="116" t="n"/>
      <c r="W211" s="116" t="n"/>
      <c r="X211" s="116" t="n"/>
      <c r="Y211" s="116" t="n"/>
      <c r="Z211" s="116" t="n"/>
      <c r="AA211" s="116" t="n"/>
      <c r="AB211" s="116" t="n"/>
      <c r="AC211" s="116" t="n"/>
      <c r="AD211" s="116" t="n"/>
      <c r="AE211" s="116" t="n"/>
      <c r="AF211" s="116" t="n"/>
      <c r="AG211" s="116" t="n"/>
      <c r="AH211" s="116" t="n"/>
      <c r="AI211" s="116" t="n"/>
      <c r="AJ211" s="116" t="n"/>
      <c r="AK211" s="116" t="n"/>
      <c r="AL211" s="116" t="n"/>
      <c r="AM211" s="116" t="n"/>
      <c r="AN211" s="116" t="n"/>
      <c r="AO211" s="116" t="n"/>
      <c r="AP211" s="116" t="n"/>
      <c r="AQ211" s="116" t="n"/>
      <c r="AR211" s="116" t="n"/>
      <c r="AS211" s="116" t="n"/>
      <c r="AT211" s="116" t="n"/>
      <c r="AU211" s="116" t="n"/>
      <c r="AV211" s="116" t="n"/>
      <c r="AW211" s="116" t="n"/>
      <c r="AX211" s="116" t="n"/>
      <c r="AY211" s="116" t="n"/>
      <c r="AZ211" s="116" t="n"/>
    </row>
    <row r="212">
      <c r="A212" s="116" t="n"/>
      <c r="B212" s="116" t="n"/>
      <c r="C212" s="116" t="n"/>
      <c r="D212" s="116" t="n"/>
      <c r="E212" s="116" t="n"/>
      <c r="F212" s="116" t="n"/>
      <c r="G212" s="116" t="n"/>
      <c r="H212" s="116" t="n"/>
      <c r="I212" s="116" t="n"/>
      <c r="J212" s="116" t="n"/>
      <c r="K212" s="116" t="n"/>
      <c r="L212" s="116" t="n"/>
      <c r="M212" s="116" t="n"/>
      <c r="N212" s="116" t="n"/>
      <c r="O212" s="116" t="n"/>
      <c r="P212" s="116" t="n"/>
      <c r="Q212" s="116" t="n"/>
      <c r="R212" s="116" t="n"/>
      <c r="S212" s="116" t="n"/>
      <c r="T212" s="116" t="n"/>
      <c r="U212" s="116" t="n"/>
      <c r="V212" s="116" t="n"/>
      <c r="W212" s="116" t="n"/>
      <c r="X212" s="116" t="n"/>
      <c r="Y212" s="116" t="n"/>
      <c r="Z212" s="116" t="n"/>
      <c r="AA212" s="116" t="n"/>
      <c r="AB212" s="116" t="n"/>
      <c r="AC212" s="116" t="n"/>
      <c r="AD212" s="116" t="n"/>
      <c r="AE212" s="116" t="n"/>
      <c r="AF212" s="116" t="n"/>
      <c r="AG212" s="116" t="n"/>
      <c r="AH212" s="116" t="n"/>
      <c r="AI212" s="116" t="n"/>
      <c r="AJ212" s="116" t="n"/>
      <c r="AK212" s="116" t="n"/>
      <c r="AL212" s="116" t="n"/>
      <c r="AM212" s="116" t="n"/>
      <c r="AN212" s="116" t="n"/>
      <c r="AO212" s="116" t="n"/>
      <c r="AP212" s="116" t="n"/>
      <c r="AQ212" s="116" t="n"/>
      <c r="AR212" s="116" t="n"/>
      <c r="AS212" s="116" t="n"/>
      <c r="AT212" s="116" t="n"/>
      <c r="AU212" s="116" t="n"/>
      <c r="AV212" s="116" t="n"/>
      <c r="AW212" s="116" t="n"/>
      <c r="AX212" s="116" t="n"/>
      <c r="AY212" s="116" t="n"/>
      <c r="AZ212" s="116" t="n"/>
    </row>
    <row r="213">
      <c r="A213" s="116" t="n"/>
      <c r="B213" s="116" t="n"/>
      <c r="C213" s="116" t="n"/>
      <c r="D213" s="116" t="n"/>
      <c r="E213" s="116" t="n"/>
      <c r="F213" s="116" t="n"/>
      <c r="G213" s="116" t="n"/>
      <c r="H213" s="116" t="n"/>
      <c r="I213" s="116" t="n"/>
      <c r="J213" s="116" t="n"/>
      <c r="K213" s="116" t="n"/>
      <c r="L213" s="116" t="n"/>
      <c r="M213" s="116" t="n"/>
      <c r="N213" s="116" t="n"/>
      <c r="O213" s="116" t="n"/>
      <c r="P213" s="116" t="n"/>
      <c r="Q213" s="116" t="n"/>
      <c r="R213" s="116" t="n"/>
      <c r="S213" s="116" t="n"/>
      <c r="T213" s="116" t="n"/>
      <c r="U213" s="116" t="n"/>
      <c r="V213" s="116" t="n"/>
      <c r="W213" s="116" t="n"/>
      <c r="X213" s="116" t="n"/>
      <c r="Y213" s="116" t="n"/>
      <c r="Z213" s="116" t="n"/>
      <c r="AA213" s="116" t="n"/>
      <c r="AB213" s="116" t="n"/>
      <c r="AC213" s="116" t="n"/>
      <c r="AD213" s="116" t="n"/>
      <c r="AE213" s="116" t="n"/>
      <c r="AF213" s="116" t="n"/>
      <c r="AG213" s="116" t="n"/>
      <c r="AH213" s="116" t="n"/>
      <c r="AI213" s="116" t="n"/>
      <c r="AJ213" s="116" t="n"/>
      <c r="AK213" s="116" t="n"/>
      <c r="AL213" s="116" t="n"/>
      <c r="AM213" s="116" t="n"/>
      <c r="AN213" s="116" t="n"/>
      <c r="AO213" s="116" t="n"/>
      <c r="AP213" s="116" t="n"/>
      <c r="AQ213" s="116" t="n"/>
      <c r="AR213" s="116" t="n"/>
      <c r="AS213" s="116" t="n"/>
      <c r="AT213" s="116" t="n"/>
      <c r="AU213" s="116" t="n"/>
      <c r="AV213" s="116" t="n"/>
      <c r="AW213" s="116" t="n"/>
      <c r="AX213" s="116" t="n"/>
      <c r="AY213" s="116" t="n"/>
      <c r="AZ213" s="116" t="n"/>
    </row>
    <row r="214">
      <c r="A214" s="116" t="n"/>
      <c r="B214" s="116" t="n"/>
      <c r="C214" s="116" t="n"/>
      <c r="D214" s="116" t="n"/>
      <c r="E214" s="116" t="n"/>
      <c r="F214" s="116" t="n"/>
      <c r="G214" s="116" t="n"/>
      <c r="H214" s="116" t="n"/>
      <c r="I214" s="116" t="n"/>
      <c r="J214" s="116" t="n"/>
      <c r="K214" s="116" t="n"/>
      <c r="L214" s="116" t="n"/>
      <c r="M214" s="116" t="n"/>
      <c r="N214" s="116" t="n"/>
      <c r="O214" s="116" t="n"/>
      <c r="P214" s="116" t="n"/>
      <c r="Q214" s="116" t="n"/>
      <c r="R214" s="116" t="n"/>
      <c r="S214" s="116" t="n"/>
      <c r="T214" s="116" t="n"/>
      <c r="U214" s="116" t="n"/>
      <c r="V214" s="116" t="n"/>
      <c r="W214" s="116" t="n"/>
      <c r="X214" s="116" t="n"/>
      <c r="Y214" s="116" t="n"/>
      <c r="Z214" s="116" t="n"/>
      <c r="AA214" s="116" t="n"/>
      <c r="AB214" s="116" t="n"/>
      <c r="AC214" s="116" t="n"/>
      <c r="AD214" s="116" t="n"/>
      <c r="AE214" s="116" t="n"/>
      <c r="AF214" s="116" t="n"/>
      <c r="AG214" s="116" t="n"/>
      <c r="AH214" s="116" t="n"/>
      <c r="AI214" s="116" t="n"/>
      <c r="AJ214" s="116" t="n"/>
      <c r="AK214" s="116" t="n"/>
      <c r="AL214" s="116" t="n"/>
      <c r="AM214" s="116" t="n"/>
      <c r="AN214" s="116" t="n"/>
      <c r="AO214" s="116" t="n"/>
      <c r="AP214" s="116" t="n"/>
      <c r="AQ214" s="116" t="n"/>
      <c r="AR214" s="116" t="n"/>
      <c r="AS214" s="116" t="n"/>
      <c r="AT214" s="116" t="n"/>
      <c r="AU214" s="116" t="n"/>
      <c r="AV214" s="116" t="n"/>
      <c r="AW214" s="116" t="n"/>
      <c r="AX214" s="116" t="n"/>
      <c r="AY214" s="116" t="n"/>
      <c r="AZ214" s="116" t="n"/>
    </row>
    <row r="215">
      <c r="A215" s="116" t="n"/>
      <c r="B215" s="116" t="n"/>
      <c r="C215" s="116" t="n"/>
      <c r="D215" s="116" t="n"/>
      <c r="E215" s="116" t="n"/>
      <c r="F215" s="116" t="n"/>
      <c r="G215" s="116" t="n"/>
      <c r="H215" s="116" t="n"/>
      <c r="I215" s="116" t="n"/>
      <c r="J215" s="116" t="n"/>
      <c r="K215" s="116" t="n"/>
      <c r="L215" s="116" t="n"/>
      <c r="M215" s="116" t="n"/>
      <c r="N215" s="116" t="n"/>
      <c r="O215" s="116" t="n"/>
      <c r="P215" s="116" t="n"/>
      <c r="Q215" s="116" t="n"/>
      <c r="R215" s="116" t="n"/>
      <c r="S215" s="116" t="n"/>
      <c r="T215" s="116" t="n"/>
      <c r="U215" s="116" t="n"/>
      <c r="V215" s="116" t="n"/>
      <c r="W215" s="116" t="n"/>
      <c r="X215" s="116" t="n"/>
      <c r="Y215" s="116" t="n"/>
      <c r="Z215" s="116" t="n"/>
      <c r="AA215" s="116" t="n"/>
      <c r="AB215" s="116" t="n"/>
      <c r="AC215" s="116" t="n"/>
      <c r="AD215" s="116" t="n"/>
      <c r="AE215" s="116" t="n"/>
      <c r="AF215" s="116" t="n"/>
      <c r="AG215" s="116" t="n"/>
      <c r="AH215" s="116" t="n"/>
      <c r="AI215" s="116" t="n"/>
      <c r="AJ215" s="116" t="n"/>
      <c r="AK215" s="116" t="n"/>
      <c r="AL215" s="116" t="n"/>
      <c r="AM215" s="116" t="n"/>
      <c r="AN215" s="116" t="n"/>
      <c r="AO215" s="116" t="n"/>
      <c r="AP215" s="116" t="n"/>
      <c r="AQ215" s="116" t="n"/>
      <c r="AR215" s="116" t="n"/>
      <c r="AS215" s="116" t="n"/>
      <c r="AT215" s="116" t="n"/>
      <c r="AU215" s="116" t="n"/>
      <c r="AV215" s="116" t="n"/>
      <c r="AW215" s="116" t="n"/>
      <c r="AX215" s="116" t="n"/>
      <c r="AY215" s="116" t="n"/>
      <c r="AZ215" s="116" t="n"/>
    </row>
    <row r="216">
      <c r="A216" s="116" t="n"/>
      <c r="B216" s="116" t="n"/>
      <c r="C216" s="116" t="n"/>
      <c r="D216" s="116" t="n"/>
      <c r="E216" s="116" t="n"/>
      <c r="F216" s="116" t="n"/>
      <c r="G216" s="116" t="n"/>
      <c r="H216" s="116" t="n"/>
      <c r="I216" s="116" t="n"/>
      <c r="J216" s="116" t="n"/>
      <c r="K216" s="116" t="n"/>
      <c r="L216" s="116" t="n"/>
      <c r="M216" s="116" t="n"/>
      <c r="N216" s="116" t="n"/>
      <c r="O216" s="116" t="n"/>
      <c r="P216" s="116" t="n"/>
      <c r="Q216" s="116" t="n"/>
      <c r="R216" s="116" t="n"/>
      <c r="S216" s="116" t="n"/>
      <c r="T216" s="116" t="n"/>
      <c r="U216" s="116" t="n"/>
      <c r="V216" s="116" t="n"/>
      <c r="W216" s="116" t="n"/>
      <c r="X216" s="116" t="n"/>
      <c r="Y216" s="116" t="n"/>
      <c r="Z216" s="116" t="n"/>
      <c r="AA216" s="116" t="n"/>
      <c r="AB216" s="116" t="n"/>
      <c r="AC216" s="116" t="n"/>
      <c r="AD216" s="116" t="n"/>
      <c r="AE216" s="116" t="n"/>
      <c r="AF216" s="116" t="n"/>
      <c r="AG216" s="116" t="n"/>
      <c r="AH216" s="116" t="n"/>
      <c r="AI216" s="116" t="n"/>
      <c r="AJ216" s="116" t="n"/>
      <c r="AK216" s="116" t="n"/>
      <c r="AL216" s="116" t="n"/>
      <c r="AM216" s="116" t="n"/>
      <c r="AN216" s="116" t="n"/>
      <c r="AO216" s="116" t="n"/>
      <c r="AP216" s="116" t="n"/>
      <c r="AQ216" s="116" t="n"/>
      <c r="AR216" s="116" t="n"/>
      <c r="AS216" s="116" t="n"/>
      <c r="AT216" s="116" t="n"/>
      <c r="AU216" s="116" t="n"/>
      <c r="AV216" s="116" t="n"/>
      <c r="AW216" s="116" t="n"/>
      <c r="AX216" s="116" t="n"/>
      <c r="AY216" s="116" t="n"/>
      <c r="AZ216" s="116" t="n"/>
    </row>
    <row r="217">
      <c r="A217" s="116" t="n"/>
      <c r="B217" s="116" t="n"/>
      <c r="C217" s="116" t="n"/>
      <c r="D217" s="116" t="n"/>
      <c r="E217" s="116" t="n"/>
      <c r="F217" s="116" t="n"/>
      <c r="G217" s="116" t="n"/>
      <c r="H217" s="116" t="n"/>
      <c r="I217" s="116" t="n"/>
      <c r="J217" s="116" t="n"/>
      <c r="K217" s="116" t="n"/>
      <c r="L217" s="116" t="n"/>
      <c r="M217" s="116" t="n"/>
      <c r="N217" s="116" t="n"/>
      <c r="O217" s="116" t="n"/>
      <c r="P217" s="116" t="n"/>
      <c r="Q217" s="116" t="n"/>
      <c r="R217" s="116" t="n"/>
      <c r="S217" s="116" t="n"/>
      <c r="T217" s="116" t="n"/>
      <c r="U217" s="116" t="n"/>
      <c r="V217" s="116" t="n"/>
      <c r="W217" s="116" t="n"/>
      <c r="X217" s="116" t="n"/>
      <c r="Y217" s="116" t="n"/>
      <c r="Z217" s="116" t="n"/>
      <c r="AA217" s="116" t="n"/>
      <c r="AB217" s="116" t="n"/>
      <c r="AC217" s="116" t="n"/>
      <c r="AD217" s="116" t="n"/>
      <c r="AE217" s="116" t="n"/>
      <c r="AF217" s="116" t="n"/>
      <c r="AG217" s="116" t="n"/>
      <c r="AH217" s="116" t="n"/>
      <c r="AI217" s="116" t="n"/>
      <c r="AJ217" s="116" t="n"/>
      <c r="AK217" s="116" t="n"/>
      <c r="AL217" s="116" t="n"/>
      <c r="AM217" s="116" t="n"/>
      <c r="AN217" s="116" t="n"/>
      <c r="AO217" s="116" t="n"/>
      <c r="AP217" s="116" t="n"/>
      <c r="AQ217" s="116" t="n"/>
      <c r="AR217" s="116" t="n"/>
      <c r="AS217" s="116" t="n"/>
      <c r="AT217" s="116" t="n"/>
      <c r="AU217" s="116" t="n"/>
      <c r="AV217" s="116" t="n"/>
      <c r="AW217" s="116" t="n"/>
      <c r="AX217" s="116" t="n"/>
      <c r="AY217" s="116" t="n"/>
      <c r="AZ217" s="116" t="n"/>
    </row>
    <row r="218">
      <c r="A218" s="116" t="n"/>
      <c r="B218" s="116" t="n"/>
      <c r="C218" s="116" t="n"/>
      <c r="D218" s="116" t="n"/>
      <c r="E218" s="116" t="n"/>
      <c r="F218" s="116" t="n"/>
      <c r="G218" s="116" t="n"/>
      <c r="H218" s="116" t="n"/>
      <c r="I218" s="116" t="n"/>
      <c r="J218" s="116" t="n"/>
      <c r="K218" s="116" t="n"/>
      <c r="L218" s="116" t="n"/>
      <c r="M218" s="116" t="n"/>
      <c r="N218" s="116" t="n"/>
      <c r="O218" s="116" t="n"/>
      <c r="P218" s="116" t="n"/>
      <c r="Q218" s="116" t="n"/>
      <c r="R218" s="116" t="n"/>
      <c r="S218" s="116" t="n"/>
      <c r="T218" s="116" t="n"/>
      <c r="U218" s="116" t="n"/>
      <c r="V218" s="116" t="n"/>
      <c r="W218" s="116" t="n"/>
      <c r="X218" s="116" t="n"/>
      <c r="Y218" s="116" t="n"/>
      <c r="Z218" s="116" t="n"/>
      <c r="AA218" s="116" t="n"/>
      <c r="AB218" s="116" t="n"/>
      <c r="AC218" s="116" t="n"/>
      <c r="AD218" s="116" t="n"/>
      <c r="AE218" s="116" t="n"/>
      <c r="AF218" s="116" t="n"/>
      <c r="AG218" s="116" t="n"/>
      <c r="AH218" s="116" t="n"/>
      <c r="AI218" s="116" t="n"/>
      <c r="AJ218" s="116" t="n"/>
      <c r="AK218" s="116" t="n"/>
      <c r="AL218" s="116" t="n"/>
      <c r="AM218" s="116" t="n"/>
      <c r="AN218" s="116" t="n"/>
      <c r="AO218" s="116" t="n"/>
      <c r="AP218" s="116" t="n"/>
      <c r="AQ218" s="116" t="n"/>
      <c r="AR218" s="116" t="n"/>
      <c r="AS218" s="116" t="n"/>
      <c r="AT218" s="116" t="n"/>
      <c r="AU218" s="116" t="n"/>
      <c r="AV218" s="116" t="n"/>
      <c r="AW218" s="116" t="n"/>
      <c r="AX218" s="116" t="n"/>
      <c r="AY218" s="116" t="n"/>
      <c r="AZ218" s="116" t="n"/>
    </row>
    <row r="219">
      <c r="A219" s="116" t="n"/>
      <c r="B219" s="116" t="n"/>
      <c r="C219" s="116" t="n"/>
      <c r="D219" s="116" t="n"/>
      <c r="E219" s="116" t="n"/>
      <c r="F219" s="116" t="n"/>
      <c r="G219" s="116" t="n"/>
      <c r="H219" s="116" t="n"/>
      <c r="I219" s="116" t="n"/>
      <c r="J219" s="116" t="n"/>
      <c r="K219" s="116" t="n"/>
      <c r="L219" s="116" t="n"/>
      <c r="M219" s="116" t="n"/>
      <c r="N219" s="116" t="n"/>
      <c r="O219" s="116" t="n"/>
      <c r="P219" s="116" t="n"/>
      <c r="Q219" s="116" t="n"/>
      <c r="R219" s="116" t="n"/>
      <c r="S219" s="116" t="n"/>
      <c r="T219" s="116" t="n"/>
      <c r="U219" s="116" t="n"/>
      <c r="V219" s="116" t="n"/>
      <c r="W219" s="116" t="n"/>
      <c r="X219" s="116" t="n"/>
      <c r="Y219" s="116" t="n"/>
      <c r="Z219" s="116" t="n"/>
      <c r="AA219" s="116" t="n"/>
      <c r="AB219" s="116" t="n"/>
      <c r="AC219" s="116" t="n"/>
      <c r="AD219" s="116" t="n"/>
      <c r="AE219" s="116" t="n"/>
      <c r="AF219" s="116" t="n"/>
      <c r="AG219" s="116" t="n"/>
      <c r="AH219" s="116" t="n"/>
      <c r="AI219" s="116" t="n"/>
      <c r="AJ219" s="116" t="n"/>
      <c r="AK219" s="116" t="n"/>
      <c r="AL219" s="116" t="n"/>
      <c r="AM219" s="116" t="n"/>
      <c r="AN219" s="116" t="n"/>
      <c r="AO219" s="116" t="n"/>
      <c r="AP219" s="116" t="n"/>
      <c r="AQ219" s="116" t="n"/>
      <c r="AR219" s="116" t="n"/>
      <c r="AS219" s="116" t="n"/>
      <c r="AT219" s="116" t="n"/>
      <c r="AU219" s="116" t="n"/>
      <c r="AV219" s="116" t="n"/>
      <c r="AW219" s="116" t="n"/>
      <c r="AX219" s="116" t="n"/>
      <c r="AY219" s="116" t="n"/>
      <c r="AZ219" s="116" t="n"/>
    </row>
    <row r="220">
      <c r="A220" s="116" t="n"/>
      <c r="B220" s="116" t="n"/>
      <c r="C220" s="116" t="n"/>
      <c r="D220" s="116" t="n"/>
      <c r="E220" s="116" t="n"/>
      <c r="F220" s="116" t="n"/>
      <c r="G220" s="116" t="n"/>
      <c r="H220" s="116" t="n"/>
      <c r="I220" s="116" t="n"/>
      <c r="J220" s="116" t="n"/>
      <c r="K220" s="116" t="n"/>
      <c r="L220" s="116" t="n"/>
      <c r="M220" s="116" t="n"/>
      <c r="N220" s="116" t="n"/>
      <c r="O220" s="116" t="n"/>
      <c r="P220" s="116" t="n"/>
      <c r="Q220" s="116" t="n"/>
      <c r="R220" s="116" t="n"/>
      <c r="S220" s="116" t="n"/>
      <c r="T220" s="116" t="n"/>
      <c r="U220" s="116" t="n"/>
      <c r="V220" s="116" t="n"/>
      <c r="W220" s="116" t="n"/>
      <c r="X220" s="116" t="n"/>
      <c r="Y220" s="116" t="n"/>
      <c r="Z220" s="116" t="n"/>
      <c r="AA220" s="116" t="n"/>
      <c r="AB220" s="116" t="n"/>
      <c r="AC220" s="116" t="n"/>
      <c r="AD220" s="116" t="n"/>
      <c r="AE220" s="116" t="n"/>
      <c r="AF220" s="116" t="n"/>
      <c r="AG220" s="116" t="n"/>
      <c r="AH220" s="116" t="n"/>
      <c r="AI220" s="116" t="n"/>
      <c r="AJ220" s="116" t="n"/>
      <c r="AK220" s="116" t="n"/>
      <c r="AL220" s="116" t="n"/>
      <c r="AM220" s="116" t="n"/>
      <c r="AN220" s="116" t="n"/>
      <c r="AO220" s="116" t="n"/>
      <c r="AP220" s="116" t="n"/>
      <c r="AQ220" s="116" t="n"/>
      <c r="AR220" s="116" t="n"/>
      <c r="AS220" s="116" t="n"/>
      <c r="AT220" s="116" t="n"/>
      <c r="AU220" s="116" t="n"/>
      <c r="AV220" s="116" t="n"/>
      <c r="AW220" s="116" t="n"/>
      <c r="AX220" s="116" t="n"/>
      <c r="AY220" s="116" t="n"/>
      <c r="AZ220" s="116" t="n"/>
    </row>
    <row r="221">
      <c r="A221" s="116" t="n"/>
      <c r="B221" s="116" t="n"/>
      <c r="C221" s="116" t="n"/>
      <c r="D221" s="116" t="n"/>
      <c r="E221" s="116" t="n"/>
      <c r="F221" s="116" t="n"/>
      <c r="G221" s="116" t="n"/>
      <c r="H221" s="116" t="n"/>
      <c r="I221" s="116" t="n"/>
      <c r="J221" s="116" t="n"/>
      <c r="K221" s="116" t="n"/>
      <c r="L221" s="116" t="n"/>
      <c r="M221" s="116" t="n"/>
      <c r="N221" s="116" t="n"/>
      <c r="O221" s="116" t="n"/>
      <c r="P221" s="116" t="n"/>
      <c r="Q221" s="116" t="n"/>
      <c r="R221" s="116" t="n"/>
      <c r="S221" s="116" t="n"/>
      <c r="T221" s="116" t="n"/>
      <c r="U221" s="116" t="n"/>
      <c r="V221" s="116" t="n"/>
      <c r="W221" s="116" t="n"/>
      <c r="X221" s="116" t="n"/>
      <c r="Y221" s="116" t="n"/>
      <c r="Z221" s="116" t="n"/>
      <c r="AA221" s="116" t="n"/>
      <c r="AB221" s="116" t="n"/>
      <c r="AC221" s="116" t="n"/>
      <c r="AD221" s="116" t="n"/>
      <c r="AE221" s="116" t="n"/>
      <c r="AF221" s="116" t="n"/>
      <c r="AG221" s="116" t="n"/>
      <c r="AH221" s="116" t="n"/>
      <c r="AI221" s="116" t="n"/>
      <c r="AJ221" s="116" t="n"/>
      <c r="AK221" s="116" t="n"/>
      <c r="AL221" s="116" t="n"/>
      <c r="AM221" s="116" t="n"/>
      <c r="AN221" s="116" t="n"/>
      <c r="AO221" s="116" t="n"/>
      <c r="AP221" s="116" t="n"/>
      <c r="AQ221" s="116" t="n"/>
      <c r="AR221" s="116" t="n"/>
      <c r="AS221" s="116" t="n"/>
      <c r="AT221" s="116" t="n"/>
      <c r="AU221" s="116" t="n"/>
      <c r="AV221" s="116" t="n"/>
      <c r="AW221" s="116" t="n"/>
      <c r="AX221" s="116" t="n"/>
      <c r="AY221" s="116" t="n"/>
      <c r="AZ221" s="116" t="n"/>
    </row>
    <row r="222">
      <c r="A222" s="116" t="n"/>
      <c r="B222" s="116" t="n"/>
      <c r="C222" s="116" t="n"/>
      <c r="D222" s="116" t="n"/>
      <c r="E222" s="116" t="n"/>
      <c r="F222" s="116" t="n"/>
      <c r="G222" s="116" t="n"/>
      <c r="H222" s="116" t="n"/>
      <c r="I222" s="116" t="n"/>
      <c r="J222" s="116" t="n"/>
      <c r="K222" s="116" t="n"/>
      <c r="L222" s="116" t="n"/>
      <c r="M222" s="116" t="n"/>
      <c r="N222" s="116" t="n"/>
      <c r="O222" s="116" t="n"/>
      <c r="P222" s="116" t="n"/>
      <c r="Q222" s="116" t="n"/>
      <c r="R222" s="116" t="n"/>
      <c r="S222" s="116" t="n"/>
      <c r="T222" s="116" t="n"/>
      <c r="U222" s="116" t="n"/>
      <c r="V222" s="116" t="n"/>
      <c r="W222" s="116" t="n"/>
      <c r="X222" s="116" t="n"/>
      <c r="Y222" s="116" t="n"/>
      <c r="Z222" s="116" t="n"/>
      <c r="AA222" s="116" t="n"/>
      <c r="AB222" s="116" t="n"/>
      <c r="AC222" s="116" t="n"/>
      <c r="AD222" s="116" t="n"/>
      <c r="AE222" s="116" t="n"/>
      <c r="AF222" s="116" t="n"/>
      <c r="AG222" s="116" t="n"/>
      <c r="AH222" s="116" t="n"/>
      <c r="AI222" s="116" t="n"/>
      <c r="AJ222" s="116" t="n"/>
      <c r="AK222" s="116" t="n"/>
      <c r="AL222" s="116" t="n"/>
      <c r="AM222" s="116" t="n"/>
      <c r="AN222" s="116" t="n"/>
      <c r="AO222" s="116" t="n"/>
      <c r="AP222" s="116" t="n"/>
      <c r="AQ222" s="116" t="n"/>
      <c r="AR222" s="116" t="n"/>
      <c r="AS222" s="116" t="n"/>
      <c r="AT222" s="116" t="n"/>
      <c r="AU222" s="116" t="n"/>
      <c r="AV222" s="116" t="n"/>
      <c r="AW222" s="116" t="n"/>
      <c r="AX222" s="116" t="n"/>
      <c r="AY222" s="116" t="n"/>
      <c r="AZ222" s="116" t="n"/>
    </row>
    <row r="223">
      <c r="A223" s="116" t="n"/>
      <c r="B223" s="116" t="n"/>
      <c r="C223" s="116" t="n"/>
      <c r="D223" s="116" t="n"/>
      <c r="E223" s="116" t="n"/>
      <c r="F223" s="116" t="n"/>
      <c r="G223" s="116" t="n"/>
      <c r="H223" s="116" t="n"/>
      <c r="I223" s="116" t="n"/>
      <c r="J223" s="116" t="n"/>
      <c r="K223" s="116" t="n"/>
      <c r="L223" s="116" t="n"/>
      <c r="M223" s="116" t="n"/>
      <c r="N223" s="116" t="n"/>
      <c r="O223" s="116" t="n"/>
      <c r="P223" s="116" t="n"/>
      <c r="Q223" s="116" t="n"/>
      <c r="R223" s="116" t="n"/>
      <c r="S223" s="116" t="n"/>
      <c r="T223" s="116" t="n"/>
      <c r="U223" s="116" t="n"/>
      <c r="V223" s="116" t="n"/>
      <c r="W223" s="116" t="n"/>
      <c r="X223" s="116" t="n"/>
      <c r="Y223" s="116" t="n"/>
      <c r="Z223" s="116" t="n"/>
      <c r="AA223" s="116" t="n"/>
      <c r="AB223" s="116" t="n"/>
      <c r="AC223" s="116" t="n"/>
      <c r="AD223" s="116" t="n"/>
      <c r="AE223" s="116" t="n"/>
      <c r="AF223" s="116" t="n"/>
      <c r="AG223" s="116" t="n"/>
      <c r="AH223" s="116" t="n"/>
      <c r="AI223" s="116" t="n"/>
      <c r="AJ223" s="116" t="n"/>
      <c r="AK223" s="116" t="n"/>
      <c r="AL223" s="116" t="n"/>
      <c r="AM223" s="116" t="n"/>
      <c r="AN223" s="116" t="n"/>
      <c r="AO223" s="116" t="n"/>
      <c r="AP223" s="116" t="n"/>
      <c r="AQ223" s="116" t="n"/>
      <c r="AR223" s="116" t="n"/>
      <c r="AS223" s="116" t="n"/>
      <c r="AT223" s="116" t="n"/>
      <c r="AU223" s="116" t="n"/>
      <c r="AV223" s="116" t="n"/>
      <c r="AW223" s="116" t="n"/>
      <c r="AX223" s="116" t="n"/>
      <c r="AY223" s="116" t="n"/>
      <c r="AZ223" s="116" t="n"/>
    </row>
    <row r="224">
      <c r="A224" s="116" t="n"/>
      <c r="B224" s="116" t="n"/>
      <c r="C224" s="116" t="n"/>
      <c r="D224" s="116" t="n"/>
      <c r="E224" s="116" t="n"/>
      <c r="F224" s="116" t="n"/>
      <c r="G224" s="116" t="n"/>
      <c r="H224" s="116" t="n"/>
      <c r="I224" s="116" t="n"/>
      <c r="J224" s="116" t="n"/>
      <c r="K224" s="116" t="n"/>
      <c r="L224" s="116" t="n"/>
      <c r="M224" s="116" t="n"/>
      <c r="N224" s="116" t="n"/>
      <c r="O224" s="116" t="n"/>
      <c r="P224" s="116" t="n"/>
      <c r="Q224" s="116" t="n"/>
      <c r="R224" s="116" t="n"/>
      <c r="S224" s="116" t="n"/>
      <c r="T224" s="116" t="n"/>
      <c r="U224" s="116" t="n"/>
      <c r="V224" s="116" t="n"/>
      <c r="W224" s="116" t="n"/>
      <c r="X224" s="116" t="n"/>
      <c r="Y224" s="116" t="n"/>
      <c r="Z224" s="116" t="n"/>
      <c r="AA224" s="116" t="n"/>
      <c r="AB224" s="116" t="n"/>
      <c r="AC224" s="116" t="n"/>
      <c r="AD224" s="116" t="n"/>
      <c r="AE224" s="116" t="n"/>
      <c r="AF224" s="116" t="n"/>
      <c r="AG224" s="116" t="n"/>
      <c r="AH224" s="116" t="n"/>
      <c r="AI224" s="116" t="n"/>
      <c r="AJ224" s="116" t="n"/>
      <c r="AK224" s="116" t="n"/>
      <c r="AL224" s="116" t="n"/>
      <c r="AM224" s="116" t="n"/>
      <c r="AN224" s="116" t="n"/>
      <c r="AO224" s="116" t="n"/>
      <c r="AP224" s="116" t="n"/>
      <c r="AQ224" s="116" t="n"/>
      <c r="AR224" s="116" t="n"/>
      <c r="AS224" s="116" t="n"/>
      <c r="AT224" s="116" t="n"/>
      <c r="AU224" s="116" t="n"/>
      <c r="AV224" s="116" t="n"/>
      <c r="AW224" s="116" t="n"/>
      <c r="AX224" s="116" t="n"/>
      <c r="AY224" s="116" t="n"/>
      <c r="AZ224" s="116" t="n"/>
    </row>
    <row r="225">
      <c r="A225" s="116" t="n"/>
      <c r="B225" s="116" t="n"/>
      <c r="C225" s="116" t="n"/>
      <c r="D225" s="116" t="n"/>
      <c r="E225" s="116" t="n"/>
      <c r="F225" s="116" t="n"/>
      <c r="G225" s="116" t="n"/>
      <c r="H225" s="116" t="n"/>
      <c r="I225" s="116" t="n"/>
      <c r="J225" s="116" t="n"/>
      <c r="K225" s="116" t="n"/>
      <c r="L225" s="116" t="n"/>
      <c r="M225" s="116" t="n"/>
      <c r="N225" s="116" t="n"/>
      <c r="O225" s="116" t="n"/>
      <c r="P225" s="116" t="n"/>
      <c r="Q225" s="116" t="n"/>
      <c r="R225" s="116" t="n"/>
      <c r="S225" s="116" t="n"/>
      <c r="T225" s="116" t="n"/>
      <c r="U225" s="116" t="n"/>
      <c r="V225" s="116" t="n"/>
      <c r="W225" s="116" t="n"/>
      <c r="X225" s="116" t="n"/>
      <c r="Y225" s="116" t="n"/>
      <c r="Z225" s="116" t="n"/>
      <c r="AA225" s="116" t="n"/>
      <c r="AB225" s="116" t="n"/>
      <c r="AC225" s="116" t="n"/>
      <c r="AD225" s="116" t="n"/>
      <c r="AE225" s="116" t="n"/>
      <c r="AF225" s="116" t="n"/>
      <c r="AG225" s="116" t="n"/>
      <c r="AH225" s="116" t="n"/>
      <c r="AI225" s="116" t="n"/>
      <c r="AJ225" s="116" t="n"/>
      <c r="AK225" s="116" t="n"/>
      <c r="AL225" s="116" t="n"/>
      <c r="AM225" s="116" t="n"/>
      <c r="AN225" s="116" t="n"/>
      <c r="AO225" s="116" t="n"/>
      <c r="AP225" s="116" t="n"/>
      <c r="AQ225" s="116" t="n"/>
      <c r="AR225" s="116" t="n"/>
      <c r="AS225" s="116" t="n"/>
      <c r="AT225" s="116" t="n"/>
      <c r="AU225" s="116" t="n"/>
      <c r="AV225" s="116" t="n"/>
      <c r="AW225" s="116" t="n"/>
      <c r="AX225" s="116" t="n"/>
      <c r="AY225" s="116" t="n"/>
      <c r="AZ225" s="116" t="n"/>
    </row>
    <row r="226">
      <c r="A226" s="116" t="n"/>
      <c r="B226" s="116" t="n"/>
      <c r="C226" s="116" t="n"/>
      <c r="D226" s="116" t="n"/>
      <c r="E226" s="116" t="n"/>
      <c r="F226" s="116" t="n"/>
      <c r="G226" s="116" t="n"/>
      <c r="H226" s="116" t="n"/>
      <c r="I226" s="116" t="n"/>
      <c r="J226" s="116" t="n"/>
      <c r="K226" s="116" t="n"/>
      <c r="L226" s="116" t="n"/>
      <c r="M226" s="116" t="n"/>
      <c r="N226" s="116" t="n"/>
      <c r="O226" s="116" t="n"/>
      <c r="P226" s="116" t="n"/>
      <c r="Q226" s="116" t="n"/>
      <c r="R226" s="116" t="n"/>
      <c r="S226" s="116" t="n"/>
      <c r="T226" s="116" t="n"/>
      <c r="U226" s="116" t="n"/>
      <c r="V226" s="116" t="n"/>
      <c r="W226" s="116" t="n"/>
      <c r="X226" s="116" t="n"/>
      <c r="Y226" s="116" t="n"/>
      <c r="Z226" s="116" t="n"/>
      <c r="AA226" s="116" t="n"/>
      <c r="AB226" s="116" t="n"/>
      <c r="AC226" s="116" t="n"/>
      <c r="AD226" s="116" t="n"/>
      <c r="AE226" s="116" t="n"/>
      <c r="AF226" s="116" t="n"/>
      <c r="AG226" s="116" t="n"/>
      <c r="AH226" s="116" t="n"/>
      <c r="AI226" s="116" t="n"/>
      <c r="AJ226" s="116" t="n"/>
      <c r="AK226" s="116" t="n"/>
      <c r="AL226" s="116" t="n"/>
      <c r="AM226" s="116" t="n"/>
      <c r="AN226" s="116" t="n"/>
      <c r="AO226" s="116" t="n"/>
      <c r="AP226" s="116" t="n"/>
      <c r="AQ226" s="116" t="n"/>
      <c r="AR226" s="116" t="n"/>
      <c r="AS226" s="116" t="n"/>
      <c r="AT226" s="116" t="n"/>
      <c r="AU226" s="116" t="n"/>
      <c r="AV226" s="116" t="n"/>
      <c r="AW226" s="116" t="n"/>
      <c r="AX226" s="116" t="n"/>
      <c r="AY226" s="116" t="n"/>
      <c r="AZ226" s="116" t="n"/>
    </row>
    <row r="227">
      <c r="A227" s="116" t="n"/>
      <c r="B227" s="116" t="n"/>
      <c r="C227" s="116" t="n"/>
      <c r="D227" s="116" t="n"/>
      <c r="E227" s="116" t="n"/>
      <c r="F227" s="116" t="n"/>
      <c r="G227" s="116" t="n"/>
      <c r="H227" s="116" t="n"/>
      <c r="I227" s="116" t="n"/>
      <c r="J227" s="116" t="n"/>
      <c r="K227" s="116" t="n"/>
      <c r="L227" s="116" t="n"/>
      <c r="M227" s="116" t="n"/>
      <c r="N227" s="116" t="n"/>
      <c r="O227" s="116" t="n"/>
      <c r="P227" s="116" t="n"/>
      <c r="Q227" s="116" t="n"/>
      <c r="R227" s="116" t="n"/>
      <c r="S227" s="116" t="n"/>
      <c r="T227" s="116" t="n"/>
      <c r="U227" s="116" t="n"/>
      <c r="V227" s="116" t="n"/>
      <c r="W227" s="116" t="n"/>
      <c r="X227" s="116" t="n"/>
      <c r="Y227" s="116" t="n"/>
      <c r="Z227" s="116" t="n"/>
      <c r="AA227" s="116" t="n"/>
      <c r="AB227" s="116" t="n"/>
      <c r="AC227" s="116" t="n"/>
      <c r="AD227" s="116" t="n"/>
      <c r="AE227" s="116" t="n"/>
      <c r="AF227" s="116" t="n"/>
      <c r="AG227" s="116" t="n"/>
      <c r="AH227" s="116" t="n"/>
      <c r="AI227" s="116" t="n"/>
      <c r="AJ227" s="116" t="n"/>
      <c r="AK227" s="116" t="n"/>
      <c r="AL227" s="116" t="n"/>
      <c r="AM227" s="116" t="n"/>
      <c r="AN227" s="116" t="n"/>
      <c r="AO227" s="116" t="n"/>
      <c r="AP227" s="116" t="n"/>
      <c r="AQ227" s="116" t="n"/>
      <c r="AR227" s="116" t="n"/>
      <c r="AS227" s="116" t="n"/>
      <c r="AT227" s="116" t="n"/>
      <c r="AU227" s="116" t="n"/>
      <c r="AV227" s="116" t="n"/>
      <c r="AW227" s="116" t="n"/>
      <c r="AX227" s="116" t="n"/>
      <c r="AY227" s="116" t="n"/>
      <c r="AZ227" s="116" t="n"/>
    </row>
    <row r="228">
      <c r="A228" s="116" t="n"/>
      <c r="B228" s="116" t="n"/>
      <c r="C228" s="116" t="n"/>
      <c r="D228" s="116" t="n"/>
      <c r="E228" s="116" t="n"/>
      <c r="F228" s="116" t="n"/>
      <c r="G228" s="116" t="n"/>
      <c r="H228" s="116" t="n"/>
      <c r="I228" s="116" t="n"/>
      <c r="J228" s="116" t="n"/>
      <c r="K228" s="116" t="n"/>
      <c r="L228" s="116" t="n"/>
      <c r="M228" s="116" t="n"/>
      <c r="N228" s="116" t="n"/>
      <c r="O228" s="116" t="n"/>
      <c r="P228" s="116" t="n"/>
      <c r="Q228" s="116" t="n"/>
      <c r="R228" s="116" t="n"/>
      <c r="S228" s="116" t="n"/>
      <c r="T228" s="116" t="n"/>
      <c r="U228" s="116" t="n"/>
      <c r="V228" s="116" t="n"/>
      <c r="W228" s="116" t="n"/>
      <c r="X228" s="116" t="n"/>
      <c r="Y228" s="116" t="n"/>
      <c r="Z228" s="116" t="n"/>
      <c r="AA228" s="116" t="n"/>
      <c r="AB228" s="116" t="n"/>
      <c r="AC228" s="116" t="n"/>
      <c r="AD228" s="116" t="n"/>
      <c r="AE228" s="116" t="n"/>
      <c r="AF228" s="116" t="n"/>
      <c r="AG228" s="116" t="n"/>
      <c r="AH228" s="116" t="n"/>
      <c r="AI228" s="116" t="n"/>
      <c r="AJ228" s="116" t="n"/>
      <c r="AK228" s="116" t="n"/>
      <c r="AL228" s="116" t="n"/>
      <c r="AM228" s="116" t="n"/>
      <c r="AN228" s="116" t="n"/>
      <c r="AO228" s="116" t="n"/>
      <c r="AP228" s="116" t="n"/>
      <c r="AQ228" s="116" t="n"/>
      <c r="AR228" s="116" t="n"/>
      <c r="AS228" s="116" t="n"/>
      <c r="AT228" s="116" t="n"/>
      <c r="AU228" s="116" t="n"/>
      <c r="AV228" s="116" t="n"/>
      <c r="AW228" s="116" t="n"/>
      <c r="AX228" s="116" t="n"/>
      <c r="AY228" s="116" t="n"/>
      <c r="AZ228" s="116" t="n"/>
    </row>
    <row r="229">
      <c r="A229" s="116" t="n"/>
      <c r="B229" s="116" t="n"/>
      <c r="C229" s="116" t="n"/>
      <c r="D229" s="116" t="n"/>
      <c r="E229" s="116" t="n"/>
      <c r="F229" s="116" t="n"/>
      <c r="G229" s="116" t="n"/>
      <c r="H229" s="116" t="n"/>
      <c r="I229" s="116" t="n"/>
      <c r="J229" s="116" t="n"/>
      <c r="K229" s="116" t="n"/>
      <c r="L229" s="116" t="n"/>
      <c r="M229" s="116" t="n"/>
      <c r="N229" s="116" t="n"/>
      <c r="O229" s="116" t="n"/>
      <c r="P229" s="116" t="n"/>
      <c r="Q229" s="116" t="n"/>
      <c r="R229" s="116" t="n"/>
      <c r="S229" s="116" t="n"/>
      <c r="T229" s="116" t="n"/>
      <c r="U229" s="116" t="n"/>
      <c r="V229" s="116" t="n"/>
      <c r="W229" s="116" t="n"/>
      <c r="X229" s="116" t="n"/>
      <c r="Y229" s="116" t="n"/>
      <c r="Z229" s="116" t="n"/>
      <c r="AA229" s="116" t="n"/>
      <c r="AB229" s="116" t="n"/>
      <c r="AC229" s="116" t="n"/>
      <c r="AD229" s="116" t="n"/>
      <c r="AE229" s="116" t="n"/>
      <c r="AF229" s="116" t="n"/>
      <c r="AG229" s="116" t="n"/>
      <c r="AH229" s="116" t="n"/>
      <c r="AI229" s="116" t="n"/>
      <c r="AJ229" s="116" t="n"/>
      <c r="AK229" s="116" t="n"/>
      <c r="AL229" s="116" t="n"/>
      <c r="AM229" s="116" t="n"/>
      <c r="AN229" s="116" t="n"/>
      <c r="AO229" s="116" t="n"/>
      <c r="AP229" s="116" t="n"/>
      <c r="AQ229" s="116" t="n"/>
      <c r="AR229" s="116" t="n"/>
      <c r="AS229" s="116" t="n"/>
      <c r="AT229" s="116" t="n"/>
      <c r="AU229" s="116" t="n"/>
      <c r="AV229" s="116" t="n"/>
      <c r="AW229" s="116" t="n"/>
      <c r="AX229" s="116" t="n"/>
      <c r="AY229" s="116" t="n"/>
      <c r="AZ229" s="116" t="n"/>
    </row>
    <row r="230">
      <c r="A230" s="116" t="n"/>
      <c r="B230" s="116" t="n"/>
      <c r="C230" s="116" t="n"/>
      <c r="D230" s="116" t="n"/>
      <c r="E230" s="116" t="n"/>
      <c r="F230" s="116" t="n"/>
      <c r="G230" s="116" t="n"/>
      <c r="H230" s="116" t="n"/>
      <c r="I230" s="116" t="n"/>
      <c r="J230" s="116" t="n"/>
      <c r="K230" s="116" t="n"/>
      <c r="L230" s="116" t="n"/>
      <c r="M230" s="116" t="n"/>
      <c r="N230" s="116" t="n"/>
      <c r="O230" s="116" t="n"/>
      <c r="P230" s="116" t="n"/>
      <c r="Q230" s="116" t="n"/>
      <c r="R230" s="116" t="n"/>
      <c r="S230" s="116" t="n"/>
      <c r="T230" s="116" t="n"/>
      <c r="U230" s="116" t="n"/>
      <c r="V230" s="116" t="n"/>
      <c r="W230" s="116" t="n"/>
      <c r="X230" s="116" t="n"/>
      <c r="Y230" s="116" t="n"/>
      <c r="Z230" s="116" t="n"/>
      <c r="AA230" s="116" t="n"/>
      <c r="AB230" s="116" t="n"/>
      <c r="AC230" s="116" t="n"/>
      <c r="AD230" s="116" t="n"/>
      <c r="AE230" s="116" t="n"/>
      <c r="AF230" s="116" t="n"/>
      <c r="AG230" s="116" t="n"/>
      <c r="AH230" s="116" t="n"/>
      <c r="AI230" s="116" t="n"/>
      <c r="AJ230" s="116" t="n"/>
      <c r="AK230" s="116" t="n"/>
      <c r="AL230" s="116" t="n"/>
      <c r="AM230" s="116" t="n"/>
      <c r="AN230" s="116" t="n"/>
      <c r="AO230" s="116" t="n"/>
      <c r="AP230" s="116" t="n"/>
      <c r="AQ230" s="116" t="n"/>
      <c r="AR230" s="116" t="n"/>
      <c r="AS230" s="116" t="n"/>
      <c r="AT230" s="116" t="n"/>
      <c r="AU230" s="116" t="n"/>
      <c r="AV230" s="116" t="n"/>
      <c r="AW230" s="116" t="n"/>
      <c r="AX230" s="116" t="n"/>
      <c r="AY230" s="116" t="n"/>
      <c r="AZ230" s="116" t="n"/>
    </row>
    <row r="231">
      <c r="A231" s="116" t="n"/>
      <c r="B231" s="116" t="n"/>
      <c r="C231" s="116" t="n"/>
      <c r="D231" s="116" t="n"/>
      <c r="E231" s="116" t="n"/>
      <c r="F231" s="116" t="n"/>
      <c r="G231" s="116" t="n"/>
      <c r="H231" s="116" t="n"/>
      <c r="I231" s="116" t="n"/>
      <c r="J231" s="116" t="n"/>
      <c r="K231" s="116" t="n"/>
      <c r="L231" s="116" t="n"/>
      <c r="M231" s="116" t="n"/>
      <c r="N231" s="116" t="n"/>
      <c r="O231" s="116" t="n"/>
      <c r="P231" s="116" t="n"/>
      <c r="Q231" s="116" t="n"/>
      <c r="R231" s="116" t="n"/>
      <c r="S231" s="116" t="n"/>
      <c r="T231" s="116" t="n"/>
      <c r="U231" s="116" t="n"/>
      <c r="V231" s="116" t="n"/>
      <c r="W231" s="116" t="n"/>
      <c r="X231" s="116" t="n"/>
      <c r="Y231" s="116" t="n"/>
      <c r="Z231" s="116" t="n"/>
      <c r="AA231" s="116" t="n"/>
      <c r="AB231" s="116" t="n"/>
      <c r="AC231" s="116" t="n"/>
      <c r="AD231" s="116" t="n"/>
      <c r="AE231" s="116" t="n"/>
      <c r="AF231" s="116" t="n"/>
      <c r="AG231" s="116" t="n"/>
      <c r="AH231" s="116" t="n"/>
      <c r="AI231" s="116" t="n"/>
      <c r="AJ231" s="116" t="n"/>
      <c r="AK231" s="116" t="n"/>
      <c r="AL231" s="116" t="n"/>
      <c r="AM231" s="116" t="n"/>
      <c r="AN231" s="116" t="n"/>
      <c r="AO231" s="116" t="n"/>
      <c r="AP231" s="116" t="n"/>
      <c r="AQ231" s="116" t="n"/>
      <c r="AR231" s="116" t="n"/>
      <c r="AS231" s="116" t="n"/>
      <c r="AT231" s="116" t="n"/>
      <c r="AU231" s="116" t="n"/>
      <c r="AV231" s="116" t="n"/>
      <c r="AW231" s="116" t="n"/>
      <c r="AX231" s="116" t="n"/>
      <c r="AY231" s="116" t="n"/>
      <c r="AZ231" s="116" t="n"/>
    </row>
    <row r="232">
      <c r="A232" s="116" t="n"/>
      <c r="B232" s="116" t="n"/>
      <c r="C232" s="116" t="n"/>
      <c r="D232" s="116" t="n"/>
      <c r="E232" s="116" t="n"/>
      <c r="F232" s="116" t="n"/>
      <c r="G232" s="116" t="n"/>
      <c r="H232" s="116" t="n"/>
      <c r="I232" s="116" t="n"/>
      <c r="J232" s="116" t="n"/>
      <c r="K232" s="116" t="n"/>
      <c r="L232" s="116" t="n"/>
      <c r="M232" s="116" t="n"/>
      <c r="N232" s="116" t="n"/>
      <c r="O232" s="116" t="n"/>
      <c r="P232" s="116" t="n"/>
      <c r="Q232" s="116" t="n"/>
      <c r="R232" s="116" t="n"/>
      <c r="S232" s="116" t="n"/>
      <c r="T232" s="116" t="n"/>
      <c r="U232" s="116" t="n"/>
      <c r="V232" s="116" t="n"/>
      <c r="W232" s="116" t="n"/>
      <c r="X232" s="116" t="n"/>
      <c r="Y232" s="116" t="n"/>
      <c r="Z232" s="116" t="n"/>
      <c r="AA232" s="116" t="n"/>
      <c r="AB232" s="116" t="n"/>
      <c r="AC232" s="116" t="n"/>
      <c r="AD232" s="116" t="n"/>
      <c r="AE232" s="116" t="n"/>
      <c r="AF232" s="116" t="n"/>
      <c r="AG232" s="116" t="n"/>
      <c r="AH232" s="116" t="n"/>
      <c r="AI232" s="116" t="n"/>
      <c r="AJ232" s="116" t="n"/>
      <c r="AK232" s="116" t="n"/>
      <c r="AL232" s="116" t="n"/>
      <c r="AM232" s="116" t="n"/>
      <c r="AN232" s="116" t="n"/>
      <c r="AO232" s="116" t="n"/>
      <c r="AP232" s="116" t="n"/>
      <c r="AQ232" s="116" t="n"/>
      <c r="AR232" s="116" t="n"/>
      <c r="AS232" s="116" t="n"/>
      <c r="AT232" s="116" t="n"/>
      <c r="AU232" s="116" t="n"/>
      <c r="AV232" s="116" t="n"/>
      <c r="AW232" s="116" t="n"/>
      <c r="AX232" s="116" t="n"/>
      <c r="AY232" s="116" t="n"/>
      <c r="AZ232" s="116" t="n"/>
    </row>
    <row r="233">
      <c r="A233" s="116" t="n"/>
      <c r="B233" s="116" t="n"/>
      <c r="C233" s="116" t="n"/>
      <c r="D233" s="116" t="n"/>
      <c r="E233" s="116" t="n"/>
      <c r="F233" s="116" t="n"/>
      <c r="G233" s="116" t="n"/>
      <c r="H233" s="116" t="n"/>
      <c r="I233" s="116" t="n"/>
      <c r="J233" s="116" t="n"/>
      <c r="K233" s="116" t="n"/>
      <c r="L233" s="116" t="n"/>
      <c r="M233" s="116" t="n"/>
      <c r="N233" s="116" t="n"/>
      <c r="O233" s="116" t="n"/>
      <c r="P233" s="116" t="n"/>
      <c r="Q233" s="116" t="n"/>
      <c r="R233" s="116" t="n"/>
      <c r="S233" s="116" t="n"/>
      <c r="T233" s="116" t="n"/>
      <c r="U233" s="116" t="n"/>
      <c r="V233" s="116" t="n"/>
      <c r="W233" s="116" t="n"/>
      <c r="X233" s="116" t="n"/>
      <c r="Y233" s="116" t="n"/>
      <c r="Z233" s="116" t="n"/>
      <c r="AA233" s="116" t="n"/>
      <c r="AB233" s="116" t="n"/>
      <c r="AC233" s="116" t="n"/>
      <c r="AD233" s="116" t="n"/>
      <c r="AE233" s="116" t="n"/>
      <c r="AF233" s="116" t="n"/>
      <c r="AG233" s="116" t="n"/>
      <c r="AH233" s="116" t="n"/>
      <c r="AI233" s="116" t="n"/>
      <c r="AJ233" s="116" t="n"/>
      <c r="AK233" s="116" t="n"/>
      <c r="AL233" s="116" t="n"/>
      <c r="AM233" s="116" t="n"/>
      <c r="AN233" s="116" t="n"/>
      <c r="AO233" s="116" t="n"/>
      <c r="AP233" s="116" t="n"/>
      <c r="AQ233" s="116" t="n"/>
      <c r="AR233" s="116" t="n"/>
      <c r="AS233" s="116" t="n"/>
      <c r="AT233" s="116" t="n"/>
      <c r="AU233" s="116" t="n"/>
      <c r="AV233" s="116" t="n"/>
      <c r="AW233" s="116" t="n"/>
      <c r="AX233" s="116" t="n"/>
      <c r="AY233" s="116" t="n"/>
      <c r="AZ233" s="116" t="n"/>
    </row>
    <row r="234">
      <c r="A234" s="116" t="n"/>
      <c r="B234" s="116" t="n"/>
      <c r="C234" s="116" t="n"/>
      <c r="D234" s="116" t="n"/>
      <c r="E234" s="116" t="n"/>
      <c r="F234" s="116" t="n"/>
      <c r="G234" s="116" t="n"/>
      <c r="H234" s="116" t="n"/>
      <c r="I234" s="116" t="n"/>
      <c r="J234" s="116" t="n"/>
      <c r="K234" s="116" t="n"/>
      <c r="L234" s="116" t="n"/>
      <c r="M234" s="116" t="n"/>
      <c r="N234" s="116" t="n"/>
      <c r="O234" s="116" t="n"/>
      <c r="P234" s="116" t="n"/>
      <c r="Q234" s="116" t="n"/>
      <c r="R234" s="116" t="n"/>
      <c r="S234" s="116" t="n"/>
      <c r="T234" s="116" t="n"/>
      <c r="U234" s="116" t="n"/>
      <c r="V234" s="116" t="n"/>
      <c r="W234" s="116" t="n"/>
      <c r="X234" s="116" t="n"/>
      <c r="Y234" s="116" t="n"/>
      <c r="Z234" s="116" t="n"/>
      <c r="AA234" s="116" t="n"/>
      <c r="AB234" s="116" t="n"/>
      <c r="AC234" s="116" t="n"/>
      <c r="AD234" s="116" t="n"/>
      <c r="AE234" s="116" t="n"/>
      <c r="AF234" s="116" t="n"/>
      <c r="AG234" s="116" t="n"/>
      <c r="AH234" s="116" t="n"/>
      <c r="AI234" s="116" t="n"/>
      <c r="AJ234" s="116" t="n"/>
      <c r="AK234" s="116" t="n"/>
      <c r="AL234" s="116" t="n"/>
      <c r="AM234" s="116" t="n"/>
      <c r="AN234" s="116" t="n"/>
      <c r="AO234" s="116" t="n"/>
      <c r="AP234" s="116" t="n"/>
      <c r="AQ234" s="116" t="n"/>
      <c r="AR234" s="116" t="n"/>
      <c r="AS234" s="116" t="n"/>
      <c r="AT234" s="116" t="n"/>
      <c r="AU234" s="116" t="n"/>
      <c r="AV234" s="116" t="n"/>
      <c r="AW234" s="116" t="n"/>
      <c r="AX234" s="116" t="n"/>
      <c r="AY234" s="116" t="n"/>
      <c r="AZ234" s="116" t="n"/>
    </row>
    <row r="235">
      <c r="A235" s="116" t="n"/>
      <c r="B235" s="116" t="n"/>
      <c r="C235" s="116" t="n"/>
      <c r="D235" s="116" t="n"/>
      <c r="E235" s="116" t="n"/>
      <c r="F235" s="116" t="n"/>
      <c r="G235" s="116" t="n"/>
      <c r="H235" s="116" t="n"/>
      <c r="I235" s="116" t="n"/>
      <c r="J235" s="116" t="n"/>
      <c r="K235" s="116" t="n"/>
      <c r="L235" s="116" t="n"/>
      <c r="M235" s="116" t="n"/>
      <c r="N235" s="116" t="n"/>
      <c r="O235" s="116" t="n"/>
      <c r="P235" s="116" t="n"/>
      <c r="Q235" s="116" t="n"/>
      <c r="R235" s="116" t="n"/>
      <c r="S235" s="116" t="n"/>
      <c r="T235" s="116" t="n"/>
      <c r="U235" s="116" t="n"/>
      <c r="V235" s="116" t="n"/>
      <c r="W235" s="116" t="n"/>
      <c r="X235" s="116" t="n"/>
      <c r="Y235" s="116" t="n"/>
      <c r="Z235" s="116" t="n"/>
      <c r="AA235" s="116" t="n"/>
      <c r="AB235" s="116" t="n"/>
      <c r="AC235" s="116" t="n"/>
      <c r="AD235" s="116" t="n"/>
      <c r="AE235" s="116" t="n"/>
      <c r="AF235" s="116" t="n"/>
      <c r="AG235" s="116" t="n"/>
      <c r="AH235" s="116" t="n"/>
      <c r="AI235" s="116" t="n"/>
      <c r="AJ235" s="116" t="n"/>
      <c r="AK235" s="116" t="n"/>
      <c r="AL235" s="116" t="n"/>
      <c r="AM235" s="116" t="n"/>
      <c r="AN235" s="116" t="n"/>
      <c r="AO235" s="116" t="n"/>
      <c r="AP235" s="116" t="n"/>
      <c r="AQ235" s="116" t="n"/>
      <c r="AR235" s="116" t="n"/>
      <c r="AS235" s="116" t="n"/>
      <c r="AT235" s="116" t="n"/>
      <c r="AU235" s="116" t="n"/>
      <c r="AV235" s="116" t="n"/>
      <c r="AW235" s="116" t="n"/>
      <c r="AX235" s="116" t="n"/>
      <c r="AY235" s="116" t="n"/>
      <c r="AZ235" s="116" t="n"/>
    </row>
    <row r="236">
      <c r="A236" s="116" t="n"/>
      <c r="B236" s="116" t="n"/>
      <c r="C236" s="116" t="n"/>
      <c r="D236" s="116" t="n"/>
      <c r="E236" s="116" t="n"/>
      <c r="F236" s="116" t="n"/>
      <c r="G236" s="116" t="n"/>
      <c r="H236" s="116" t="n"/>
      <c r="I236" s="116" t="n"/>
      <c r="J236" s="116" t="n"/>
      <c r="K236" s="116" t="n"/>
      <c r="L236" s="116" t="n"/>
      <c r="M236" s="116" t="n"/>
      <c r="N236" s="116" t="n"/>
      <c r="O236" s="116" t="n"/>
      <c r="P236" s="116" t="n"/>
      <c r="Q236" s="116" t="n"/>
      <c r="R236" s="116" t="n"/>
      <c r="S236" s="116" t="n"/>
      <c r="T236" s="116" t="n"/>
      <c r="U236" s="116" t="n"/>
      <c r="V236" s="116" t="n"/>
      <c r="W236" s="116" t="n"/>
      <c r="X236" s="116" t="n"/>
      <c r="Y236" s="116" t="n"/>
      <c r="Z236" s="116" t="n"/>
      <c r="AA236" s="116" t="n"/>
      <c r="AB236" s="116" t="n"/>
      <c r="AC236" s="116" t="n"/>
      <c r="AD236" s="116" t="n"/>
      <c r="AE236" s="116" t="n"/>
      <c r="AF236" s="116" t="n"/>
      <c r="AG236" s="116" t="n"/>
      <c r="AH236" s="116" t="n"/>
      <c r="AI236" s="116" t="n"/>
      <c r="AJ236" s="116" t="n"/>
      <c r="AK236" s="116" t="n"/>
      <c r="AL236" s="116" t="n"/>
      <c r="AM236" s="116" t="n"/>
      <c r="AN236" s="116" t="n"/>
      <c r="AO236" s="116" t="n"/>
      <c r="AP236" s="116" t="n"/>
      <c r="AQ236" s="116" t="n"/>
      <c r="AR236" s="116" t="n"/>
      <c r="AS236" s="116" t="n"/>
      <c r="AT236" s="116" t="n"/>
      <c r="AU236" s="116" t="n"/>
      <c r="AV236" s="116" t="n"/>
      <c r="AW236" s="116" t="n"/>
      <c r="AX236" s="116" t="n"/>
      <c r="AY236" s="116" t="n"/>
      <c r="AZ236" s="116" t="n"/>
    </row>
    <row r="237">
      <c r="A237" s="116" t="n"/>
      <c r="B237" s="116" t="n"/>
      <c r="C237" s="116" t="n"/>
      <c r="D237" s="116" t="n"/>
      <c r="E237" s="116" t="n"/>
      <c r="F237" s="116" t="n"/>
      <c r="G237" s="116" t="n"/>
      <c r="H237" s="116" t="n"/>
      <c r="I237" s="116" t="n"/>
      <c r="J237" s="116" t="n"/>
      <c r="K237" s="116" t="n"/>
      <c r="L237" s="116" t="n"/>
      <c r="M237" s="116" t="n"/>
      <c r="N237" s="116" t="n"/>
      <c r="O237" s="116" t="n"/>
      <c r="P237" s="116" t="n"/>
      <c r="Q237" s="116" t="n"/>
      <c r="R237" s="116" t="n"/>
      <c r="S237" s="116" t="n"/>
      <c r="T237" s="116" t="n"/>
      <c r="U237" s="116" t="n"/>
      <c r="V237" s="116" t="n"/>
      <c r="W237" s="116" t="n"/>
      <c r="X237" s="116" t="n"/>
      <c r="Y237" s="116" t="n"/>
      <c r="Z237" s="116" t="n"/>
      <c r="AA237" s="116" t="n"/>
      <c r="AB237" s="116" t="n"/>
      <c r="AC237" s="116" t="n"/>
      <c r="AD237" s="116" t="n"/>
      <c r="AE237" s="116" t="n"/>
      <c r="AF237" s="116" t="n"/>
      <c r="AG237" s="116" t="n"/>
      <c r="AH237" s="116" t="n"/>
      <c r="AI237" s="116" t="n"/>
      <c r="AJ237" s="116" t="n"/>
      <c r="AK237" s="116" t="n"/>
      <c r="AL237" s="116" t="n"/>
      <c r="AM237" s="116" t="n"/>
      <c r="AN237" s="116" t="n"/>
      <c r="AO237" s="116" t="n"/>
      <c r="AP237" s="116" t="n"/>
      <c r="AQ237" s="116" t="n"/>
      <c r="AR237" s="116" t="n"/>
      <c r="AS237" s="116" t="n"/>
      <c r="AT237" s="116" t="n"/>
      <c r="AU237" s="116" t="n"/>
      <c r="AV237" s="116" t="n"/>
      <c r="AW237" s="116" t="n"/>
      <c r="AX237" s="116" t="n"/>
      <c r="AY237" s="116" t="n"/>
      <c r="AZ237" s="116" t="n"/>
    </row>
    <row r="238">
      <c r="A238" s="116" t="n"/>
      <c r="B238" s="116" t="n"/>
      <c r="C238" s="116" t="n"/>
      <c r="D238" s="116" t="n"/>
      <c r="E238" s="116" t="n"/>
      <c r="F238" s="116" t="n"/>
      <c r="G238" s="116" t="n"/>
      <c r="H238" s="116" t="n"/>
      <c r="I238" s="116" t="n"/>
      <c r="J238" s="116" t="n"/>
      <c r="K238" s="116" t="n"/>
      <c r="L238" s="116" t="n"/>
      <c r="M238" s="116" t="n"/>
      <c r="N238" s="116" t="n"/>
      <c r="O238" s="116" t="n"/>
      <c r="P238" s="116" t="n"/>
      <c r="Q238" s="116" t="n"/>
      <c r="R238" s="116" t="n"/>
      <c r="S238" s="116" t="n"/>
      <c r="T238" s="116" t="n"/>
      <c r="U238" s="116" t="n"/>
      <c r="V238" s="116" t="n"/>
      <c r="W238" s="116" t="n"/>
      <c r="X238" s="116" t="n"/>
      <c r="Y238" s="116" t="n"/>
      <c r="Z238" s="116" t="n"/>
      <c r="AA238" s="116" t="n"/>
      <c r="AB238" s="116" t="n"/>
      <c r="AC238" s="116" t="n"/>
      <c r="AD238" s="116" t="n"/>
      <c r="AE238" s="116" t="n"/>
      <c r="AF238" s="116" t="n"/>
      <c r="AG238" s="116" t="n"/>
      <c r="AH238" s="116" t="n"/>
      <c r="AI238" s="116" t="n"/>
      <c r="AJ238" s="116" t="n"/>
      <c r="AK238" s="116" t="n"/>
      <c r="AL238" s="116" t="n"/>
      <c r="AM238" s="116" t="n"/>
      <c r="AN238" s="116" t="n"/>
      <c r="AO238" s="116" t="n"/>
      <c r="AP238" s="116" t="n"/>
      <c r="AQ238" s="116" t="n"/>
      <c r="AR238" s="116" t="n"/>
      <c r="AS238" s="116" t="n"/>
      <c r="AT238" s="116" t="n"/>
      <c r="AU238" s="116" t="n"/>
      <c r="AV238" s="116" t="n"/>
      <c r="AW238" s="116" t="n"/>
      <c r="AX238" s="116" t="n"/>
      <c r="AY238" s="116" t="n"/>
      <c r="AZ238" s="116" t="n"/>
    </row>
    <row r="239">
      <c r="A239" s="116" t="n"/>
      <c r="B239" s="116" t="n"/>
      <c r="C239" s="116" t="n"/>
      <c r="D239" s="116" t="n"/>
      <c r="E239" s="116" t="n"/>
      <c r="F239" s="116" t="n"/>
      <c r="G239" s="116" t="n"/>
      <c r="H239" s="116" t="n"/>
      <c r="I239" s="116" t="n"/>
      <c r="J239" s="116" t="n"/>
      <c r="K239" s="116" t="n"/>
      <c r="L239" s="116" t="n"/>
      <c r="M239" s="116" t="n"/>
      <c r="N239" s="116" t="n"/>
      <c r="O239" s="116" t="n"/>
      <c r="P239" s="116" t="n"/>
      <c r="Q239" s="116" t="n"/>
      <c r="R239" s="116" t="n"/>
      <c r="S239" s="116" t="n"/>
      <c r="T239" s="116" t="n"/>
      <c r="U239" s="116" t="n"/>
      <c r="V239" s="116" t="n"/>
      <c r="W239" s="116" t="n"/>
      <c r="X239" s="116" t="n"/>
      <c r="Y239" s="116" t="n"/>
      <c r="Z239" s="116" t="n"/>
      <c r="AA239" s="116" t="n"/>
      <c r="AB239" s="116" t="n"/>
      <c r="AC239" s="116" t="n"/>
      <c r="AD239" s="116" t="n"/>
      <c r="AE239" s="116" t="n"/>
      <c r="AF239" s="116" t="n"/>
      <c r="AG239" s="116" t="n"/>
      <c r="AH239" s="116" t="n"/>
      <c r="AI239" s="116" t="n"/>
      <c r="AJ239" s="116" t="n"/>
      <c r="AK239" s="116" t="n"/>
      <c r="AL239" s="116" t="n"/>
      <c r="AM239" s="116" t="n"/>
      <c r="AN239" s="116" t="n"/>
      <c r="AO239" s="116" t="n"/>
      <c r="AP239" s="116" t="n"/>
      <c r="AQ239" s="116" t="n"/>
      <c r="AR239" s="116" t="n"/>
      <c r="AS239" s="116" t="n"/>
      <c r="AT239" s="116" t="n"/>
      <c r="AU239" s="116" t="n"/>
      <c r="AV239" s="116" t="n"/>
      <c r="AW239" s="116" t="n"/>
      <c r="AX239" s="116" t="n"/>
      <c r="AY239" s="116" t="n"/>
      <c r="AZ239" s="116" t="n"/>
    </row>
    <row r="240">
      <c r="A240" s="116" t="n"/>
      <c r="B240" s="116" t="n"/>
      <c r="C240" s="116" t="n"/>
      <c r="D240" s="116" t="n"/>
      <c r="E240" s="116" t="n"/>
      <c r="F240" s="116" t="n"/>
      <c r="G240" s="116" t="n"/>
      <c r="H240" s="116" t="n"/>
      <c r="I240" s="116" t="n"/>
      <c r="J240" s="116" t="n"/>
      <c r="K240" s="116" t="n"/>
      <c r="L240" s="116" t="n"/>
      <c r="M240" s="116" t="n"/>
      <c r="N240" s="116" t="n"/>
      <c r="O240" s="116" t="n"/>
      <c r="P240" s="116" t="n"/>
      <c r="Q240" s="116" t="n"/>
      <c r="R240" s="116" t="n"/>
      <c r="S240" s="116" t="n"/>
      <c r="T240" s="116" t="n"/>
      <c r="U240" s="116" t="n"/>
      <c r="V240" s="116" t="n"/>
      <c r="W240" s="116" t="n"/>
      <c r="X240" s="116" t="n"/>
      <c r="Y240" s="116" t="n"/>
      <c r="Z240" s="116" t="n"/>
      <c r="AA240" s="116" t="n"/>
      <c r="AB240" s="116" t="n"/>
      <c r="AC240" s="116" t="n"/>
      <c r="AD240" s="116" t="n"/>
      <c r="AE240" s="116" t="n"/>
      <c r="AF240" s="116" t="n"/>
      <c r="AG240" s="116" t="n"/>
      <c r="AH240" s="116" t="n"/>
      <c r="AI240" s="116" t="n"/>
      <c r="AJ240" s="116" t="n"/>
      <c r="AK240" s="116" t="n"/>
      <c r="AL240" s="116" t="n"/>
      <c r="AM240" s="116" t="n"/>
      <c r="AN240" s="116" t="n"/>
      <c r="AO240" s="116" t="n"/>
      <c r="AP240" s="116" t="n"/>
      <c r="AQ240" s="116" t="n"/>
      <c r="AR240" s="116" t="n"/>
      <c r="AS240" s="116" t="n"/>
      <c r="AT240" s="116" t="n"/>
      <c r="AU240" s="116" t="n"/>
      <c r="AV240" s="116" t="n"/>
      <c r="AW240" s="116" t="n"/>
      <c r="AX240" s="116" t="n"/>
      <c r="AY240" s="116" t="n"/>
      <c r="AZ240" s="116" t="n"/>
    </row>
    <row r="241">
      <c r="A241" s="116" t="n"/>
      <c r="B241" s="116" t="n"/>
      <c r="C241" s="116" t="n"/>
      <c r="D241" s="116" t="n"/>
      <c r="E241" s="116" t="n"/>
      <c r="F241" s="116" t="n"/>
      <c r="G241" s="116" t="n"/>
      <c r="H241" s="116" t="n"/>
      <c r="I241" s="116" t="n"/>
      <c r="J241" s="116" t="n"/>
      <c r="K241" s="116" t="n"/>
      <c r="L241" s="116" t="n"/>
      <c r="M241" s="116" t="n"/>
      <c r="N241" s="116" t="n"/>
      <c r="O241" s="116" t="n"/>
      <c r="P241" s="116" t="n"/>
      <c r="Q241" s="116" t="n"/>
      <c r="R241" s="116" t="n"/>
      <c r="S241" s="116" t="n"/>
      <c r="T241" s="116" t="n"/>
      <c r="U241" s="116" t="n"/>
      <c r="V241" s="116" t="n"/>
      <c r="W241" s="116" t="n"/>
      <c r="X241" s="116" t="n"/>
      <c r="Y241" s="116" t="n"/>
      <c r="Z241" s="116" t="n"/>
      <c r="AA241" s="116" t="n"/>
      <c r="AB241" s="116" t="n"/>
      <c r="AC241" s="116" t="n"/>
      <c r="AD241" s="116" t="n"/>
      <c r="AE241" s="116" t="n"/>
      <c r="AF241" s="116" t="n"/>
      <c r="AG241" s="116" t="n"/>
      <c r="AH241" s="116" t="n"/>
      <c r="AI241" s="116" t="n"/>
      <c r="AJ241" s="116" t="n"/>
      <c r="AK241" s="116" t="n"/>
      <c r="AL241" s="116" t="n"/>
      <c r="AM241" s="116" t="n"/>
      <c r="AN241" s="116" t="n"/>
      <c r="AO241" s="116" t="n"/>
      <c r="AP241" s="116" t="n"/>
      <c r="AQ241" s="116" t="n"/>
      <c r="AR241" s="116" t="n"/>
      <c r="AS241" s="116" t="n"/>
      <c r="AT241" s="116" t="n"/>
      <c r="AU241" s="116" t="n"/>
      <c r="AV241" s="116" t="n"/>
      <c r="AW241" s="116" t="n"/>
      <c r="AX241" s="116" t="n"/>
      <c r="AY241" s="116" t="n"/>
      <c r="AZ241" s="116" t="n"/>
    </row>
    <row r="242">
      <c r="A242" s="116" t="n"/>
      <c r="B242" s="116" t="n"/>
      <c r="C242" s="116" t="n"/>
      <c r="D242" s="116" t="n"/>
      <c r="E242" s="116" t="n"/>
      <c r="F242" s="116" t="n"/>
      <c r="G242" s="116" t="n"/>
      <c r="H242" s="116" t="n"/>
      <c r="I242" s="116" t="n"/>
      <c r="J242" s="116" t="n"/>
      <c r="K242" s="116" t="n"/>
      <c r="L242" s="116" t="n"/>
      <c r="M242" s="116" t="n"/>
      <c r="N242" s="116" t="n"/>
      <c r="O242" s="116" t="n"/>
      <c r="P242" s="116" t="n"/>
      <c r="Q242" s="116" t="n"/>
      <c r="R242" s="116" t="n"/>
      <c r="S242" s="116" t="n"/>
      <c r="T242" s="116" t="n"/>
      <c r="U242" s="116" t="n"/>
      <c r="V242" s="116" t="n"/>
      <c r="W242" s="116" t="n"/>
      <c r="X242" s="116" t="n"/>
      <c r="Y242" s="116" t="n"/>
      <c r="Z242" s="116" t="n"/>
      <c r="AA242" s="116" t="n"/>
      <c r="AB242" s="116" t="n"/>
      <c r="AC242" s="116" t="n"/>
      <c r="AD242" s="116" t="n"/>
      <c r="AE242" s="116" t="n"/>
      <c r="AF242" s="116" t="n"/>
      <c r="AG242" s="116" t="n"/>
      <c r="AH242" s="116" t="n"/>
      <c r="AI242" s="116" t="n"/>
      <c r="AJ242" s="116" t="n"/>
      <c r="AK242" s="116" t="n"/>
      <c r="AL242" s="116" t="n"/>
      <c r="AM242" s="116" t="n"/>
      <c r="AN242" s="116" t="n"/>
      <c r="AO242" s="116" t="n"/>
      <c r="AP242" s="116" t="n"/>
      <c r="AQ242" s="116" t="n"/>
      <c r="AR242" s="116" t="n"/>
      <c r="AS242" s="116" t="n"/>
      <c r="AT242" s="116" t="n"/>
      <c r="AU242" s="116" t="n"/>
      <c r="AV242" s="116" t="n"/>
      <c r="AW242" s="116" t="n"/>
      <c r="AX242" s="116" t="n"/>
      <c r="AY242" s="116" t="n"/>
      <c r="AZ242" s="116" t="n"/>
    </row>
    <row r="243">
      <c r="A243" s="116" t="n"/>
      <c r="B243" s="116" t="n"/>
      <c r="C243" s="116" t="n"/>
      <c r="D243" s="116" t="n"/>
      <c r="E243" s="116" t="n"/>
      <c r="F243" s="116" t="n"/>
      <c r="G243" s="116" t="n"/>
      <c r="H243" s="116" t="n"/>
      <c r="I243" s="116" t="n"/>
      <c r="J243" s="116" t="n"/>
      <c r="K243" s="116" t="n"/>
      <c r="L243" s="116" t="n"/>
      <c r="M243" s="116" t="n"/>
      <c r="N243" s="116" t="n"/>
      <c r="O243" s="116" t="n"/>
      <c r="P243" s="116" t="n"/>
      <c r="Q243" s="116" t="n"/>
      <c r="R243" s="116" t="n"/>
      <c r="S243" s="116" t="n"/>
      <c r="T243" s="116" t="n"/>
      <c r="U243" s="116" t="n"/>
      <c r="V243" s="116" t="n"/>
      <c r="W243" s="116" t="n"/>
      <c r="X243" s="116" t="n"/>
      <c r="Y243" s="116" t="n"/>
      <c r="Z243" s="116" t="n"/>
      <c r="AA243" s="116" t="n"/>
      <c r="AB243" s="116" t="n"/>
      <c r="AC243" s="116" t="n"/>
      <c r="AD243" s="116" t="n"/>
      <c r="AE243" s="116" t="n"/>
      <c r="AF243" s="116" t="n"/>
      <c r="AG243" s="116" t="n"/>
      <c r="AH243" s="116" t="n"/>
      <c r="AI243" s="116" t="n"/>
      <c r="AJ243" s="116" t="n"/>
      <c r="AK243" s="116" t="n"/>
      <c r="AL243" s="116" t="n"/>
      <c r="AM243" s="116" t="n"/>
      <c r="AN243" s="116" t="n"/>
      <c r="AO243" s="116" t="n"/>
      <c r="AP243" s="116" t="n"/>
      <c r="AQ243" s="116" t="n"/>
      <c r="AR243" s="116" t="n"/>
      <c r="AS243" s="116" t="n"/>
      <c r="AT243" s="116" t="n"/>
      <c r="AU243" s="116" t="n"/>
      <c r="AV243" s="116" t="n"/>
      <c r="AW243" s="116" t="n"/>
      <c r="AX243" s="116" t="n"/>
      <c r="AY243" s="116" t="n"/>
      <c r="AZ243" s="116" t="n"/>
    </row>
    <row r="244">
      <c r="A244" s="116" t="n"/>
      <c r="B244" s="116" t="n"/>
      <c r="C244" s="116" t="n"/>
      <c r="D244" s="116" t="n"/>
      <c r="E244" s="116" t="n"/>
      <c r="F244" s="116" t="n"/>
      <c r="G244" s="116" t="n"/>
      <c r="H244" s="116" t="n"/>
      <c r="I244" s="116" t="n"/>
      <c r="J244" s="116" t="n"/>
      <c r="K244" s="116" t="n"/>
      <c r="L244" s="116" t="n"/>
      <c r="M244" s="116" t="n"/>
      <c r="N244" s="116" t="n"/>
      <c r="O244" s="116" t="n"/>
      <c r="P244" s="116" t="n"/>
      <c r="Q244" s="116" t="n"/>
      <c r="R244" s="116" t="n"/>
      <c r="S244" s="116" t="n"/>
      <c r="T244" s="116" t="n"/>
      <c r="U244" s="116" t="n"/>
      <c r="V244" s="116" t="n"/>
      <c r="W244" s="116" t="n"/>
      <c r="X244" s="116" t="n"/>
      <c r="Y244" s="116" t="n"/>
      <c r="Z244" s="116" t="n"/>
      <c r="AA244" s="116" t="n"/>
      <c r="AB244" s="116" t="n"/>
      <c r="AC244" s="116" t="n"/>
      <c r="AD244" s="116" t="n"/>
      <c r="AE244" s="116" t="n"/>
      <c r="AF244" s="116" t="n"/>
      <c r="AG244" s="116" t="n"/>
      <c r="AH244" s="116" t="n"/>
      <c r="AI244" s="116" t="n"/>
      <c r="AJ244" s="116" t="n"/>
      <c r="AK244" s="116" t="n"/>
      <c r="AL244" s="116" t="n"/>
      <c r="AM244" s="116" t="n"/>
      <c r="AN244" s="116" t="n"/>
      <c r="AO244" s="116" t="n"/>
      <c r="AP244" s="116" t="n"/>
      <c r="AQ244" s="116" t="n"/>
      <c r="AR244" s="116" t="n"/>
      <c r="AS244" s="116" t="n"/>
      <c r="AT244" s="116" t="n"/>
      <c r="AU244" s="116" t="n"/>
      <c r="AV244" s="116" t="n"/>
      <c r="AW244" s="116" t="n"/>
      <c r="AX244" s="116" t="n"/>
      <c r="AY244" s="116" t="n"/>
      <c r="AZ244" s="116" t="n"/>
    </row>
    <row r="245">
      <c r="A245" s="116" t="n"/>
      <c r="B245" s="116" t="n"/>
      <c r="C245" s="116" t="n"/>
      <c r="D245" s="116" t="n"/>
      <c r="E245" s="116" t="n"/>
      <c r="F245" s="116" t="n"/>
      <c r="G245" s="116" t="n"/>
      <c r="H245" s="116" t="n"/>
      <c r="I245" s="116" t="n"/>
      <c r="J245" s="116" t="n"/>
      <c r="K245" s="116" t="n"/>
      <c r="L245" s="116" t="n"/>
      <c r="M245" s="116" t="n"/>
      <c r="N245" s="116" t="n"/>
      <c r="O245" s="116" t="n"/>
      <c r="P245" s="116" t="n"/>
      <c r="Q245" s="116" t="n"/>
      <c r="R245" s="116" t="n"/>
      <c r="S245" s="116" t="n"/>
      <c r="T245" s="116" t="n"/>
      <c r="U245" s="116" t="n"/>
      <c r="V245" s="116" t="n"/>
      <c r="W245" s="116" t="n"/>
      <c r="X245" s="116" t="n"/>
      <c r="Y245" s="116" t="n"/>
      <c r="Z245" s="116" t="n"/>
      <c r="AA245" s="116" t="n"/>
      <c r="AB245" s="116" t="n"/>
      <c r="AC245" s="116" t="n"/>
      <c r="AD245" s="116" t="n"/>
      <c r="AE245" s="116" t="n"/>
      <c r="AF245" s="116" t="n"/>
      <c r="AG245" s="116" t="n"/>
      <c r="AH245" s="116" t="n"/>
      <c r="AI245" s="116" t="n"/>
      <c r="AJ245" s="116" t="n"/>
      <c r="AK245" s="116" t="n"/>
      <c r="AL245" s="116" t="n"/>
      <c r="AM245" s="116" t="n"/>
      <c r="AN245" s="116" t="n"/>
      <c r="AO245" s="116" t="n"/>
      <c r="AP245" s="116" t="n"/>
      <c r="AQ245" s="116" t="n"/>
      <c r="AR245" s="116" t="n"/>
      <c r="AS245" s="116" t="n"/>
      <c r="AT245" s="116" t="n"/>
      <c r="AU245" s="116" t="n"/>
      <c r="AV245" s="116" t="n"/>
      <c r="AW245" s="116" t="n"/>
      <c r="AX245" s="116" t="n"/>
      <c r="AY245" s="116" t="n"/>
      <c r="AZ245" s="116" t="n"/>
    </row>
    <row r="246">
      <c r="A246" s="116" t="n"/>
      <c r="B246" s="116" t="n"/>
      <c r="C246" s="116" t="n"/>
      <c r="D246" s="116" t="n"/>
      <c r="E246" s="116" t="n"/>
      <c r="F246" s="116" t="n"/>
      <c r="G246" s="116" t="n"/>
      <c r="H246" s="116" t="n"/>
      <c r="I246" s="116" t="n"/>
      <c r="J246" s="116" t="n"/>
      <c r="K246" s="116" t="n"/>
      <c r="L246" s="116" t="n"/>
      <c r="M246" s="116" t="n"/>
      <c r="N246" s="116" t="n"/>
      <c r="O246" s="116" t="n"/>
      <c r="P246" s="116" t="n"/>
      <c r="Q246" s="116" t="n"/>
      <c r="R246" s="116" t="n"/>
      <c r="S246" s="116" t="n"/>
      <c r="T246" s="116" t="n"/>
      <c r="U246" s="116" t="n"/>
      <c r="V246" s="116" t="n"/>
      <c r="W246" s="116" t="n"/>
      <c r="X246" s="116" t="n"/>
      <c r="Y246" s="116" t="n"/>
      <c r="Z246" s="116" t="n"/>
      <c r="AA246" s="116" t="n"/>
      <c r="AB246" s="116" t="n"/>
      <c r="AC246" s="116" t="n"/>
      <c r="AD246" s="116" t="n"/>
      <c r="AE246" s="116" t="n"/>
      <c r="AF246" s="116" t="n"/>
      <c r="AG246" s="116" t="n"/>
      <c r="AH246" s="116" t="n"/>
      <c r="AI246" s="116" t="n"/>
      <c r="AJ246" s="116" t="n"/>
      <c r="AK246" s="116" t="n"/>
      <c r="AL246" s="116" t="n"/>
      <c r="AM246" s="116" t="n"/>
      <c r="AN246" s="116" t="n"/>
      <c r="AO246" s="116" t="n"/>
      <c r="AP246" s="116" t="n"/>
      <c r="AQ246" s="116" t="n"/>
      <c r="AR246" s="116" t="n"/>
      <c r="AS246" s="116" t="n"/>
      <c r="AT246" s="116" t="n"/>
      <c r="AU246" s="116" t="n"/>
      <c r="AV246" s="116" t="n"/>
      <c r="AW246" s="116" t="n"/>
      <c r="AX246" s="116" t="n"/>
      <c r="AY246" s="116" t="n"/>
      <c r="AZ246" s="116" t="n"/>
    </row>
    <row r="247">
      <c r="A247" s="116" t="n"/>
      <c r="B247" s="116" t="n"/>
      <c r="C247" s="116" t="n"/>
      <c r="D247" s="116" t="n"/>
      <c r="E247" s="116" t="n"/>
      <c r="F247" s="116" t="n"/>
      <c r="G247" s="116" t="n"/>
      <c r="H247" s="116" t="n"/>
      <c r="I247" s="116" t="n"/>
      <c r="J247" s="116" t="n"/>
      <c r="K247" s="116" t="n"/>
      <c r="L247" s="116" t="n"/>
      <c r="M247" s="116" t="n"/>
      <c r="N247" s="116" t="n"/>
      <c r="O247" s="116" t="n"/>
      <c r="P247" s="116" t="n"/>
      <c r="Q247" s="116" t="n"/>
      <c r="R247" s="116" t="n"/>
      <c r="S247" s="116" t="n"/>
      <c r="T247" s="116" t="n"/>
      <c r="U247" s="116" t="n"/>
      <c r="V247" s="116" t="n"/>
      <c r="W247" s="116" t="n"/>
      <c r="X247" s="116" t="n"/>
      <c r="Y247" s="116" t="n"/>
      <c r="Z247" s="116" t="n"/>
      <c r="AA247" s="116" t="n"/>
      <c r="AB247" s="116" t="n"/>
      <c r="AC247" s="116" t="n"/>
      <c r="AD247" s="116" t="n"/>
      <c r="AE247" s="116" t="n"/>
      <c r="AF247" s="116" t="n"/>
      <c r="AG247" s="116" t="n"/>
      <c r="AH247" s="116" t="n"/>
      <c r="AI247" s="116" t="n"/>
      <c r="AJ247" s="116" t="n"/>
      <c r="AK247" s="116" t="n"/>
      <c r="AL247" s="116" t="n"/>
      <c r="AM247" s="116" t="n"/>
      <c r="AN247" s="116" t="n"/>
      <c r="AO247" s="116" t="n"/>
      <c r="AP247" s="116" t="n"/>
      <c r="AQ247" s="116" t="n"/>
      <c r="AR247" s="116" t="n"/>
      <c r="AS247" s="116" t="n"/>
      <c r="AT247" s="116" t="n"/>
      <c r="AU247" s="116" t="n"/>
      <c r="AV247" s="116" t="n"/>
      <c r="AW247" s="116" t="n"/>
      <c r="AX247" s="116" t="n"/>
      <c r="AY247" s="116" t="n"/>
      <c r="AZ247" s="116" t="n"/>
    </row>
    <row r="248">
      <c r="A248" s="116" t="n"/>
      <c r="B248" s="116" t="n"/>
      <c r="C248" s="116" t="n"/>
      <c r="D248" s="116" t="n"/>
      <c r="E248" s="116" t="n"/>
      <c r="F248" s="116" t="n"/>
      <c r="G248" s="116" t="n"/>
      <c r="H248" s="116" t="n"/>
      <c r="I248" s="116" t="n"/>
      <c r="J248" s="116" t="n"/>
      <c r="K248" s="116" t="n"/>
      <c r="L248" s="116" t="n"/>
      <c r="M248" s="116" t="n"/>
      <c r="N248" s="116" t="n"/>
      <c r="O248" s="116" t="n"/>
      <c r="P248" s="116" t="n"/>
      <c r="Q248" s="116" t="n"/>
      <c r="R248" s="116" t="n"/>
      <c r="S248" s="116" t="n"/>
      <c r="T248" s="116" t="n"/>
      <c r="U248" s="116" t="n"/>
      <c r="V248" s="116" t="n"/>
      <c r="W248" s="116" t="n"/>
      <c r="X248" s="116" t="n"/>
      <c r="Y248" s="116" t="n"/>
      <c r="Z248" s="116" t="n"/>
      <c r="AA248" s="116" t="n"/>
      <c r="AB248" s="116" t="n"/>
      <c r="AC248" s="116" t="n"/>
      <c r="AD248" s="116" t="n"/>
      <c r="AE248" s="116" t="n"/>
      <c r="AF248" s="116" t="n"/>
      <c r="AG248" s="116" t="n"/>
      <c r="AH248" s="116" t="n"/>
      <c r="AI248" s="116" t="n"/>
      <c r="AJ248" s="116" t="n"/>
      <c r="AK248" s="116" t="n"/>
      <c r="AL248" s="116" t="n"/>
      <c r="AM248" s="116" t="n"/>
      <c r="AN248" s="116" t="n"/>
      <c r="AO248" s="116" t="n"/>
      <c r="AP248" s="116" t="n"/>
      <c r="AQ248" s="116" t="n"/>
      <c r="AR248" s="116" t="n"/>
      <c r="AS248" s="116" t="n"/>
      <c r="AT248" s="116" t="n"/>
      <c r="AU248" s="116" t="n"/>
      <c r="AV248" s="116" t="n"/>
      <c r="AW248" s="116" t="n"/>
      <c r="AX248" s="116" t="n"/>
      <c r="AY248" s="116" t="n"/>
      <c r="AZ248" s="116" t="n"/>
    </row>
    <row r="249">
      <c r="A249" s="116" t="n"/>
      <c r="B249" s="116" t="n"/>
      <c r="C249" s="116" t="n"/>
      <c r="D249" s="116" t="n"/>
      <c r="E249" s="116" t="n"/>
      <c r="F249" s="116" t="n"/>
      <c r="G249" s="116" t="n"/>
      <c r="H249" s="116" t="n"/>
      <c r="I249" s="116" t="n"/>
      <c r="J249" s="116" t="n"/>
      <c r="K249" s="116" t="n"/>
      <c r="L249" s="116" t="n"/>
      <c r="M249" s="116" t="n"/>
      <c r="N249" s="116" t="n"/>
      <c r="O249" s="116" t="n"/>
      <c r="P249" s="116" t="n"/>
      <c r="Q249" s="116" t="n"/>
      <c r="R249" s="116" t="n"/>
      <c r="S249" s="116" t="n"/>
      <c r="T249" s="116" t="n"/>
      <c r="U249" s="116" t="n"/>
      <c r="V249" s="116" t="n"/>
      <c r="W249" s="116" t="n"/>
      <c r="X249" s="116" t="n"/>
      <c r="Y249" s="116" t="n"/>
      <c r="Z249" s="116" t="n"/>
      <c r="AA249" s="116" t="n"/>
      <c r="AB249" s="116" t="n"/>
      <c r="AC249" s="116" t="n"/>
      <c r="AD249" s="116" t="n"/>
      <c r="AE249" s="116" t="n"/>
      <c r="AF249" s="116" t="n"/>
      <c r="AG249" s="116" t="n"/>
      <c r="AH249" s="116" t="n"/>
      <c r="AI249" s="116" t="n"/>
      <c r="AJ249" s="116" t="n"/>
      <c r="AK249" s="116" t="n"/>
      <c r="AL249" s="116" t="n"/>
      <c r="AM249" s="116" t="n"/>
      <c r="AN249" s="116" t="n"/>
      <c r="AO249" s="116" t="n"/>
      <c r="AP249" s="116" t="n"/>
      <c r="AQ249" s="116" t="n"/>
      <c r="AR249" s="116" t="n"/>
      <c r="AS249" s="116" t="n"/>
      <c r="AT249" s="116" t="n"/>
      <c r="AU249" s="116" t="n"/>
      <c r="AV249" s="116" t="n"/>
      <c r="AW249" s="116" t="n"/>
      <c r="AX249" s="116" t="n"/>
      <c r="AY249" s="116" t="n"/>
      <c r="AZ249" s="116" t="n"/>
    </row>
    <row r="250">
      <c r="A250" s="116" t="n"/>
      <c r="B250" s="116" t="n"/>
      <c r="C250" s="116" t="n"/>
      <c r="D250" s="116" t="n"/>
      <c r="E250" s="116" t="n"/>
      <c r="F250" s="116" t="n"/>
      <c r="G250" s="116" t="n"/>
      <c r="H250" s="116" t="n"/>
      <c r="I250" s="116" t="n"/>
      <c r="J250" s="116" t="n"/>
      <c r="K250" s="116" t="n"/>
      <c r="L250" s="116" t="n"/>
      <c r="M250" s="116" t="n"/>
      <c r="N250" s="116" t="n"/>
      <c r="O250" s="116" t="n"/>
      <c r="P250" s="116" t="n"/>
      <c r="Q250" s="116" t="n"/>
      <c r="R250" s="116" t="n"/>
      <c r="S250" s="116" t="n"/>
      <c r="T250" s="116" t="n"/>
      <c r="U250" s="116" t="n"/>
      <c r="V250" s="116" t="n"/>
      <c r="W250" s="116" t="n"/>
      <c r="X250" s="116" t="n"/>
      <c r="Y250" s="116" t="n"/>
      <c r="Z250" s="116" t="n"/>
      <c r="AA250" s="116" t="n"/>
      <c r="AB250" s="116" t="n"/>
      <c r="AC250" s="116" t="n"/>
      <c r="AD250" s="116" t="n"/>
      <c r="AE250" s="116" t="n"/>
      <c r="AF250" s="116" t="n"/>
      <c r="AG250" s="116" t="n"/>
      <c r="AH250" s="116" t="n"/>
      <c r="AI250" s="116" t="n"/>
      <c r="AJ250" s="116" t="n"/>
      <c r="AK250" s="116" t="n"/>
      <c r="AL250" s="116" t="n"/>
      <c r="AM250" s="116" t="n"/>
      <c r="AN250" s="116" t="n"/>
      <c r="AO250" s="116" t="n"/>
      <c r="AP250" s="116" t="n"/>
      <c r="AQ250" s="116" t="n"/>
      <c r="AR250" s="116" t="n"/>
      <c r="AS250" s="116" t="n"/>
      <c r="AT250" s="116" t="n"/>
      <c r="AU250" s="116" t="n"/>
      <c r="AV250" s="116" t="n"/>
      <c r="AW250" s="116" t="n"/>
      <c r="AX250" s="116" t="n"/>
      <c r="AY250" s="116" t="n"/>
      <c r="AZ250" s="116" t="n"/>
    </row>
  </sheetData>
  <mergeCells count="4">
    <mergeCell ref="A1:S1"/>
    <mergeCell ref="A3:C3"/>
    <mergeCell ref="E3:G3"/>
    <mergeCell ref="A2:S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AZ250"/>
  <sheetViews>
    <sheetView workbookViewId="0">
      <selection activeCell="A1" sqref="A1"/>
    </sheetView>
  </sheetViews>
  <sheetFormatPr baseColWidth="8" defaultRowHeight="15"/>
  <cols>
    <col width="15" customWidth="1" min="1" max="1"/>
    <col width="12" customWidth="1" min="2" max="2"/>
    <col width="24" customWidth="1" min="3" max="3"/>
    <col width="22" customWidth="1" min="4" max="4"/>
    <col width="12" customWidth="1" min="5" max="5"/>
    <col width="12" customWidth="1" min="6" max="6"/>
    <col width="10" customWidth="1" min="7" max="7"/>
    <col width="14" customWidth="1" min="8" max="8"/>
    <col width="16" customWidth="1" min="9" max="9"/>
    <col width="14" customWidth="1" min="10" max="10"/>
    <col width="14" customWidth="1" min="11" max="11"/>
    <col width="14" customWidth="1" min="12" max="12"/>
    <col width="11" customWidth="1" min="13" max="13"/>
    <col width="14" customWidth="1" min="14" max="14"/>
    <col width="14" customWidth="1" min="15" max="15"/>
    <col width="14" customWidth="1" min="16" max="16"/>
    <col width="12" customWidth="1" min="17" max="17"/>
    <col width="10" customWidth="1" min="18" max="18"/>
    <col width="10" customWidth="1" min="19" max="19"/>
    <col width="24" customWidth="1" min="20" max="20"/>
    <col width="14" customWidth="1" min="21" max="21"/>
    <col width="14" customWidth="1" min="22" max="22"/>
    <col width="14" customWidth="1" min="23" max="23"/>
    <col width="14" customWidth="1" min="24" max="24"/>
    <col width="16" customWidth="1" min="25" max="25"/>
    <col width="14" customWidth="1" min="26" max="26"/>
    <col width="30" customWidth="1" min="27" max="27"/>
  </cols>
  <sheetData>
    <row r="1" ht="28" customHeight="1">
      <c r="A1" s="11" t="inlineStr">
        <is>
          <t>案件登録｜案件パイプラインログ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16" t="n"/>
      <c r="AC1" s="116" t="n"/>
      <c r="AD1" s="116" t="n"/>
      <c r="AE1" s="116" t="n"/>
      <c r="AF1" s="116" t="n"/>
      <c r="AG1" s="116" t="n"/>
      <c r="AH1" s="116" t="n"/>
      <c r="AI1" s="116" t="n"/>
      <c r="AJ1" s="116" t="n"/>
      <c r="AK1" s="116" t="n"/>
      <c r="AL1" s="116" t="n"/>
      <c r="AM1" s="116" t="n"/>
      <c r="AN1" s="116" t="n"/>
      <c r="AO1" s="116" t="n"/>
      <c r="AP1" s="116" t="n"/>
      <c r="AQ1" s="116" t="n"/>
      <c r="AR1" s="116" t="n"/>
      <c r="AS1" s="116" t="n"/>
      <c r="AT1" s="116" t="n"/>
      <c r="AU1" s="116" t="n"/>
      <c r="AV1" s="116" t="n"/>
      <c r="AW1" s="116" t="n"/>
      <c r="AX1" s="116" t="n"/>
      <c r="AY1" s="116" t="n"/>
      <c r="AZ1" s="116" t="n"/>
    </row>
    <row r="2" ht="32" customHeight="1">
      <c r="A2" s="15" t="inlineStr">
        <is>
          <t>案件ごとに1行で管理し、営業段階、金額、想定成約、次回フォロー、リスク、最終結果を追います。薄いグレー列は自動計算なので、まず白い入力列を更新します。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16" t="n"/>
      <c r="AC2" s="116" t="n"/>
      <c r="AD2" s="116" t="n"/>
      <c r="AE2" s="116" t="n"/>
      <c r="AF2" s="116" t="n"/>
      <c r="AG2" s="116" t="n"/>
      <c r="AH2" s="116" t="n"/>
      <c r="AI2" s="116" t="n"/>
      <c r="AJ2" s="116" t="n"/>
      <c r="AK2" s="116" t="n"/>
      <c r="AL2" s="116" t="n"/>
      <c r="AM2" s="116" t="n"/>
      <c r="AN2" s="116" t="n"/>
      <c r="AO2" s="116" t="n"/>
      <c r="AP2" s="116" t="n"/>
      <c r="AQ2" s="116" t="n"/>
      <c r="AR2" s="116" t="n"/>
      <c r="AS2" s="116" t="n"/>
      <c r="AT2" s="116" t="n"/>
      <c r="AU2" s="116" t="n"/>
      <c r="AV2" s="116" t="n"/>
      <c r="AW2" s="116" t="n"/>
      <c r="AX2" s="116" t="n"/>
      <c r="AY2" s="116" t="n"/>
      <c r="AZ2" s="116" t="n"/>
    </row>
    <row r="3">
      <c r="A3" s="53" t="inlineStr">
        <is>
          <t>入力の目安: 6行目から実案件を入力します。段階確率、加重金額、予定月、遅延日数、段階滞留日数、最終活動日は数式で自動計算します。</t>
        </is>
      </c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  <c r="Z3" s="1" t="n"/>
      <c r="AA3" s="1" t="n"/>
      <c r="AB3" s="116" t="n"/>
      <c r="AC3" s="116" t="n"/>
      <c r="AD3" s="116" t="n"/>
      <c r="AE3" s="116" t="n"/>
      <c r="AF3" s="116" t="n"/>
      <c r="AG3" s="116" t="n"/>
      <c r="AH3" s="116" t="n"/>
      <c r="AI3" s="116" t="n"/>
      <c r="AJ3" s="116" t="n"/>
      <c r="AK3" s="116" t="n"/>
      <c r="AL3" s="116" t="n"/>
      <c r="AM3" s="116" t="n"/>
      <c r="AN3" s="116" t="n"/>
      <c r="AO3" s="116" t="n"/>
      <c r="AP3" s="116" t="n"/>
      <c r="AQ3" s="116" t="n"/>
      <c r="AR3" s="116" t="n"/>
      <c r="AS3" s="116" t="n"/>
      <c r="AT3" s="116" t="n"/>
      <c r="AU3" s="116" t="n"/>
      <c r="AV3" s="116" t="n"/>
      <c r="AW3" s="116" t="n"/>
      <c r="AX3" s="116" t="n"/>
      <c r="AY3" s="116" t="n"/>
      <c r="AZ3" s="116" t="n"/>
    </row>
    <row r="4">
      <c r="A4" s="4" t="n"/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4" t="n"/>
      <c r="N4" s="4" t="n"/>
      <c r="O4" s="4" t="n"/>
      <c r="P4" s="4" t="n"/>
      <c r="Q4" s="4" t="n"/>
      <c r="R4" s="4" t="n"/>
      <c r="S4" s="4" t="n"/>
      <c r="T4" s="4" t="n"/>
      <c r="U4" s="4" t="n"/>
      <c r="V4" s="4" t="n"/>
      <c r="W4" s="4" t="n"/>
      <c r="X4" s="4" t="n"/>
      <c r="Y4" s="4" t="n"/>
      <c r="Z4" s="4" t="n"/>
      <c r="AA4" s="4" t="n"/>
      <c r="AB4" s="116" t="n"/>
      <c r="AC4" s="116" t="n"/>
      <c r="AD4" s="116" t="n"/>
      <c r="AE4" s="116" t="n"/>
      <c r="AF4" s="116" t="n"/>
      <c r="AG4" s="116" t="n"/>
      <c r="AH4" s="116" t="n"/>
      <c r="AI4" s="116" t="n"/>
      <c r="AJ4" s="116" t="n"/>
      <c r="AK4" s="116" t="n"/>
      <c r="AL4" s="116" t="n"/>
      <c r="AM4" s="116" t="n"/>
      <c r="AN4" s="116" t="n"/>
      <c r="AO4" s="116" t="n"/>
      <c r="AP4" s="116" t="n"/>
      <c r="AQ4" s="116" t="n"/>
      <c r="AR4" s="116" t="n"/>
      <c r="AS4" s="116" t="n"/>
      <c r="AT4" s="116" t="n"/>
      <c r="AU4" s="116" t="n"/>
      <c r="AV4" s="116" t="n"/>
      <c r="AW4" s="116" t="n"/>
      <c r="AX4" s="116" t="n"/>
      <c r="AY4" s="116" t="n"/>
      <c r="AZ4" s="116" t="n"/>
    </row>
    <row r="5" ht="24.4140625" customHeight="1">
      <c r="A5" s="24" t="inlineStr">
        <is>
          <t>案件ID</t>
        </is>
      </c>
      <c r="B5" s="24" t="inlineStr">
        <is>
          <t>作成日</t>
        </is>
      </c>
      <c r="C5" s="24" t="inlineStr">
        <is>
          <t>案件名</t>
        </is>
      </c>
      <c r="D5" s="24" t="inlineStr">
        <is>
          <t>顧客 / 会社</t>
        </is>
      </c>
      <c r="E5" s="24" t="inlineStr">
        <is>
          <t>顧客区分</t>
        </is>
      </c>
      <c r="F5" s="24" t="inlineStr">
        <is>
          <t>業種</t>
        </is>
      </c>
      <c r="G5" s="24" t="inlineStr">
        <is>
          <t>エリア</t>
        </is>
      </c>
      <c r="H5" s="24" t="inlineStr">
        <is>
          <t>担当者</t>
        </is>
      </c>
      <c r="I5" s="24" t="inlineStr">
        <is>
          <t>流入経路</t>
        </is>
      </c>
      <c r="J5" s="24" t="inlineStr">
        <is>
          <t>製品・サービス</t>
        </is>
      </c>
      <c r="K5" s="24" t="inlineStr">
        <is>
          <t>営業段階</t>
        </is>
      </c>
      <c r="L5" s="24" t="inlineStr">
        <is>
          <t>段階開始日</t>
        </is>
      </c>
      <c r="M5" s="24" t="inlineStr">
        <is>
          <t>段階確率</t>
        </is>
      </c>
      <c r="N5" s="24" t="inlineStr">
        <is>
          <t>案件金額</t>
        </is>
      </c>
      <c r="O5" s="24" t="inlineStr">
        <is>
          <t>加重金額</t>
        </is>
      </c>
      <c r="P5" s="24" t="inlineStr">
        <is>
          <t>想定成約日</t>
        </is>
      </c>
      <c r="Q5" s="24" t="inlineStr">
        <is>
          <t>想定月</t>
        </is>
      </c>
      <c r="R5" s="24" t="inlineStr">
        <is>
          <t>ステータス</t>
        </is>
      </c>
      <c r="S5" s="24" t="inlineStr">
        <is>
          <t>優先度</t>
        </is>
      </c>
      <c r="T5" s="24" t="inlineStr">
        <is>
          <t>現在の重要タスク</t>
        </is>
      </c>
      <c r="U5" s="24" t="inlineStr">
        <is>
          <t>次回フォロー日</t>
        </is>
      </c>
      <c r="V5" s="24" t="inlineStr">
        <is>
          <t>フォロー遅延日数</t>
        </is>
      </c>
      <c r="W5" s="24" t="inlineStr">
        <is>
          <t>段階滞留日数</t>
        </is>
      </c>
      <c r="X5" s="24" t="inlineStr">
        <is>
          <t>最終活動日</t>
        </is>
      </c>
      <c r="Y5" s="24" t="inlineStr">
        <is>
          <t>失注理由</t>
        </is>
      </c>
      <c r="Z5" s="24" t="inlineStr">
        <is>
          <t>競合先</t>
        </is>
      </c>
      <c r="AA5" s="24" t="inlineStr">
        <is>
          <t>備考</t>
        </is>
      </c>
      <c r="AB5" s="116" t="n"/>
      <c r="AC5" s="116" t="n"/>
      <c r="AD5" s="116" t="n"/>
      <c r="AE5" s="116" t="n"/>
      <c r="AF5" s="116" t="n"/>
      <c r="AG5" s="116" t="n"/>
      <c r="AH5" s="116" t="n"/>
      <c r="AI5" s="116" t="n"/>
      <c r="AJ5" s="116" t="n"/>
      <c r="AK5" s="116" t="n"/>
      <c r="AL5" s="116" t="n"/>
      <c r="AM5" s="116" t="n"/>
      <c r="AN5" s="116" t="n"/>
      <c r="AO5" s="116" t="n"/>
      <c r="AP5" s="116" t="n"/>
      <c r="AQ5" s="116" t="n"/>
      <c r="AR5" s="116" t="n"/>
      <c r="AS5" s="116" t="n"/>
      <c r="AT5" s="116" t="n"/>
      <c r="AU5" s="116" t="n"/>
      <c r="AV5" s="116" t="n"/>
      <c r="AW5" s="116" t="n"/>
      <c r="AX5" s="116" t="n"/>
      <c r="AY5" s="116" t="n"/>
      <c r="AZ5" s="116" t="n"/>
    </row>
    <row r="6" ht="15" customHeight="1">
      <c r="A6" s="31" t="inlineStr">
        <is>
          <t>OPP-2026-001</t>
        </is>
      </c>
      <c r="B6" s="135" t="n">
        <v>46063</v>
      </c>
      <c r="C6" s="31" t="inlineStr">
        <is>
          <t>顧客対応プラットフォーム導入</t>
        </is>
      </c>
      <c r="D6" s="31" t="inlineStr">
        <is>
          <t>北都商事株式会社</t>
        </is>
      </c>
      <c r="E6" s="31" t="inlineStr">
        <is>
          <t>新規顧客</t>
        </is>
      </c>
      <c r="F6" s="31" t="inlineStr">
        <is>
          <t>小売</t>
        </is>
      </c>
      <c r="G6" s="31" t="inlineStr">
        <is>
          <t>北部</t>
        </is>
      </c>
      <c r="H6" s="31" t="inlineStr">
        <is>
          <t>田中</t>
        </is>
      </c>
      <c r="I6" s="31" t="inlineStr">
        <is>
          <t>Web問い合わせ</t>
        </is>
      </c>
      <c r="J6" s="31" t="inlineStr">
        <is>
          <t>法人向け業務SaaS</t>
        </is>
      </c>
      <c r="K6" s="31" t="inlineStr">
        <is>
          <t>条件交渉</t>
        </is>
      </c>
      <c r="L6" s="135" t="n">
        <v>46124</v>
      </c>
      <c r="M6" s="136">
        <f>IFERROR(VLOOKUP(K6,'設定'!$A$5:$B$13,2,FALSE),0)</f>
        <v/>
      </c>
      <c r="N6" s="133" t="n">
        <v>650000</v>
      </c>
      <c r="O6" s="137">
        <f>IF(N6="","",N6*M6)</f>
        <v/>
      </c>
      <c r="P6" s="135" t="n">
        <v>46162</v>
      </c>
      <c r="Q6" s="138">
        <f>IF(P6="","",DATE(YEAR(P6),MONTH(P6),1))</f>
        <v/>
      </c>
      <c r="R6" s="31" t="inlineStr">
        <is>
          <t>進行中</t>
        </is>
      </c>
      <c r="S6" s="31" t="inlineStr">
        <is>
          <t>高</t>
        </is>
      </c>
      <c r="T6" s="31" t="inlineStr">
        <is>
          <t>契約条件確認</t>
        </is>
      </c>
      <c r="U6" s="135" t="n">
        <v>46142</v>
      </c>
      <c r="V6" s="139">
        <f>IF(OR(A6="",R6="成約",R6="失注",R6="保留",U6=""),"",MAX(0,TODAY()-U6))</f>
        <v/>
      </c>
      <c r="W6" s="139">
        <f>IF(OR(A6="",L6=""),"",TODAY()-L6)</f>
        <v/>
      </c>
      <c r="X6" s="138">
        <f>IF(A6="","",IF(MAXIFS('フォロー活動'!$D:$D,'フォロー活動'!$B:$B,A6)=0,"",MAXIFS('フォロー活動'!$D:$D,'フォロー活動'!$B:$B,A6)))</f>
        <v/>
      </c>
      <c r="Y6" s="31" t="str"/>
      <c r="Z6" s="31" t="inlineStr">
        <is>
          <t>競合A</t>
        </is>
      </c>
      <c r="AA6" s="31" t="inlineStr">
        <is>
          <t>経営層がROIを承認</t>
        </is>
      </c>
      <c r="AB6" s="116" t="n"/>
      <c r="AC6" s="116" t="n"/>
      <c r="AD6" s="116" t="n"/>
      <c r="AE6" s="116" t="n"/>
      <c r="AF6" s="116" t="n"/>
      <c r="AG6" s="116" t="n"/>
      <c r="AH6" s="116" t="n"/>
      <c r="AI6" s="116" t="n"/>
      <c r="AJ6" s="116" t="n"/>
      <c r="AK6" s="116" t="n"/>
      <c r="AL6" s="116" t="n"/>
      <c r="AM6" s="116" t="n"/>
      <c r="AN6" s="116" t="n"/>
      <c r="AO6" s="116" t="n"/>
      <c r="AP6" s="116" t="n"/>
      <c r="AQ6" s="116" t="n"/>
      <c r="AR6" s="116" t="n"/>
      <c r="AS6" s="116" t="n"/>
      <c r="AT6" s="116" t="n"/>
      <c r="AU6" s="116" t="n"/>
      <c r="AV6" s="116" t="n"/>
      <c r="AW6" s="116" t="n"/>
      <c r="AX6" s="116" t="n"/>
      <c r="AY6" s="116" t="n"/>
      <c r="AZ6" s="116" t="n"/>
    </row>
    <row r="7" ht="15" customHeight="1">
      <c r="A7" s="31" t="inlineStr">
        <is>
          <t>OPP-2026-002</t>
        </is>
      </c>
      <c r="B7" s="135" t="n">
        <v>46086</v>
      </c>
      <c r="C7" s="31" t="inlineStr">
        <is>
          <t>製造MES更新</t>
        </is>
      </c>
      <c r="D7" s="31" t="inlineStr">
        <is>
          <t>東海製造グループ</t>
        </is>
      </c>
      <c r="E7" s="31" t="inlineStr">
        <is>
          <t>既存顧客</t>
        </is>
      </c>
      <c r="F7" s="31" t="inlineStr">
        <is>
          <t>製造</t>
        </is>
      </c>
      <c r="G7" s="31" t="inlineStr">
        <is>
          <t>東部</t>
        </is>
      </c>
      <c r="H7" s="31" t="inlineStr">
        <is>
          <t>佐藤</t>
        </is>
      </c>
      <c r="I7" s="31" t="inlineStr">
        <is>
          <t>既存顧客紹介</t>
        </is>
      </c>
      <c r="J7" s="31" t="inlineStr">
        <is>
          <t>導入支援</t>
        </is>
      </c>
      <c r="K7" s="31" t="inlineStr">
        <is>
          <t>契約・購買</t>
        </is>
      </c>
      <c r="L7" s="135" t="n">
        <v>46130</v>
      </c>
      <c r="M7" s="136">
        <f>IFERROR(VLOOKUP(K7,'設定'!$A$5:$B$13,2,FALSE),0)</f>
        <v/>
      </c>
      <c r="N7" s="133" t="n">
        <v>1200000</v>
      </c>
      <c r="O7" s="137">
        <f>IF(N7="","",N7*M7)</f>
        <v/>
      </c>
      <c r="P7" s="135" t="n">
        <v>46188</v>
      </c>
      <c r="Q7" s="138">
        <f>IF(P7="","",DATE(YEAR(P7),MONTH(P7),1))</f>
        <v/>
      </c>
      <c r="R7" s="31" t="inlineStr">
        <is>
          <t>進行中</t>
        </is>
      </c>
      <c r="S7" s="31" t="inlineStr">
        <is>
          <t>高</t>
        </is>
      </c>
      <c r="T7" s="31" t="inlineStr">
        <is>
          <t>購買プロセス待ち</t>
        </is>
      </c>
      <c r="U7" s="135" t="n">
        <v>46145</v>
      </c>
      <c r="V7" s="139">
        <f>IF(OR(A7="",R7="成約",R7="失注",R7="保留",U7=""),"",MAX(0,TODAY()-U7))</f>
        <v/>
      </c>
      <c r="W7" s="139">
        <f>IF(OR(A7="",L7=""),"",TODAY()-L7)</f>
        <v/>
      </c>
      <c r="X7" s="138">
        <f>IF(A7="","",IF(MAXIFS('フォロー活動'!$D:$D,'フォロー活動'!$B:$B,A7)=0,"",MAXIFS('フォロー活動'!$D:$D,'フォロー活動'!$B:$B,A7)))</f>
        <v/>
      </c>
      <c r="Y7" s="31" t="str"/>
      <c r="Z7" s="31" t="inlineStr">
        <is>
          <t>競合B</t>
        </is>
      </c>
      <c r="AA7" s="31" t="inlineStr">
        <is>
          <t>購買案件化済み</t>
        </is>
      </c>
      <c r="AB7" s="116" t="n"/>
      <c r="AC7" s="116" t="n"/>
      <c r="AD7" s="116" t="n"/>
      <c r="AE7" s="116" t="n"/>
      <c r="AF7" s="116" t="n"/>
      <c r="AG7" s="116" t="n"/>
      <c r="AH7" s="116" t="n"/>
      <c r="AI7" s="116" t="n"/>
      <c r="AJ7" s="116" t="n"/>
      <c r="AK7" s="116" t="n"/>
      <c r="AL7" s="116" t="n"/>
      <c r="AM7" s="116" t="n"/>
      <c r="AN7" s="116" t="n"/>
      <c r="AO7" s="116" t="n"/>
      <c r="AP7" s="116" t="n"/>
      <c r="AQ7" s="116" t="n"/>
      <c r="AR7" s="116" t="n"/>
      <c r="AS7" s="116" t="n"/>
      <c r="AT7" s="116" t="n"/>
      <c r="AU7" s="116" t="n"/>
      <c r="AV7" s="116" t="n"/>
      <c r="AW7" s="116" t="n"/>
      <c r="AX7" s="116" t="n"/>
      <c r="AY7" s="116" t="n"/>
      <c r="AZ7" s="116" t="n"/>
    </row>
    <row r="8" ht="15" customHeight="1">
      <c r="A8" s="31" t="inlineStr">
        <is>
          <t>OPP-2026-003</t>
        </is>
      </c>
      <c r="B8" s="135" t="n">
        <v>46103</v>
      </c>
      <c r="C8" s="31" t="inlineStr">
        <is>
          <t>年次更新と追加導入</t>
        </is>
      </c>
      <c r="D8" s="31" t="inlineStr">
        <is>
          <t>星和技術株式会社</t>
        </is>
      </c>
      <c r="E8" s="31" t="inlineStr">
        <is>
          <t>更新</t>
        </is>
      </c>
      <c r="F8" s="31" t="inlineStr">
        <is>
          <t>ハイテク</t>
        </is>
      </c>
      <c r="G8" s="31" t="inlineStr">
        <is>
          <t>南部</t>
        </is>
      </c>
      <c r="H8" s="31" t="inlineStr">
        <is>
          <t>鈴木</t>
        </is>
      </c>
      <c r="I8" s="31" t="inlineStr">
        <is>
          <t>更新案内</t>
        </is>
      </c>
      <c r="J8" s="31" t="inlineStr">
        <is>
          <t>SaaSサブスクリプション</t>
        </is>
      </c>
      <c r="K8" s="31" t="inlineStr">
        <is>
          <t>見積・提案</t>
        </is>
      </c>
      <c r="L8" s="135" t="n">
        <v>46132</v>
      </c>
      <c r="M8" s="136">
        <f>IFERROR(VLOOKUP(K8,'設定'!$A$5:$B$13,2,FALSE),0)</f>
        <v/>
      </c>
      <c r="N8" s="133" t="n">
        <v>380000</v>
      </c>
      <c r="O8" s="137">
        <f>IF(N8="","",N8*M8)</f>
        <v/>
      </c>
      <c r="P8" s="135" t="n">
        <v>46152</v>
      </c>
      <c r="Q8" s="138">
        <f>IF(P8="","",DATE(YEAR(P8),MONTH(P8),1))</f>
        <v/>
      </c>
      <c r="R8" s="31" t="inlineStr">
        <is>
          <t>進行中</t>
        </is>
      </c>
      <c r="S8" s="31" t="inlineStr">
        <is>
          <t>中</t>
        </is>
      </c>
      <c r="T8" s="31" t="inlineStr">
        <is>
          <t>追加見積を送付</t>
        </is>
      </c>
      <c r="U8" s="135" t="n">
        <v>46140</v>
      </c>
      <c r="V8" s="139">
        <f>IF(OR(A8="",R8="成約",R8="失注",R8="保留",U8=""),"",MAX(0,TODAY()-U8))</f>
        <v/>
      </c>
      <c r="W8" s="139">
        <f>IF(OR(A8="",L8=""),"",TODAY()-L8)</f>
        <v/>
      </c>
      <c r="X8" s="138">
        <f>IF(A8="","",IF(MAXIFS('フォロー活動'!$D:$D,'フォロー活動'!$B:$B,A8)=0,"",MAXIFS('フォロー活動'!$D:$D,'フォロー活動'!$B:$B,A8)))</f>
        <v/>
      </c>
      <c r="Y8" s="31" t="str"/>
      <c r="Z8" s="31" t="str"/>
      <c r="AA8" s="31" t="inlineStr">
        <is>
          <t>更新リスク低</t>
        </is>
      </c>
      <c r="AB8" s="116" t="n"/>
      <c r="AC8" s="116" t="n"/>
      <c r="AD8" s="116" t="n"/>
      <c r="AE8" s="116" t="n"/>
      <c r="AF8" s="116" t="n"/>
      <c r="AG8" s="116" t="n"/>
      <c r="AH8" s="116" t="n"/>
      <c r="AI8" s="116" t="n"/>
      <c r="AJ8" s="116" t="n"/>
      <c r="AK8" s="116" t="n"/>
      <c r="AL8" s="116" t="n"/>
      <c r="AM8" s="116" t="n"/>
      <c r="AN8" s="116" t="n"/>
      <c r="AO8" s="116" t="n"/>
      <c r="AP8" s="116" t="n"/>
      <c r="AQ8" s="116" t="n"/>
      <c r="AR8" s="116" t="n"/>
      <c r="AS8" s="116" t="n"/>
      <c r="AT8" s="116" t="n"/>
      <c r="AU8" s="116" t="n"/>
      <c r="AV8" s="116" t="n"/>
      <c r="AW8" s="116" t="n"/>
      <c r="AX8" s="116" t="n"/>
      <c r="AY8" s="116" t="n"/>
      <c r="AZ8" s="116" t="n"/>
    </row>
    <row r="9" ht="15" customHeight="1">
      <c r="A9" s="31" t="inlineStr">
        <is>
          <t>OPP-2026-004</t>
        </is>
      </c>
      <c r="B9" s="135" t="n">
        <v>46040</v>
      </c>
      <c r="C9" s="31" t="inlineStr">
        <is>
          <t>公共部門データ統制プロジェクト</t>
        </is>
      </c>
      <c r="D9" s="31" t="inlineStr">
        <is>
          <t>西峰エネルギーグループ</t>
        </is>
      </c>
      <c r="E9" s="31" t="inlineStr">
        <is>
          <t>新規顧客</t>
        </is>
      </c>
      <c r="F9" s="31" t="inlineStr">
        <is>
          <t>エネルギー</t>
        </is>
      </c>
      <c r="G9" s="31" t="inlineStr">
        <is>
          <t>西南</t>
        </is>
      </c>
      <c r="H9" s="31" t="inlineStr">
        <is>
          <t>高橋</t>
        </is>
      </c>
      <c r="I9" s="31" t="inlineStr">
        <is>
          <t>入札</t>
        </is>
      </c>
      <c r="J9" s="31" t="inlineStr">
        <is>
          <t>データ分析</t>
        </is>
      </c>
      <c r="K9" s="31" t="inlineStr">
        <is>
          <t>提案デモ</t>
        </is>
      </c>
      <c r="L9" s="135" t="n">
        <v>46113</v>
      </c>
      <c r="M9" s="136">
        <f>IFERROR(VLOOKUP(K9,'設定'!$A$5:$B$13,2,FALSE),0)</f>
        <v/>
      </c>
      <c r="N9" s="133" t="n">
        <v>2300000</v>
      </c>
      <c r="O9" s="137">
        <f>IF(N9="","",N9*M9)</f>
        <v/>
      </c>
      <c r="P9" s="135" t="n">
        <v>46233</v>
      </c>
      <c r="Q9" s="138">
        <f>IF(P9="","",DATE(YEAR(P9),MONTH(P9),1))</f>
        <v/>
      </c>
      <c r="R9" s="31" t="inlineStr">
        <is>
          <t>進行中</t>
        </is>
      </c>
      <c r="S9" s="31" t="inlineStr">
        <is>
          <t>高</t>
        </is>
      </c>
      <c r="T9" s="31" t="inlineStr">
        <is>
          <t>二次デモを実施</t>
        </is>
      </c>
      <c r="U9" s="135" t="n">
        <v>46137</v>
      </c>
      <c r="V9" s="139">
        <f>IF(OR(A9="",R9="成約",R9="失注",R9="保留",U9=""),"",MAX(0,TODAY()-U9))</f>
        <v/>
      </c>
      <c r="W9" s="139">
        <f>IF(OR(A9="",L9=""),"",TODAY()-L9)</f>
        <v/>
      </c>
      <c r="X9" s="138">
        <f>IF(A9="","",IF(MAXIFS('フォロー活動'!$D:$D,'フォロー活動'!$B:$B,A9)=0,"",MAXIFS('フォロー活動'!$D:$D,'フォロー活動'!$B:$B,A9)))</f>
        <v/>
      </c>
      <c r="Y9" s="31" t="str"/>
      <c r="Z9" s="31" t="inlineStr">
        <is>
          <t>競合C</t>
        </is>
      </c>
      <c r="AA9" s="31" t="inlineStr">
        <is>
          <t>セキュリティ案の補足が必要</t>
        </is>
      </c>
      <c r="AB9" s="116" t="n"/>
      <c r="AC9" s="116" t="n"/>
      <c r="AD9" s="116" t="n"/>
      <c r="AE9" s="116" t="n"/>
      <c r="AF9" s="116" t="n"/>
      <c r="AG9" s="116" t="n"/>
      <c r="AH9" s="116" t="n"/>
      <c r="AI9" s="116" t="n"/>
      <c r="AJ9" s="116" t="n"/>
      <c r="AK9" s="116" t="n"/>
      <c r="AL9" s="116" t="n"/>
      <c r="AM9" s="116" t="n"/>
      <c r="AN9" s="116" t="n"/>
      <c r="AO9" s="116" t="n"/>
      <c r="AP9" s="116" t="n"/>
      <c r="AQ9" s="116" t="n"/>
      <c r="AR9" s="116" t="n"/>
      <c r="AS9" s="116" t="n"/>
      <c r="AT9" s="116" t="n"/>
      <c r="AU9" s="116" t="n"/>
      <c r="AV9" s="116" t="n"/>
      <c r="AW9" s="116" t="n"/>
      <c r="AX9" s="116" t="n"/>
      <c r="AY9" s="116" t="n"/>
      <c r="AZ9" s="116" t="n"/>
    </row>
    <row r="10" ht="15" customHeight="1">
      <c r="A10" s="31" t="inlineStr">
        <is>
          <t>OPP-2026-005</t>
        </is>
      </c>
      <c r="B10" s="135" t="n">
        <v>46081</v>
      </c>
      <c r="C10" s="31" t="inlineStr">
        <is>
          <t>地域販売代理連携</t>
        </is>
      </c>
      <c r="D10" s="31" t="inlineStr">
        <is>
          <t>青浜販売協業株式会社</t>
        </is>
      </c>
      <c r="E10" s="31" t="inlineStr">
        <is>
          <t>代理店顧客</t>
        </is>
      </c>
      <c r="F10" s="31" t="inlineStr">
        <is>
          <t>ハイテク</t>
        </is>
      </c>
      <c r="G10" s="31" t="inlineStr">
        <is>
          <t>中部</t>
        </is>
      </c>
      <c r="H10" s="31" t="inlineStr">
        <is>
          <t>伊藤</t>
        </is>
      </c>
      <c r="I10" s="31" t="inlineStr">
        <is>
          <t>販売代理店連携</t>
        </is>
      </c>
      <c r="J10" s="31" t="inlineStr">
        <is>
          <t>代理店販売</t>
        </is>
      </c>
      <c r="K10" s="31" t="inlineStr">
        <is>
          <t>要件確認</t>
        </is>
      </c>
      <c r="L10" s="135" t="n">
        <v>46128</v>
      </c>
      <c r="M10" s="136">
        <f>IFERROR(VLOOKUP(K10,'設定'!$A$5:$B$13,2,FALSE),0)</f>
        <v/>
      </c>
      <c r="N10" s="133" t="n">
        <v>900000</v>
      </c>
      <c r="O10" s="137">
        <f>IF(N10="","",N10*M10)</f>
        <v/>
      </c>
      <c r="P10" s="135" t="n">
        <v>46201</v>
      </c>
      <c r="Q10" s="138">
        <f>IF(P10="","",DATE(YEAR(P10),MONTH(P10),1))</f>
        <v/>
      </c>
      <c r="R10" s="31" t="inlineStr">
        <is>
          <t>進行中</t>
        </is>
      </c>
      <c r="S10" s="31" t="inlineStr">
        <is>
          <t>中</t>
        </is>
      </c>
      <c r="T10" s="31" t="inlineStr">
        <is>
          <t>代理条件を確認</t>
        </is>
      </c>
      <c r="U10" s="135" t="n">
        <v>46144</v>
      </c>
      <c r="V10" s="139">
        <f>IF(OR(A10="",R10="成約",R10="失注",R10="保留",U10=""),"",MAX(0,TODAY()-U10))</f>
        <v/>
      </c>
      <c r="W10" s="139">
        <f>IF(OR(A10="",L10=""),"",TODAY()-L10)</f>
        <v/>
      </c>
      <c r="X10" s="138">
        <f>IF(A10="","",IF(MAXIFS('フォロー活動'!$D:$D,'フォロー活動'!$B:$B,A10)=0,"",MAXIFS('フォロー活動'!$D:$D,'フォロー活動'!$B:$B,A10)))</f>
        <v/>
      </c>
      <c r="Y10" s="31" t="str"/>
      <c r="Z10" s="31" t="str"/>
      <c r="AA10" s="31" t="inlineStr">
        <is>
          <t>テリトリー保護を確認</t>
        </is>
      </c>
      <c r="AB10" s="116" t="n"/>
      <c r="AC10" s="116" t="n"/>
      <c r="AD10" s="116" t="n"/>
      <c r="AE10" s="116" t="n"/>
      <c r="AF10" s="116" t="n"/>
      <c r="AG10" s="116" t="n"/>
      <c r="AH10" s="116" t="n"/>
      <c r="AI10" s="116" t="n"/>
      <c r="AJ10" s="116" t="n"/>
      <c r="AK10" s="116" t="n"/>
      <c r="AL10" s="116" t="n"/>
      <c r="AM10" s="116" t="n"/>
      <c r="AN10" s="116" t="n"/>
      <c r="AO10" s="116" t="n"/>
      <c r="AP10" s="116" t="n"/>
      <c r="AQ10" s="116" t="n"/>
      <c r="AR10" s="116" t="n"/>
      <c r="AS10" s="116" t="n"/>
      <c r="AT10" s="116" t="n"/>
      <c r="AU10" s="116" t="n"/>
      <c r="AV10" s="116" t="n"/>
      <c r="AW10" s="116" t="n"/>
      <c r="AX10" s="116" t="n"/>
      <c r="AY10" s="116" t="n"/>
      <c r="AZ10" s="116" t="n"/>
    </row>
    <row r="11" ht="15" customHeight="1">
      <c r="A11" s="31" t="inlineStr">
        <is>
          <t>OPP-2026-006</t>
        </is>
      </c>
      <c r="B11" s="135" t="n">
        <v>46114</v>
      </c>
      <c r="C11" s="31" t="inlineStr">
        <is>
          <t>オンライン教育CRM導入</t>
        </is>
      </c>
      <c r="D11" s="31" t="inlineStr">
        <is>
          <t>未来教育株式会社</t>
        </is>
      </c>
      <c r="E11" s="31" t="inlineStr">
        <is>
          <t>新規顧客</t>
        </is>
      </c>
      <c r="F11" s="31" t="inlineStr">
        <is>
          <t>教育</t>
        </is>
      </c>
      <c r="G11" s="31" t="inlineStr">
        <is>
          <t>東部</t>
        </is>
      </c>
      <c r="H11" s="31" t="inlineStr">
        <is>
          <t>渡辺</t>
        </is>
      </c>
      <c r="I11" s="31" t="inlineStr">
        <is>
          <t>SNS</t>
        </is>
      </c>
      <c r="J11" s="31" t="inlineStr">
        <is>
          <t>顧客管理システム</t>
        </is>
      </c>
      <c r="K11" s="31" t="inlineStr">
        <is>
          <t>初回接触</t>
        </is>
      </c>
      <c r="L11" s="135" t="n">
        <v>46114</v>
      </c>
      <c r="M11" s="136">
        <f>IFERROR(VLOOKUP(K11,'設定'!$A$5:$B$13,2,FALSE),0)</f>
        <v/>
      </c>
      <c r="N11" s="133" t="n">
        <v>180000</v>
      </c>
      <c r="O11" s="137">
        <f>IF(N11="","",N11*M11)</f>
        <v/>
      </c>
      <c r="P11" s="135" t="n">
        <v>46178</v>
      </c>
      <c r="Q11" s="138">
        <f>IF(P11="","",DATE(YEAR(P11),MONTH(P11),1))</f>
        <v/>
      </c>
      <c r="R11" s="31" t="inlineStr">
        <is>
          <t>進行中</t>
        </is>
      </c>
      <c r="S11" s="31" t="inlineStr">
        <is>
          <t>低</t>
        </is>
      </c>
      <c r="T11" s="31" t="inlineStr">
        <is>
          <t>初回ヒアリング</t>
        </is>
      </c>
      <c r="U11" s="135" t="n">
        <v>46147</v>
      </c>
      <c r="V11" s="139">
        <f>IF(OR(A11="",R11="成約",R11="失注",R11="保留",U11=""),"",MAX(0,TODAY()-U11))</f>
        <v/>
      </c>
      <c r="W11" s="139">
        <f>IF(OR(A11="",L11=""),"",TODAY()-L11)</f>
        <v/>
      </c>
      <c r="X11" s="138">
        <f>IF(A11="","",IF(MAXIFS('フォロー活動'!$D:$D,'フォロー活動'!$B:$B,A11)=0,"",MAXIFS('フォロー活動'!$D:$D,'フォロー活動'!$B:$B,A11)))</f>
        <v/>
      </c>
      <c r="Y11" s="31" t="str"/>
      <c r="Z11" s="31" t="str"/>
      <c r="AA11" s="31" t="inlineStr">
        <is>
          <t>要件がまだ不明確</t>
        </is>
      </c>
      <c r="AB11" s="116" t="n"/>
      <c r="AC11" s="116" t="n"/>
      <c r="AD11" s="116" t="n"/>
      <c r="AE11" s="116" t="n"/>
      <c r="AF11" s="116" t="n"/>
      <c r="AG11" s="116" t="n"/>
      <c r="AH11" s="116" t="n"/>
      <c r="AI11" s="116" t="n"/>
      <c r="AJ11" s="116" t="n"/>
      <c r="AK11" s="116" t="n"/>
      <c r="AL11" s="116" t="n"/>
      <c r="AM11" s="116" t="n"/>
      <c r="AN11" s="116" t="n"/>
      <c r="AO11" s="116" t="n"/>
      <c r="AP11" s="116" t="n"/>
      <c r="AQ11" s="116" t="n"/>
      <c r="AR11" s="116" t="n"/>
      <c r="AS11" s="116" t="n"/>
      <c r="AT11" s="116" t="n"/>
      <c r="AU11" s="116" t="n"/>
      <c r="AV11" s="116" t="n"/>
      <c r="AW11" s="116" t="n"/>
      <c r="AX11" s="116" t="n"/>
      <c r="AY11" s="116" t="n"/>
      <c r="AZ11" s="116" t="n"/>
    </row>
    <row r="12" ht="15" customHeight="1">
      <c r="A12" s="31" t="inlineStr">
        <is>
          <t>OPP-2026-007</t>
        </is>
      </c>
      <c r="B12" s="135" t="n">
        <v>46065</v>
      </c>
      <c r="C12" s="31" t="inlineStr">
        <is>
          <t>クラウド移行サービス入札</t>
        </is>
      </c>
      <c r="D12" s="31" t="inlineStr">
        <is>
          <t>北辰金融サービス株式会社</t>
        </is>
      </c>
      <c r="E12" s="31" t="inlineStr">
        <is>
          <t>新規顧客</t>
        </is>
      </c>
      <c r="F12" s="31" t="inlineStr">
        <is>
          <t>金融</t>
        </is>
      </c>
      <c r="G12" s="31" t="inlineStr">
        <is>
          <t>北部</t>
        </is>
      </c>
      <c r="H12" s="31" t="inlineStr">
        <is>
          <t>田中</t>
        </is>
      </c>
      <c r="I12" s="31" t="inlineStr">
        <is>
          <t>入札</t>
        </is>
      </c>
      <c r="J12" s="31" t="inlineStr">
        <is>
          <t>クラウドサービス</t>
        </is>
      </c>
      <c r="K12" s="31" t="inlineStr">
        <is>
          <t>見積・提案</t>
        </is>
      </c>
      <c r="L12" s="135" t="n">
        <v>46122</v>
      </c>
      <c r="M12" s="136">
        <f>IFERROR(VLOOKUP(K12,'設定'!$A$5:$B$13,2,FALSE),0)</f>
        <v/>
      </c>
      <c r="N12" s="133" t="n">
        <v>1500000</v>
      </c>
      <c r="O12" s="137">
        <f>IF(N12="","",N12*M12)</f>
        <v/>
      </c>
      <c r="P12" s="135" t="n">
        <v>46172</v>
      </c>
      <c r="Q12" s="138">
        <f>IF(P12="","",DATE(YEAR(P12),MONTH(P12),1))</f>
        <v/>
      </c>
      <c r="R12" s="31" t="inlineStr">
        <is>
          <t>進行中</t>
        </is>
      </c>
      <c r="S12" s="31" t="inlineStr">
        <is>
          <t>高</t>
        </is>
      </c>
      <c r="T12" s="31" t="inlineStr">
        <is>
          <t>入札結果待ち</t>
        </is>
      </c>
      <c r="U12" s="135" t="n">
        <v>46134</v>
      </c>
      <c r="V12" s="139">
        <f>IF(OR(A12="",R12="成約",R12="失注",R12="保留",U12=""),"",MAX(0,TODAY()-U12))</f>
        <v/>
      </c>
      <c r="W12" s="139">
        <f>IF(OR(A12="",L12=""),"",TODAY()-L12)</f>
        <v/>
      </c>
      <c r="X12" s="138">
        <f>IF(A12="","",IF(MAXIFS('フォロー活動'!$D:$D,'フォロー活動'!$B:$B,A12)=0,"",MAXIFS('フォロー活動'!$D:$D,'フォロー活動'!$B:$B,A12)))</f>
        <v/>
      </c>
      <c r="Y12" s="31" t="str"/>
      <c r="Z12" s="31" t="inlineStr">
        <is>
          <t>競合D</t>
        </is>
      </c>
      <c r="AA12" s="31" t="inlineStr">
        <is>
          <t>評価状況をフォロー</t>
        </is>
      </c>
      <c r="AB12" s="116" t="n"/>
      <c r="AC12" s="116" t="n"/>
      <c r="AD12" s="116" t="n"/>
      <c r="AE12" s="116" t="n"/>
      <c r="AF12" s="116" t="n"/>
      <c r="AG12" s="116" t="n"/>
      <c r="AH12" s="116" t="n"/>
      <c r="AI12" s="116" t="n"/>
      <c r="AJ12" s="116" t="n"/>
      <c r="AK12" s="116" t="n"/>
      <c r="AL12" s="116" t="n"/>
      <c r="AM12" s="116" t="n"/>
      <c r="AN12" s="116" t="n"/>
      <c r="AO12" s="116" t="n"/>
      <c r="AP12" s="116" t="n"/>
      <c r="AQ12" s="116" t="n"/>
      <c r="AR12" s="116" t="n"/>
      <c r="AS12" s="116" t="n"/>
      <c r="AT12" s="116" t="n"/>
      <c r="AU12" s="116" t="n"/>
      <c r="AV12" s="116" t="n"/>
      <c r="AW12" s="116" t="n"/>
      <c r="AX12" s="116" t="n"/>
      <c r="AY12" s="116" t="n"/>
      <c r="AZ12" s="116" t="n"/>
    </row>
    <row r="13" ht="15" customHeight="1">
      <c r="A13" s="31" t="inlineStr">
        <is>
          <t>OPP-2026-008</t>
        </is>
      </c>
      <c r="B13" s="135" t="n">
        <v>46089</v>
      </c>
      <c r="C13" s="31" t="inlineStr">
        <is>
          <t>店舗会員システム更新</t>
        </is>
      </c>
      <c r="D13" s="31" t="inlineStr">
        <is>
          <t>近隣店舗チェーン株式会社</t>
        </is>
      </c>
      <c r="E13" s="31" t="inlineStr">
        <is>
          <t>既存顧客</t>
        </is>
      </c>
      <c r="F13" s="31" t="inlineStr">
        <is>
          <t>小売</t>
        </is>
      </c>
      <c r="G13" s="31" t="inlineStr">
        <is>
          <t>南部</t>
        </is>
      </c>
      <c r="H13" s="31" t="inlineStr">
        <is>
          <t>佐藤</t>
        </is>
      </c>
      <c r="I13" s="31" t="inlineStr">
        <is>
          <t>既存顧客紹介</t>
        </is>
      </c>
      <c r="J13" s="31" t="inlineStr">
        <is>
          <t>顧客管理システム</t>
        </is>
      </c>
      <c r="K13" s="31" t="inlineStr">
        <is>
          <t>成約</t>
        </is>
      </c>
      <c r="L13" s="135" t="n">
        <v>46117</v>
      </c>
      <c r="M13" s="136">
        <f>IFERROR(VLOOKUP(K13,'設定'!$A$5:$B$13,2,FALSE),0)</f>
        <v/>
      </c>
      <c r="N13" s="133" t="n">
        <v>520000</v>
      </c>
      <c r="O13" s="137">
        <f>IF(N13="","",N13*M13)</f>
        <v/>
      </c>
      <c r="P13" s="135" t="n">
        <v>46127</v>
      </c>
      <c r="Q13" s="138">
        <f>IF(P13="","",DATE(YEAR(P13),MONTH(P13),1))</f>
        <v/>
      </c>
      <c r="R13" s="31" t="inlineStr">
        <is>
          <t>成約</t>
        </is>
      </c>
      <c r="S13" s="31" t="inlineStr">
        <is>
          <t>高</t>
        </is>
      </c>
      <c r="T13" s="31" t="inlineStr">
        <is>
          <t>プロジェクトキックオフ</t>
        </is>
      </c>
      <c r="U13" s="135" t="n">
        <v>46130</v>
      </c>
      <c r="V13" s="139">
        <f>IF(OR(A13="",R13="成約",R13="失注",R13="保留",U13=""),"",MAX(0,TODAY()-U13))</f>
        <v/>
      </c>
      <c r="W13" s="139">
        <f>IF(OR(A13="",L13=""),"",TODAY()-L13)</f>
        <v/>
      </c>
      <c r="X13" s="138">
        <f>IF(A13="","",IF(MAXIFS('フォロー活動'!$D:$D,'フォロー活動'!$B:$B,A13)=0,"",MAXIFS('フォロー活動'!$D:$D,'フォロー活動'!$B:$B,A13)))</f>
        <v/>
      </c>
      <c r="Y13" s="31" t="str"/>
      <c r="Z13" s="31" t="str"/>
      <c r="AA13" s="31" t="inlineStr">
        <is>
          <t>導入フェーズに移行</t>
        </is>
      </c>
      <c r="AB13" s="116" t="n"/>
      <c r="AC13" s="116" t="n"/>
      <c r="AD13" s="116" t="n"/>
      <c r="AE13" s="116" t="n"/>
      <c r="AF13" s="116" t="n"/>
      <c r="AG13" s="116" t="n"/>
      <c r="AH13" s="116" t="n"/>
      <c r="AI13" s="116" t="n"/>
      <c r="AJ13" s="116" t="n"/>
      <c r="AK13" s="116" t="n"/>
      <c r="AL13" s="116" t="n"/>
      <c r="AM13" s="116" t="n"/>
      <c r="AN13" s="116" t="n"/>
      <c r="AO13" s="116" t="n"/>
      <c r="AP13" s="116" t="n"/>
      <c r="AQ13" s="116" t="n"/>
      <c r="AR13" s="116" t="n"/>
      <c r="AS13" s="116" t="n"/>
      <c r="AT13" s="116" t="n"/>
      <c r="AU13" s="116" t="n"/>
      <c r="AV13" s="116" t="n"/>
      <c r="AW13" s="116" t="n"/>
      <c r="AX13" s="116" t="n"/>
      <c r="AY13" s="116" t="n"/>
      <c r="AZ13" s="116" t="n"/>
    </row>
    <row r="14" ht="15" customHeight="1">
      <c r="A14" s="31" t="inlineStr">
        <is>
          <t>OPP-2026-009</t>
        </is>
      </c>
      <c r="B14" s="135" t="n">
        <v>46047</v>
      </c>
      <c r="C14" s="31" t="inlineStr">
        <is>
          <t>サプライチェーン分析ダッシュボード</t>
        </is>
      </c>
      <c r="D14" s="31" t="inlineStr">
        <is>
          <t>大洋物流株式会社</t>
        </is>
      </c>
      <c r="E14" s="31" t="inlineStr">
        <is>
          <t>新規顧客</t>
        </is>
      </c>
      <c r="F14" s="31" t="inlineStr">
        <is>
          <t>物流</t>
        </is>
      </c>
      <c r="G14" s="31" t="inlineStr">
        <is>
          <t>東部</t>
        </is>
      </c>
      <c r="H14" s="31" t="inlineStr">
        <is>
          <t>鈴木</t>
        </is>
      </c>
      <c r="I14" s="31" t="inlineStr">
        <is>
          <t>協業先</t>
        </is>
      </c>
      <c r="J14" s="31" t="inlineStr">
        <is>
          <t>データ分析</t>
        </is>
      </c>
      <c r="K14" s="31" t="inlineStr">
        <is>
          <t>失注</t>
        </is>
      </c>
      <c r="L14" s="135" t="n">
        <v>46101</v>
      </c>
      <c r="M14" s="136">
        <f>IFERROR(VLOOKUP(K14,'設定'!$A$5:$B$13,2,FALSE),0)</f>
        <v/>
      </c>
      <c r="N14" s="133" t="n">
        <v>460000</v>
      </c>
      <c r="O14" s="137">
        <f>IF(N14="","",N14*M14)</f>
        <v/>
      </c>
      <c r="P14" s="135" t="n">
        <v>46117</v>
      </c>
      <c r="Q14" s="138">
        <f>IF(P14="","",DATE(YEAR(P14),MONTH(P14),1))</f>
        <v/>
      </c>
      <c r="R14" s="31" t="inlineStr">
        <is>
          <t>失注</t>
        </is>
      </c>
      <c r="S14" s="31" t="inlineStr">
        <is>
          <t>中</t>
        </is>
      </c>
      <c r="T14" s="31" t="inlineStr">
        <is>
          <t>失注レビュー</t>
        </is>
      </c>
      <c r="U14" s="135" t="n">
        <v>46096</v>
      </c>
      <c r="V14" s="139">
        <f>IF(OR(A14="",R14="成約",R14="失注",R14="保留",U14=""),"",MAX(0,TODAY()-U14))</f>
        <v/>
      </c>
      <c r="W14" s="139">
        <f>IF(OR(A14="",L14=""),"",TODAY()-L14)</f>
        <v/>
      </c>
      <c r="X14" s="138">
        <f>IF(A14="","",IF(MAXIFS('フォロー活動'!$D:$D,'フォロー活動'!$B:$B,A14)=0,"",MAXIFS('フォロー活動'!$D:$D,'フォロー活動'!$B:$B,A14)))</f>
        <v/>
      </c>
      <c r="Y14" s="31" t="inlineStr">
        <is>
          <t>価格が高すぎる</t>
        </is>
      </c>
      <c r="Z14" s="31" t="inlineStr">
        <is>
          <t>競合E</t>
        </is>
      </c>
      <c r="AA14" s="31" t="inlineStr">
        <is>
          <t>予算不足</t>
        </is>
      </c>
      <c r="AB14" s="116" t="n"/>
      <c r="AC14" s="116" t="n"/>
      <c r="AD14" s="116" t="n"/>
      <c r="AE14" s="116" t="n"/>
      <c r="AF14" s="116" t="n"/>
      <c r="AG14" s="116" t="n"/>
      <c r="AH14" s="116" t="n"/>
      <c r="AI14" s="116" t="n"/>
      <c r="AJ14" s="116" t="n"/>
      <c r="AK14" s="116" t="n"/>
      <c r="AL14" s="116" t="n"/>
      <c r="AM14" s="116" t="n"/>
      <c r="AN14" s="116" t="n"/>
      <c r="AO14" s="116" t="n"/>
      <c r="AP14" s="116" t="n"/>
      <c r="AQ14" s="116" t="n"/>
      <c r="AR14" s="116" t="n"/>
      <c r="AS14" s="116" t="n"/>
      <c r="AT14" s="116" t="n"/>
      <c r="AU14" s="116" t="n"/>
      <c r="AV14" s="116" t="n"/>
      <c r="AW14" s="116" t="n"/>
      <c r="AX14" s="116" t="n"/>
      <c r="AY14" s="116" t="n"/>
      <c r="AZ14" s="116" t="n"/>
    </row>
    <row r="15" ht="15" customHeight="1">
      <c r="A15" s="31" t="inlineStr">
        <is>
          <t>OPP-2026-010</t>
        </is>
      </c>
      <c r="B15" s="135" t="n">
        <v>46109</v>
      </c>
      <c r="C15" s="31" t="inlineStr">
        <is>
          <t>医療相談システム導入</t>
        </is>
      </c>
      <c r="D15" s="31" t="inlineStr">
        <is>
          <t>和光医療グループ</t>
        </is>
      </c>
      <c r="E15" s="31" t="inlineStr">
        <is>
          <t>新規顧客</t>
        </is>
      </c>
      <c r="F15" s="31" t="inlineStr">
        <is>
          <t>医療</t>
        </is>
      </c>
      <c r="G15" s="31" t="inlineStr">
        <is>
          <t>中部</t>
        </is>
      </c>
      <c r="H15" s="31" t="inlineStr">
        <is>
          <t>高橋</t>
        </is>
      </c>
      <c r="I15" s="31" t="inlineStr">
        <is>
          <t>Web問い合わせ</t>
        </is>
      </c>
      <c r="J15" s="31" t="inlineStr">
        <is>
          <t>コンサルティングサービス</t>
        </is>
      </c>
      <c r="K15" s="31" t="inlineStr">
        <is>
          <t>要件確認</t>
        </is>
      </c>
      <c r="L15" s="135" t="n">
        <v>46119</v>
      </c>
      <c r="M15" s="136">
        <f>IFERROR(VLOOKUP(K15,'設定'!$A$5:$B$13,2,FALSE),0)</f>
        <v/>
      </c>
      <c r="N15" s="133" t="n">
        <v>760000</v>
      </c>
      <c r="O15" s="137">
        <f>IF(N15="","",N15*M15)</f>
        <v/>
      </c>
      <c r="P15" s="135" t="n">
        <v>46235</v>
      </c>
      <c r="Q15" s="138">
        <f>IF(P15="","",DATE(YEAR(P15),MONTH(P15),1))</f>
        <v/>
      </c>
      <c r="R15" s="31" t="inlineStr">
        <is>
          <t>進行中</t>
        </is>
      </c>
      <c r="S15" s="31" t="inlineStr">
        <is>
          <t>中</t>
        </is>
      </c>
      <c r="T15" s="31" t="inlineStr">
        <is>
          <t>セキュリティ・コンプライアンス資料を追加提出</t>
        </is>
      </c>
      <c r="U15" s="135" t="n">
        <v>46138</v>
      </c>
      <c r="V15" s="139">
        <f>IF(OR(A15="",R15="成約",R15="失注",R15="保留",U15=""),"",MAX(0,TODAY()-U15))</f>
        <v/>
      </c>
      <c r="W15" s="139">
        <f>IF(OR(A15="",L15=""),"",TODAY()-L15)</f>
        <v/>
      </c>
      <c r="X15" s="138">
        <f>IF(A15="","",IF(MAXIFS('フォロー活動'!$D:$D,'フォロー活動'!$B:$B,A15)=0,"",MAXIFS('フォロー活動'!$D:$D,'フォロー活動'!$B:$B,A15)))</f>
        <v/>
      </c>
      <c r="Y15" s="31" t="str"/>
      <c r="Z15" s="31" t="str"/>
      <c r="AA15" s="31" t="inlineStr">
        <is>
          <t>資料送付済み</t>
        </is>
      </c>
      <c r="AB15" s="116" t="n"/>
      <c r="AC15" s="116" t="n"/>
      <c r="AD15" s="116" t="n"/>
      <c r="AE15" s="116" t="n"/>
      <c r="AF15" s="116" t="n"/>
      <c r="AG15" s="116" t="n"/>
      <c r="AH15" s="116" t="n"/>
      <c r="AI15" s="116" t="n"/>
      <c r="AJ15" s="116" t="n"/>
      <c r="AK15" s="116" t="n"/>
      <c r="AL15" s="116" t="n"/>
      <c r="AM15" s="116" t="n"/>
      <c r="AN15" s="116" t="n"/>
      <c r="AO15" s="116" t="n"/>
      <c r="AP15" s="116" t="n"/>
      <c r="AQ15" s="116" t="n"/>
      <c r="AR15" s="116" t="n"/>
      <c r="AS15" s="116" t="n"/>
      <c r="AT15" s="116" t="n"/>
      <c r="AU15" s="116" t="n"/>
      <c r="AV15" s="116" t="n"/>
      <c r="AW15" s="116" t="n"/>
      <c r="AX15" s="116" t="n"/>
      <c r="AY15" s="116" t="n"/>
      <c r="AZ15" s="116" t="n"/>
    </row>
    <row r="16" ht="15" customHeight="1">
      <c r="A16" s="31" t="inlineStr">
        <is>
          <t>OPP-2026-011</t>
        </is>
      </c>
      <c r="B16" s="135" t="n">
        <v>46124</v>
      </c>
      <c r="C16" s="31" t="inlineStr">
        <is>
          <t>海外販路拡大連携</t>
        </is>
      </c>
      <c r="D16" s="31" t="inlineStr">
        <is>
          <t>翔海貿易株式会社</t>
        </is>
      </c>
      <c r="E16" s="31" t="inlineStr">
        <is>
          <t>代理店顧客</t>
        </is>
      </c>
      <c r="F16" s="31" t="inlineStr">
        <is>
          <t>貿易</t>
        </is>
      </c>
      <c r="G16" s="31" t="inlineStr">
        <is>
          <t>海外</t>
        </is>
      </c>
      <c r="H16" s="31" t="inlineStr">
        <is>
          <t>伊藤</t>
        </is>
      </c>
      <c r="I16" s="31" t="inlineStr">
        <is>
          <t>展示会</t>
        </is>
      </c>
      <c r="J16" s="31" t="inlineStr">
        <is>
          <t>代理店販売</t>
        </is>
      </c>
      <c r="K16" s="31" t="inlineStr">
        <is>
          <t>初回接触</t>
        </is>
      </c>
      <c r="L16" s="135" t="n">
        <v>46124</v>
      </c>
      <c r="M16" s="136">
        <f>IFERROR(VLOOKUP(K16,'設定'!$A$5:$B$13,2,FALSE),0)</f>
        <v/>
      </c>
      <c r="N16" s="133" t="n">
        <v>1100000</v>
      </c>
      <c r="O16" s="137">
        <f>IF(N16="","",N16*M16)</f>
        <v/>
      </c>
      <c r="P16" s="135" t="n">
        <v>46280</v>
      </c>
      <c r="Q16" s="138">
        <f>IF(P16="","",DATE(YEAR(P16),MONTH(P16),1))</f>
        <v/>
      </c>
      <c r="R16" s="31" t="inlineStr">
        <is>
          <t>保留</t>
        </is>
      </c>
      <c r="S16" s="31" t="inlineStr">
        <is>
          <t>中</t>
        </is>
      </c>
      <c r="T16" s="31" t="inlineStr">
        <is>
          <t>本社予算確認待ち</t>
        </is>
      </c>
      <c r="U16" s="135" t="n">
        <v>46152</v>
      </c>
      <c r="V16" s="139">
        <f>IF(OR(A16="",R16="成約",R16="失注",R16="保留",U16=""),"",MAX(0,TODAY()-U16))</f>
        <v/>
      </c>
      <c r="W16" s="139">
        <f>IF(OR(A16="",L16=""),"",TODAY()-L16)</f>
        <v/>
      </c>
      <c r="X16" s="138">
        <f>IF(A16="","",IF(MAXIFS('フォロー活動'!$D:$D,'フォロー活動'!$B:$B,A16)=0,"",MAXIFS('フォロー活動'!$D:$D,'フォロー活動'!$B:$B,A16)))</f>
        <v/>
      </c>
      <c r="Y16" s="31" t="str"/>
      <c r="Z16" s="31" t="str"/>
      <c r="AA16" s="31" t="inlineStr">
        <is>
          <t>予算未確定</t>
        </is>
      </c>
      <c r="AB16" s="116" t="n"/>
      <c r="AC16" s="116" t="n"/>
      <c r="AD16" s="116" t="n"/>
      <c r="AE16" s="116" t="n"/>
      <c r="AF16" s="116" t="n"/>
      <c r="AG16" s="116" t="n"/>
      <c r="AH16" s="116" t="n"/>
      <c r="AI16" s="116" t="n"/>
      <c r="AJ16" s="116" t="n"/>
      <c r="AK16" s="116" t="n"/>
      <c r="AL16" s="116" t="n"/>
      <c r="AM16" s="116" t="n"/>
      <c r="AN16" s="116" t="n"/>
      <c r="AO16" s="116" t="n"/>
      <c r="AP16" s="116" t="n"/>
      <c r="AQ16" s="116" t="n"/>
      <c r="AR16" s="116" t="n"/>
      <c r="AS16" s="116" t="n"/>
      <c r="AT16" s="116" t="n"/>
      <c r="AU16" s="116" t="n"/>
      <c r="AV16" s="116" t="n"/>
      <c r="AW16" s="116" t="n"/>
      <c r="AX16" s="116" t="n"/>
      <c r="AY16" s="116" t="n"/>
      <c r="AZ16" s="116" t="n"/>
    </row>
    <row r="17" ht="15" customHeight="1">
      <c r="A17" s="31" t="inlineStr">
        <is>
          <t>OPP-2026-012</t>
        </is>
      </c>
      <c r="B17" s="135" t="n">
        <v>46055</v>
      </c>
      <c r="C17" s="31" t="inlineStr">
        <is>
          <t>データ基盤第1期</t>
        </is>
      </c>
      <c r="D17" s="31" t="inlineStr">
        <is>
          <t>東線自動車グループ</t>
        </is>
      </c>
      <c r="E17" s="31" t="inlineStr">
        <is>
          <t>新規顧客</t>
        </is>
      </c>
      <c r="F17" s="31" t="inlineStr">
        <is>
          <t>製造</t>
        </is>
      </c>
      <c r="G17" s="31" t="inlineStr">
        <is>
          <t>東部</t>
        </is>
      </c>
      <c r="H17" s="31" t="inlineStr">
        <is>
          <t>渡辺</t>
        </is>
      </c>
      <c r="I17" s="31" t="inlineStr">
        <is>
          <t>入札</t>
        </is>
      </c>
      <c r="J17" s="31" t="inlineStr">
        <is>
          <t>データ分析</t>
        </is>
      </c>
      <c r="K17" s="31" t="inlineStr">
        <is>
          <t>契約・購買</t>
        </is>
      </c>
      <c r="L17" s="135" t="n">
        <v>46113</v>
      </c>
      <c r="M17" s="136">
        <f>IFERROR(VLOOKUP(K17,'設定'!$A$5:$B$13,2,FALSE),0)</f>
        <v/>
      </c>
      <c r="N17" s="133" t="n">
        <v>3200000</v>
      </c>
      <c r="O17" s="137">
        <f>IF(N17="","",N17*M17)</f>
        <v/>
      </c>
      <c r="P17" s="135" t="n">
        <v>46167</v>
      </c>
      <c r="Q17" s="138">
        <f>IF(P17="","",DATE(YEAR(P17),MONTH(P17),1))</f>
        <v/>
      </c>
      <c r="R17" s="31" t="inlineStr">
        <is>
          <t>進行中</t>
        </is>
      </c>
      <c r="S17" s="31" t="inlineStr">
        <is>
          <t>高</t>
        </is>
      </c>
      <c r="T17" s="31" t="inlineStr">
        <is>
          <t>契約押印</t>
        </is>
      </c>
      <c r="U17" s="135" t="n">
        <v>46141</v>
      </c>
      <c r="V17" s="139">
        <f>IF(OR(A17="",R17="成約",R17="失注",R17="保留",U17=""),"",MAX(0,TODAY()-U17))</f>
        <v/>
      </c>
      <c r="W17" s="139">
        <f>IF(OR(A17="",L17=""),"",TODAY()-L17)</f>
        <v/>
      </c>
      <c r="X17" s="138">
        <f>IF(A17="","",IF(MAXIFS('フォロー活動'!$D:$D,'フォロー活動'!$B:$B,A17)=0,"",MAXIFS('フォロー活動'!$D:$D,'フォロー活動'!$B:$B,A17)))</f>
        <v/>
      </c>
      <c r="Y17" s="31" t="str"/>
      <c r="Z17" s="31" t="inlineStr">
        <is>
          <t>競合A</t>
        </is>
      </c>
      <c r="AA17" s="31" t="inlineStr">
        <is>
          <t>法務承認済み</t>
        </is>
      </c>
      <c r="AB17" s="116" t="n"/>
      <c r="AC17" s="116" t="n"/>
      <c r="AD17" s="116" t="n"/>
      <c r="AE17" s="116" t="n"/>
      <c r="AF17" s="116" t="n"/>
      <c r="AG17" s="116" t="n"/>
      <c r="AH17" s="116" t="n"/>
      <c r="AI17" s="116" t="n"/>
      <c r="AJ17" s="116" t="n"/>
      <c r="AK17" s="116" t="n"/>
      <c r="AL17" s="116" t="n"/>
      <c r="AM17" s="116" t="n"/>
      <c r="AN17" s="116" t="n"/>
      <c r="AO17" s="116" t="n"/>
      <c r="AP17" s="116" t="n"/>
      <c r="AQ17" s="116" t="n"/>
      <c r="AR17" s="116" t="n"/>
      <c r="AS17" s="116" t="n"/>
      <c r="AT17" s="116" t="n"/>
      <c r="AU17" s="116" t="n"/>
      <c r="AV17" s="116" t="n"/>
      <c r="AW17" s="116" t="n"/>
      <c r="AX17" s="116" t="n"/>
      <c r="AY17" s="116" t="n"/>
      <c r="AZ17" s="116" t="n"/>
    </row>
    <row r="18" ht="15" customHeight="1">
      <c r="A18" s="31" t="inlineStr">
        <is>
          <t>OPP-2026-013</t>
        </is>
      </c>
      <c r="B18" s="135" t="n">
        <v>46117</v>
      </c>
      <c r="C18" s="31" t="inlineStr">
        <is>
          <t>社員学習プラットフォーム更新</t>
        </is>
      </c>
      <c r="D18" s="31" t="inlineStr">
        <is>
          <t>ひかり保険株式会社</t>
        </is>
      </c>
      <c r="E18" s="31" t="inlineStr">
        <is>
          <t>既存顧客</t>
        </is>
      </c>
      <c r="F18" s="31" t="inlineStr">
        <is>
          <t>金融</t>
        </is>
      </c>
      <c r="G18" s="31" t="inlineStr">
        <is>
          <t>北部</t>
        </is>
      </c>
      <c r="H18" s="31" t="inlineStr">
        <is>
          <t>田中</t>
        </is>
      </c>
      <c r="I18" s="31" t="inlineStr">
        <is>
          <t>更新案内</t>
        </is>
      </c>
      <c r="J18" s="31" t="inlineStr">
        <is>
          <t>SaaSサブスクリプション</t>
        </is>
      </c>
      <c r="K18" s="31" t="inlineStr">
        <is>
          <t>条件交渉</t>
        </is>
      </c>
      <c r="L18" s="135" t="n">
        <v>46134</v>
      </c>
      <c r="M18" s="136">
        <f>IFERROR(VLOOKUP(K18,'設定'!$A$5:$B$13,2,FALSE),0)</f>
        <v/>
      </c>
      <c r="N18" s="133" t="n">
        <v>280000</v>
      </c>
      <c r="O18" s="137">
        <f>IF(N18="","",N18*M18)</f>
        <v/>
      </c>
      <c r="P18" s="135" t="n">
        <v>46160</v>
      </c>
      <c r="Q18" s="138">
        <f>IF(P18="","",DATE(YEAR(P18),MONTH(P18),1))</f>
        <v/>
      </c>
      <c r="R18" s="31" t="inlineStr">
        <is>
          <t>進行中</t>
        </is>
      </c>
      <c r="S18" s="31" t="inlineStr">
        <is>
          <t>高</t>
        </is>
      </c>
      <c r="T18" s="31" t="inlineStr">
        <is>
          <t>値引き権限を確認</t>
        </is>
      </c>
      <c r="U18" s="135" t="n">
        <v>46141</v>
      </c>
      <c r="V18" s="139">
        <f>IF(OR(A18="",R18="成約",R18="失注",R18="保留",U18=""),"",MAX(0,TODAY()-U18))</f>
        <v/>
      </c>
      <c r="W18" s="139">
        <f>IF(OR(A18="",L18=""),"",TODAY()-L18)</f>
        <v/>
      </c>
      <c r="X18" s="138">
        <f>IF(A18="","",IF(MAXIFS('フォロー活動'!$D:$D,'フォロー活動'!$B:$B,A18)=0,"",MAXIFS('フォロー活動'!$D:$D,'フォロー活動'!$B:$B,A18)))</f>
        <v/>
      </c>
      <c r="Y18" s="31" t="str"/>
      <c r="Z18" s="31" t="str"/>
      <c r="AA18" s="31" t="inlineStr">
        <is>
          <t>値引き承認が必要</t>
        </is>
      </c>
      <c r="AB18" s="116" t="n"/>
      <c r="AC18" s="116" t="n"/>
      <c r="AD18" s="116" t="n"/>
      <c r="AE18" s="116" t="n"/>
      <c r="AF18" s="116" t="n"/>
      <c r="AG18" s="116" t="n"/>
      <c r="AH18" s="116" t="n"/>
      <c r="AI18" s="116" t="n"/>
      <c r="AJ18" s="116" t="n"/>
      <c r="AK18" s="116" t="n"/>
      <c r="AL18" s="116" t="n"/>
      <c r="AM18" s="116" t="n"/>
      <c r="AN18" s="116" t="n"/>
      <c r="AO18" s="116" t="n"/>
      <c r="AP18" s="116" t="n"/>
      <c r="AQ18" s="116" t="n"/>
      <c r="AR18" s="116" t="n"/>
      <c r="AS18" s="116" t="n"/>
      <c r="AT18" s="116" t="n"/>
      <c r="AU18" s="116" t="n"/>
      <c r="AV18" s="116" t="n"/>
      <c r="AW18" s="116" t="n"/>
      <c r="AX18" s="116" t="n"/>
      <c r="AY18" s="116" t="n"/>
      <c r="AZ18" s="116" t="n"/>
    </row>
    <row r="19" ht="15" customHeight="1">
      <c r="A19" s="31" t="inlineStr">
        <is>
          <t>OPP-2026-014</t>
        </is>
      </c>
      <c r="B19" s="135" t="n">
        <v>46098</v>
      </c>
      <c r="C19" s="31" t="inlineStr">
        <is>
          <t>AI対応サポートPOC</t>
        </is>
      </c>
      <c r="D19" s="31" t="inlineStr">
        <is>
          <t>新都不動産株式会社</t>
        </is>
      </c>
      <c r="E19" s="31" t="inlineStr">
        <is>
          <t>既存顧客</t>
        </is>
      </c>
      <c r="F19" s="31" t="inlineStr">
        <is>
          <t>不動産</t>
        </is>
      </c>
      <c r="G19" s="31" t="inlineStr">
        <is>
          <t>南部</t>
        </is>
      </c>
      <c r="H19" s="31" t="inlineStr">
        <is>
          <t>鈴木</t>
        </is>
      </c>
      <c r="I19" s="31" t="inlineStr">
        <is>
          <t>Web問い合わせ</t>
        </is>
      </c>
      <c r="J19" s="31" t="inlineStr">
        <is>
          <t>法人向け業務SaaS</t>
        </is>
      </c>
      <c r="K19" s="31" t="inlineStr">
        <is>
          <t>提案デモ</t>
        </is>
      </c>
      <c r="L19" s="135" t="n">
        <v>46106</v>
      </c>
      <c r="M19" s="136">
        <f>IFERROR(VLOOKUP(K19,'設定'!$A$5:$B$13,2,FALSE),0)</f>
        <v/>
      </c>
      <c r="N19" s="133" t="n">
        <v>340000</v>
      </c>
      <c r="O19" s="137">
        <f>IF(N19="","",N19*M19)</f>
        <v/>
      </c>
      <c r="P19" s="135" t="n">
        <v>46185</v>
      </c>
      <c r="Q19" s="138">
        <f>IF(P19="","",DATE(YEAR(P19),MONTH(P19),1))</f>
        <v/>
      </c>
      <c r="R19" s="31" t="inlineStr">
        <is>
          <t>進行中</t>
        </is>
      </c>
      <c r="S19" s="31" t="inlineStr">
        <is>
          <t>中</t>
        </is>
      </c>
      <c r="T19" s="31" t="inlineStr">
        <is>
          <t>POC振り返りを設定</t>
        </is>
      </c>
      <c r="U19" s="135" t="n">
        <v>46136</v>
      </c>
      <c r="V19" s="139">
        <f>IF(OR(A19="",R19="成約",R19="失注",R19="保留",U19=""),"",MAX(0,TODAY()-U19))</f>
        <v/>
      </c>
      <c r="W19" s="139">
        <f>IF(OR(A19="",L19=""),"",TODAY()-L19)</f>
        <v/>
      </c>
      <c r="X19" s="138">
        <f>IF(A19="","",IF(MAXIFS('フォロー活動'!$D:$D,'フォロー活動'!$B:$B,A19)=0,"",MAXIFS('フォロー活動'!$D:$D,'フォロー活動'!$B:$B,A19)))</f>
        <v/>
      </c>
      <c r="Y19" s="31" t="str"/>
      <c r="Z19" s="31" t="inlineStr">
        <is>
          <t>競合B</t>
        </is>
      </c>
      <c r="AA19" s="31" t="inlineStr">
        <is>
          <t>POC進行中</t>
        </is>
      </c>
      <c r="AB19" s="116" t="n"/>
      <c r="AC19" s="116" t="n"/>
      <c r="AD19" s="116" t="n"/>
      <c r="AE19" s="116" t="n"/>
      <c r="AF19" s="116" t="n"/>
      <c r="AG19" s="116" t="n"/>
      <c r="AH19" s="116" t="n"/>
      <c r="AI19" s="116" t="n"/>
      <c r="AJ19" s="116" t="n"/>
      <c r="AK19" s="116" t="n"/>
      <c r="AL19" s="116" t="n"/>
      <c r="AM19" s="116" t="n"/>
      <c r="AN19" s="116" t="n"/>
      <c r="AO19" s="116" t="n"/>
      <c r="AP19" s="116" t="n"/>
      <c r="AQ19" s="116" t="n"/>
      <c r="AR19" s="116" t="n"/>
      <c r="AS19" s="116" t="n"/>
      <c r="AT19" s="116" t="n"/>
      <c r="AU19" s="116" t="n"/>
      <c r="AV19" s="116" t="n"/>
      <c r="AW19" s="116" t="n"/>
      <c r="AX19" s="116" t="n"/>
      <c r="AY19" s="116" t="n"/>
      <c r="AZ19" s="116" t="n"/>
    </row>
    <row r="20" ht="15" customHeight="1">
      <c r="A20" s="31" t="inlineStr">
        <is>
          <t>OPP-2026-015</t>
        </is>
      </c>
      <c r="B20" s="135" t="n">
        <v>46111</v>
      </c>
      <c r="C20" s="31" t="inlineStr">
        <is>
          <t>会員限定運用コンサルティング</t>
        </is>
      </c>
      <c r="D20" s="31" t="inlineStr">
        <is>
          <t>花咲化粧品株式会社</t>
        </is>
      </c>
      <c r="E20" s="31" t="inlineStr">
        <is>
          <t>新規顧客</t>
        </is>
      </c>
      <c r="F20" s="31" t="inlineStr">
        <is>
          <t>消費財</t>
        </is>
      </c>
      <c r="G20" s="31" t="inlineStr">
        <is>
          <t>東部</t>
        </is>
      </c>
      <c r="H20" s="31" t="inlineStr">
        <is>
          <t>佐藤</t>
        </is>
      </c>
      <c r="I20" s="31" t="inlineStr">
        <is>
          <t>SNS</t>
        </is>
      </c>
      <c r="J20" s="31" t="inlineStr">
        <is>
          <t>コンサルティングサービス</t>
        </is>
      </c>
      <c r="K20" s="31" t="inlineStr">
        <is>
          <t>見積・提案</t>
        </is>
      </c>
      <c r="L20" s="135" t="n">
        <v>46137</v>
      </c>
      <c r="M20" s="136">
        <f>IFERROR(VLOOKUP(K20,'設定'!$A$5:$B$13,2,FALSE),0)</f>
        <v/>
      </c>
      <c r="N20" s="133" t="n">
        <v>220000</v>
      </c>
      <c r="O20" s="137">
        <f>IF(N20="","",N20*M20)</f>
        <v/>
      </c>
      <c r="P20" s="135" t="n">
        <v>46150</v>
      </c>
      <c r="Q20" s="138">
        <f>IF(P20="","",DATE(YEAR(P20),MONTH(P20),1))</f>
        <v/>
      </c>
      <c r="R20" s="31" t="inlineStr">
        <is>
          <t>進行中</t>
        </is>
      </c>
      <c r="S20" s="31" t="inlineStr">
        <is>
          <t>高</t>
        </is>
      </c>
      <c r="T20" s="31" t="inlineStr">
        <is>
          <t>見積承認</t>
        </is>
      </c>
      <c r="U20" s="135" t="n">
        <v>46142</v>
      </c>
      <c r="V20" s="139">
        <f>IF(OR(A20="",R20="成約",R20="失注",R20="保留",U20=""),"",MAX(0,TODAY()-U20))</f>
        <v/>
      </c>
      <c r="W20" s="139">
        <f>IF(OR(A20="",L20=""),"",TODAY()-L20)</f>
        <v/>
      </c>
      <c r="X20" s="138">
        <f>IF(A20="","",IF(MAXIFS('フォロー活動'!$D:$D,'フォロー活動'!$B:$B,A20)=0,"",MAXIFS('フォロー活動'!$D:$D,'フォロー活動'!$B:$B,A20)))</f>
        <v/>
      </c>
      <c r="Y20" s="31" t="str"/>
      <c r="Z20" s="31" t="str"/>
      <c r="AA20" s="31" t="inlineStr">
        <is>
          <t>経営層が直接関与</t>
        </is>
      </c>
      <c r="AB20" s="116" t="n"/>
      <c r="AC20" s="116" t="n"/>
      <c r="AD20" s="116" t="n"/>
      <c r="AE20" s="116" t="n"/>
      <c r="AF20" s="116" t="n"/>
      <c r="AG20" s="116" t="n"/>
      <c r="AH20" s="116" t="n"/>
      <c r="AI20" s="116" t="n"/>
      <c r="AJ20" s="116" t="n"/>
      <c r="AK20" s="116" t="n"/>
      <c r="AL20" s="116" t="n"/>
      <c r="AM20" s="116" t="n"/>
      <c r="AN20" s="116" t="n"/>
      <c r="AO20" s="116" t="n"/>
      <c r="AP20" s="116" t="n"/>
      <c r="AQ20" s="116" t="n"/>
      <c r="AR20" s="116" t="n"/>
      <c r="AS20" s="116" t="n"/>
      <c r="AT20" s="116" t="n"/>
      <c r="AU20" s="116" t="n"/>
      <c r="AV20" s="116" t="n"/>
      <c r="AW20" s="116" t="n"/>
      <c r="AX20" s="116" t="n"/>
      <c r="AY20" s="116" t="n"/>
      <c r="AZ20" s="116" t="n"/>
    </row>
    <row r="21" ht="15" customHeight="1">
      <c r="A21" s="31" t="inlineStr">
        <is>
          <t>OPP-2026-016</t>
        </is>
      </c>
      <c r="B21" s="135" t="n">
        <v>46078</v>
      </c>
      <c r="C21" s="31" t="inlineStr">
        <is>
          <t>病院統合サービス</t>
        </is>
      </c>
      <c r="D21" s="31" t="inlineStr">
        <is>
          <t>仁愛病院</t>
        </is>
      </c>
      <c r="E21" s="31" t="inlineStr">
        <is>
          <t>新規顧客</t>
        </is>
      </c>
      <c r="F21" s="31" t="inlineStr">
        <is>
          <t>医療</t>
        </is>
      </c>
      <c r="G21" s="31" t="inlineStr">
        <is>
          <t>北部</t>
        </is>
      </c>
      <c r="H21" s="31" t="inlineStr">
        <is>
          <t>高橋</t>
        </is>
      </c>
      <c r="I21" s="31" t="inlineStr">
        <is>
          <t>協業先</t>
        </is>
      </c>
      <c r="J21" s="31" t="inlineStr">
        <is>
          <t>導入支援</t>
        </is>
      </c>
      <c r="K21" s="31" t="inlineStr">
        <is>
          <t>条件交渉</t>
        </is>
      </c>
      <c r="L21" s="135" t="n">
        <v>46127</v>
      </c>
      <c r="M21" s="136">
        <f>IFERROR(VLOOKUP(K21,'設定'!$A$5:$B$13,2,FALSE),0)</f>
        <v/>
      </c>
      <c r="N21" s="133" t="n">
        <v>880000</v>
      </c>
      <c r="O21" s="137">
        <f>IF(N21="","",N21*M21)</f>
        <v/>
      </c>
      <c r="P21" s="135" t="n">
        <v>46193</v>
      </c>
      <c r="Q21" s="138">
        <f>IF(P21="","",DATE(YEAR(P21),MONTH(P21),1))</f>
        <v/>
      </c>
      <c r="R21" s="31" t="inlineStr">
        <is>
          <t>進行中</t>
        </is>
      </c>
      <c r="S21" s="31" t="inlineStr">
        <is>
          <t>中</t>
        </is>
      </c>
      <c r="T21" s="31" t="inlineStr">
        <is>
          <t>連携範囲を確認</t>
        </is>
      </c>
      <c r="U21" s="135" t="n">
        <v>46132</v>
      </c>
      <c r="V21" s="139">
        <f>IF(OR(A21="",R21="成約",R21="失注",R21="保留",U21=""),"",MAX(0,TODAY()-U21))</f>
        <v/>
      </c>
      <c r="W21" s="139">
        <f>IF(OR(A21="",L21=""),"",TODAY()-L21)</f>
        <v/>
      </c>
      <c r="X21" s="138">
        <f>IF(A21="","",IF(MAXIFS('フォロー活動'!$D:$D,'フォロー活動'!$B:$B,A21)=0,"",MAXIFS('フォロー活動'!$D:$D,'フォロー活動'!$B:$B,A21)))</f>
        <v/>
      </c>
      <c r="Y21" s="31" t="str"/>
      <c r="Z21" s="31" t="inlineStr">
        <is>
          <t>競合F</t>
        </is>
      </c>
      <c r="AA21" s="31" t="inlineStr">
        <is>
          <t>連携範囲未定</t>
        </is>
      </c>
      <c r="AB21" s="116" t="n"/>
      <c r="AC21" s="116" t="n"/>
      <c r="AD21" s="116" t="n"/>
      <c r="AE21" s="116" t="n"/>
      <c r="AF21" s="116" t="n"/>
      <c r="AG21" s="116" t="n"/>
      <c r="AH21" s="116" t="n"/>
      <c r="AI21" s="116" t="n"/>
      <c r="AJ21" s="116" t="n"/>
      <c r="AK21" s="116" t="n"/>
      <c r="AL21" s="116" t="n"/>
      <c r="AM21" s="116" t="n"/>
      <c r="AN21" s="116" t="n"/>
      <c r="AO21" s="116" t="n"/>
      <c r="AP21" s="116" t="n"/>
      <c r="AQ21" s="116" t="n"/>
      <c r="AR21" s="116" t="n"/>
      <c r="AS21" s="116" t="n"/>
      <c r="AT21" s="116" t="n"/>
      <c r="AU21" s="116" t="n"/>
      <c r="AV21" s="116" t="n"/>
      <c r="AW21" s="116" t="n"/>
      <c r="AX21" s="116" t="n"/>
      <c r="AY21" s="116" t="n"/>
      <c r="AZ21" s="116" t="n"/>
    </row>
    <row r="22" ht="15" customHeight="1">
      <c r="A22" s="31" t="inlineStr">
        <is>
          <t>OPP-2026-017</t>
        </is>
      </c>
      <c r="B22" s="135" t="n">
        <v>46122</v>
      </c>
      <c r="C22" s="31" t="inlineStr">
        <is>
          <t>倉庫自動化第1期</t>
        </is>
      </c>
      <c r="D22" s="31" t="inlineStr">
        <is>
          <t>雲蔵技術株式会社</t>
        </is>
      </c>
      <c r="E22" s="31" t="inlineStr">
        <is>
          <t>新規顧客</t>
        </is>
      </c>
      <c r="F22" s="31" t="inlineStr">
        <is>
          <t>物流</t>
        </is>
      </c>
      <c r="G22" s="31" t="inlineStr">
        <is>
          <t>南部</t>
        </is>
      </c>
      <c r="H22" s="31" t="inlineStr">
        <is>
          <t>渡辺</t>
        </is>
      </c>
      <c r="I22" s="31" t="inlineStr">
        <is>
          <t>展示会</t>
        </is>
      </c>
      <c r="J22" s="31" t="inlineStr">
        <is>
          <t>導入支援</t>
        </is>
      </c>
      <c r="K22" s="31" t="inlineStr">
        <is>
          <t>要件確認</t>
        </is>
      </c>
      <c r="L22" s="135" t="n">
        <v>46130</v>
      </c>
      <c r="M22" s="136">
        <f>IFERROR(VLOOKUP(K22,'設定'!$A$5:$B$13,2,FALSE),0)</f>
        <v/>
      </c>
      <c r="N22" s="133" t="n">
        <v>1300000</v>
      </c>
      <c r="O22" s="137">
        <f>IF(N22="","",N22*M22)</f>
        <v/>
      </c>
      <c r="P22" s="135" t="n">
        <v>46252</v>
      </c>
      <c r="Q22" s="138">
        <f>IF(P22="","",DATE(YEAR(P22),MONTH(P22),1))</f>
        <v/>
      </c>
      <c r="R22" s="31" t="inlineStr">
        <is>
          <t>進行中</t>
        </is>
      </c>
      <c r="S22" s="31" t="inlineStr">
        <is>
          <t>中</t>
        </is>
      </c>
      <c r="T22" s="31" t="inlineStr">
        <is>
          <t>現地調査を手配</t>
        </is>
      </c>
      <c r="U22" s="135" t="n">
        <v>46143</v>
      </c>
      <c r="V22" s="139">
        <f>IF(OR(A22="",R22="成約",R22="失注",R22="保留",U22=""),"",MAX(0,TODAY()-U22))</f>
        <v/>
      </c>
      <c r="W22" s="139">
        <f>IF(OR(A22="",L22=""),"",TODAY()-L22)</f>
        <v/>
      </c>
      <c r="X22" s="138">
        <f>IF(A22="","",IF(MAXIFS('フォロー活動'!$D:$D,'フォロー活動'!$B:$B,A22)=0,"",MAXIFS('フォロー活動'!$D:$D,'フォロー活動'!$B:$B,A22)))</f>
        <v/>
      </c>
      <c r="Y22" s="31" t="str"/>
      <c r="Z22" s="31" t="str"/>
      <c r="AA22" s="31" t="inlineStr">
        <is>
          <t>現地確認待ち</t>
        </is>
      </c>
      <c r="AB22" s="116" t="n"/>
      <c r="AC22" s="116" t="n"/>
      <c r="AD22" s="116" t="n"/>
      <c r="AE22" s="116" t="n"/>
      <c r="AF22" s="116" t="n"/>
      <c r="AG22" s="116" t="n"/>
      <c r="AH22" s="116" t="n"/>
      <c r="AI22" s="116" t="n"/>
      <c r="AJ22" s="116" t="n"/>
      <c r="AK22" s="116" t="n"/>
      <c r="AL22" s="116" t="n"/>
      <c r="AM22" s="116" t="n"/>
      <c r="AN22" s="116" t="n"/>
      <c r="AO22" s="116" t="n"/>
      <c r="AP22" s="116" t="n"/>
      <c r="AQ22" s="116" t="n"/>
      <c r="AR22" s="116" t="n"/>
      <c r="AS22" s="116" t="n"/>
      <c r="AT22" s="116" t="n"/>
      <c r="AU22" s="116" t="n"/>
      <c r="AV22" s="116" t="n"/>
      <c r="AW22" s="116" t="n"/>
      <c r="AX22" s="116" t="n"/>
      <c r="AY22" s="116" t="n"/>
      <c r="AZ22" s="116" t="n"/>
    </row>
    <row r="23" ht="15" customHeight="1">
      <c r="A23" s="31" t="inlineStr">
        <is>
          <t>OPP-2026-018</t>
        </is>
      </c>
      <c r="B23" s="135" t="n">
        <v>46052</v>
      </c>
      <c r="C23" s="31" t="inlineStr">
        <is>
          <t>統合ID管理</t>
        </is>
      </c>
      <c r="D23" s="31" t="inlineStr">
        <is>
          <t>連合大学</t>
        </is>
      </c>
      <c r="E23" s="31" t="inlineStr">
        <is>
          <t>新規顧客</t>
        </is>
      </c>
      <c r="F23" s="31" t="inlineStr">
        <is>
          <t>教育</t>
        </is>
      </c>
      <c r="G23" s="31" t="inlineStr">
        <is>
          <t>中部</t>
        </is>
      </c>
      <c r="H23" s="31" t="inlineStr">
        <is>
          <t>伊藤</t>
        </is>
      </c>
      <c r="I23" s="31" t="inlineStr">
        <is>
          <t>入札</t>
        </is>
      </c>
      <c r="J23" s="31" t="inlineStr">
        <is>
          <t>クラウドサービス</t>
        </is>
      </c>
      <c r="K23" s="31" t="inlineStr">
        <is>
          <t>失注</t>
        </is>
      </c>
      <c r="L23" s="135" t="n">
        <v>46099</v>
      </c>
      <c r="M23" s="136">
        <f>IFERROR(VLOOKUP(K23,'設定'!$A$5:$B$13,2,FALSE),0)</f>
        <v/>
      </c>
      <c r="N23" s="133" t="n">
        <v>640000</v>
      </c>
      <c r="O23" s="137">
        <f>IF(N23="","",N23*M23)</f>
        <v/>
      </c>
      <c r="P23" s="135" t="n">
        <v>46132</v>
      </c>
      <c r="Q23" s="138">
        <f>IF(P23="","",DATE(YEAR(P23),MONTH(P23),1))</f>
        <v/>
      </c>
      <c r="R23" s="31" t="inlineStr">
        <is>
          <t>失注</t>
        </is>
      </c>
      <c r="S23" s="31" t="inlineStr">
        <is>
          <t>中</t>
        </is>
      </c>
      <c r="T23" s="31" t="inlineStr">
        <is>
          <t>失注レビュー</t>
        </is>
      </c>
      <c r="U23" s="135" t="n">
        <v>46091</v>
      </c>
      <c r="V23" s="139">
        <f>IF(OR(A23="",R23="成約",R23="失注",R23="保留",U23=""),"",MAX(0,TODAY()-U23))</f>
        <v/>
      </c>
      <c r="W23" s="139">
        <f>IF(OR(A23="",L23=""),"",TODAY()-L23)</f>
        <v/>
      </c>
      <c r="X23" s="138">
        <f>IF(A23="","",IF(MAXIFS('フォロー活動'!$D:$D,'フォロー活動'!$B:$B,A23)=0,"",MAXIFS('フォロー活動'!$D:$D,'フォロー活動'!$B:$B,A23)))</f>
        <v/>
      </c>
      <c r="Y23" s="31" t="inlineStr">
        <is>
          <t>技術不一致</t>
        </is>
      </c>
      <c r="Z23" s="31" t="inlineStr">
        <is>
          <t>競合G</t>
        </is>
      </c>
      <c r="AA23" s="31" t="inlineStr">
        <is>
          <t>技術評価で後れ</t>
        </is>
      </c>
      <c r="AB23" s="116" t="n"/>
      <c r="AC23" s="116" t="n"/>
      <c r="AD23" s="116" t="n"/>
      <c r="AE23" s="116" t="n"/>
      <c r="AF23" s="116" t="n"/>
      <c r="AG23" s="116" t="n"/>
      <c r="AH23" s="116" t="n"/>
      <c r="AI23" s="116" t="n"/>
      <c r="AJ23" s="116" t="n"/>
      <c r="AK23" s="116" t="n"/>
      <c r="AL23" s="116" t="n"/>
      <c r="AM23" s="116" t="n"/>
      <c r="AN23" s="116" t="n"/>
      <c r="AO23" s="116" t="n"/>
      <c r="AP23" s="116" t="n"/>
      <c r="AQ23" s="116" t="n"/>
      <c r="AR23" s="116" t="n"/>
      <c r="AS23" s="116" t="n"/>
      <c r="AT23" s="116" t="n"/>
      <c r="AU23" s="116" t="n"/>
      <c r="AV23" s="116" t="n"/>
      <c r="AW23" s="116" t="n"/>
      <c r="AX23" s="116" t="n"/>
      <c r="AY23" s="116" t="n"/>
      <c r="AZ23" s="116" t="n"/>
    </row>
    <row r="24" ht="15" customHeight="1">
      <c r="A24" s="31" t="inlineStr">
        <is>
          <t>OPP-2026-019</t>
        </is>
      </c>
      <c r="B24" s="135" t="n">
        <v>46130</v>
      </c>
      <c r="C24" s="31" t="inlineStr">
        <is>
          <t>既存顧客向けストレージ追加</t>
        </is>
      </c>
      <c r="D24" s="31" t="inlineStr">
        <is>
          <t>北海メディアグループ</t>
        </is>
      </c>
      <c r="E24" s="31" t="inlineStr">
        <is>
          <t>既存顧客</t>
        </is>
      </c>
      <c r="F24" s="31" t="inlineStr">
        <is>
          <t>メディア</t>
        </is>
      </c>
      <c r="G24" s="31" t="inlineStr">
        <is>
          <t>北部</t>
        </is>
      </c>
      <c r="H24" s="31" t="inlineStr">
        <is>
          <t>田中</t>
        </is>
      </c>
      <c r="I24" s="31" t="inlineStr">
        <is>
          <t>既存顧客紹介</t>
        </is>
      </c>
      <c r="J24" s="31" t="inlineStr">
        <is>
          <t>クラウドサービス</t>
        </is>
      </c>
      <c r="K24" s="31" t="inlineStr">
        <is>
          <t>提案デモ</t>
        </is>
      </c>
      <c r="L24" s="135" t="n">
        <v>46133</v>
      </c>
      <c r="M24" s="136">
        <f>IFERROR(VLOOKUP(K24,'設定'!$A$5:$B$13,2,FALSE),0)</f>
        <v/>
      </c>
      <c r="N24" s="133" t="n">
        <v>410000</v>
      </c>
      <c r="O24" s="137">
        <f>IF(N24="","",N24*M24)</f>
        <v/>
      </c>
      <c r="P24" s="135" t="n">
        <v>46176</v>
      </c>
      <c r="Q24" s="138">
        <f>IF(P24="","",DATE(YEAR(P24),MONTH(P24),1))</f>
        <v/>
      </c>
      <c r="R24" s="31" t="inlineStr">
        <is>
          <t>進行中</t>
        </is>
      </c>
      <c r="S24" s="31" t="inlineStr">
        <is>
          <t>中</t>
        </is>
      </c>
      <c r="T24" s="31" t="inlineStr">
        <is>
          <t>容量評価を完了</t>
        </is>
      </c>
      <c r="U24" s="135" t="n">
        <v>46146</v>
      </c>
      <c r="V24" s="139">
        <f>IF(OR(A24="",R24="成約",R24="失注",R24="保留",U24=""),"",MAX(0,TODAY()-U24))</f>
        <v/>
      </c>
      <c r="W24" s="139">
        <f>IF(OR(A24="",L24=""),"",TODAY()-L24)</f>
        <v/>
      </c>
      <c r="X24" s="138">
        <f>IF(A24="","",IF(MAXIFS('フォロー活動'!$D:$D,'フォロー活動'!$B:$B,A24)=0,"",MAXIFS('フォロー活動'!$D:$D,'フォロー活動'!$B:$B,A24)))</f>
        <v/>
      </c>
      <c r="Y24" s="31" t="str"/>
      <c r="Z24" s="31" t="str"/>
      <c r="AA24" s="31" t="inlineStr">
        <is>
          <t>既存顧客の追加導入</t>
        </is>
      </c>
      <c r="AB24" s="116" t="n"/>
      <c r="AC24" s="116" t="n"/>
      <c r="AD24" s="116" t="n"/>
      <c r="AE24" s="116" t="n"/>
      <c r="AF24" s="116" t="n"/>
      <c r="AG24" s="116" t="n"/>
      <c r="AH24" s="116" t="n"/>
      <c r="AI24" s="116" t="n"/>
      <c r="AJ24" s="116" t="n"/>
      <c r="AK24" s="116" t="n"/>
      <c r="AL24" s="116" t="n"/>
      <c r="AM24" s="116" t="n"/>
      <c r="AN24" s="116" t="n"/>
      <c r="AO24" s="116" t="n"/>
      <c r="AP24" s="116" t="n"/>
      <c r="AQ24" s="116" t="n"/>
      <c r="AR24" s="116" t="n"/>
      <c r="AS24" s="116" t="n"/>
      <c r="AT24" s="116" t="n"/>
      <c r="AU24" s="116" t="n"/>
      <c r="AV24" s="116" t="n"/>
      <c r="AW24" s="116" t="n"/>
      <c r="AX24" s="116" t="n"/>
      <c r="AY24" s="116" t="n"/>
      <c r="AZ24" s="116" t="n"/>
    </row>
    <row r="25" ht="15" customHeight="1">
      <c r="A25" s="31" t="inlineStr">
        <is>
          <t>OPP-2026-020</t>
        </is>
      </c>
      <c r="B25" s="135" t="n">
        <v>46132</v>
      </c>
      <c r="C25" s="31" t="inlineStr">
        <is>
          <t>協業先共同提案</t>
        </is>
      </c>
      <c r="D25" s="31" t="inlineStr">
        <is>
          <t>創拓システム株式会社</t>
        </is>
      </c>
      <c r="E25" s="31" t="inlineStr">
        <is>
          <t>代理店顧客</t>
        </is>
      </c>
      <c r="F25" s="31" t="inlineStr">
        <is>
          <t>ハイテク</t>
        </is>
      </c>
      <c r="G25" s="31" t="inlineStr">
        <is>
          <t>東部</t>
        </is>
      </c>
      <c r="H25" s="31" t="inlineStr">
        <is>
          <t>鈴木</t>
        </is>
      </c>
      <c r="I25" s="31" t="inlineStr">
        <is>
          <t>販売代理店連携</t>
        </is>
      </c>
      <c r="J25" s="31" t="inlineStr">
        <is>
          <t>代理店販売</t>
        </is>
      </c>
      <c r="K25" s="31" t="inlineStr">
        <is>
          <t>初回接触</t>
        </is>
      </c>
      <c r="L25" s="135" t="n">
        <v>46132</v>
      </c>
      <c r="M25" s="136">
        <f>IFERROR(VLOOKUP(K25,'設定'!$A$5:$B$13,2,FALSE),0)</f>
        <v/>
      </c>
      <c r="N25" s="133" t="n">
        <v>720000</v>
      </c>
      <c r="O25" s="137">
        <f>IF(N25="","",N25*M25)</f>
        <v/>
      </c>
      <c r="P25" s="135" t="n">
        <v>46211</v>
      </c>
      <c r="Q25" s="138">
        <f>IF(P25="","",DATE(YEAR(P25),MONTH(P25),1))</f>
        <v/>
      </c>
      <c r="R25" s="31" t="inlineStr">
        <is>
          <t>進行中</t>
        </is>
      </c>
      <c r="S25" s="31" t="inlineStr">
        <is>
          <t>低</t>
        </is>
      </c>
      <c r="T25" s="31" t="inlineStr">
        <is>
          <t>協業先の資格評価を完了</t>
        </is>
      </c>
      <c r="U25" s="135" t="n">
        <v>46148</v>
      </c>
      <c r="V25" s="139">
        <f>IF(OR(A25="",R25="成約",R25="失注",R25="保留",U25=""),"",MAX(0,TODAY()-U25))</f>
        <v/>
      </c>
      <c r="W25" s="139">
        <f>IF(OR(A25="",L25=""),"",TODAY()-L25)</f>
        <v/>
      </c>
      <c r="X25" s="138">
        <f>IF(A25="","",IF(MAXIFS('フォロー活動'!$D:$D,'フォロー活動'!$B:$B,A25)=0,"",MAXIFS('フォロー活動'!$D:$D,'フォロー活動'!$B:$B,A25)))</f>
        <v/>
      </c>
      <c r="Y25" s="31" t="str"/>
      <c r="Z25" s="31" t="str"/>
      <c r="AA25" s="31" t="inlineStr">
        <is>
          <t>共同提案を設計中</t>
        </is>
      </c>
      <c r="AB25" s="116" t="n"/>
      <c r="AC25" s="116" t="n"/>
      <c r="AD25" s="116" t="n"/>
      <c r="AE25" s="116" t="n"/>
      <c r="AF25" s="116" t="n"/>
      <c r="AG25" s="116" t="n"/>
      <c r="AH25" s="116" t="n"/>
      <c r="AI25" s="116" t="n"/>
      <c r="AJ25" s="116" t="n"/>
      <c r="AK25" s="116" t="n"/>
      <c r="AL25" s="116" t="n"/>
      <c r="AM25" s="116" t="n"/>
      <c r="AN25" s="116" t="n"/>
      <c r="AO25" s="116" t="n"/>
      <c r="AP25" s="116" t="n"/>
      <c r="AQ25" s="116" t="n"/>
      <c r="AR25" s="116" t="n"/>
      <c r="AS25" s="116" t="n"/>
      <c r="AT25" s="116" t="n"/>
      <c r="AU25" s="116" t="n"/>
      <c r="AV25" s="116" t="n"/>
      <c r="AW25" s="116" t="n"/>
      <c r="AX25" s="116" t="n"/>
      <c r="AY25" s="116" t="n"/>
      <c r="AZ25" s="116" t="n"/>
    </row>
    <row r="26" ht="15" customHeight="1">
      <c r="A26" s="31" t="str"/>
      <c r="B26" s="135" t="str"/>
      <c r="C26" s="31" t="str"/>
      <c r="D26" s="31" t="str"/>
      <c r="E26" s="31" t="str"/>
      <c r="F26" s="31" t="str"/>
      <c r="G26" s="31" t="str"/>
      <c r="H26" s="31" t="str"/>
      <c r="I26" s="31" t="str"/>
      <c r="J26" s="31" t="str"/>
      <c r="K26" s="31" t="str"/>
      <c r="L26" s="135" t="str"/>
      <c r="M26" s="136">
        <f>IFERROR(VLOOKUP(K26,'設定'!$A$5:$B$13,2,FALSE),0)</f>
        <v/>
      </c>
      <c r="N26" s="133" t="str"/>
      <c r="O26" s="137">
        <f>IF(N26="","",N26*M26)</f>
        <v/>
      </c>
      <c r="P26" s="135" t="str"/>
      <c r="Q26" s="138">
        <f>IF(P26="","",DATE(YEAR(P26),MONTH(P26),1))</f>
        <v/>
      </c>
      <c r="R26" s="31" t="str"/>
      <c r="S26" s="31" t="str"/>
      <c r="T26" s="31" t="str"/>
      <c r="U26" s="135" t="str"/>
      <c r="V26" s="139">
        <f>IF(OR(A26="",R26="成約",R26="失注",R26="保留",U26=""),"",MAX(0,TODAY()-U26))</f>
        <v/>
      </c>
      <c r="W26" s="139">
        <f>IF(OR(A26="",L26=""),"",TODAY()-L26)</f>
        <v/>
      </c>
      <c r="X26" s="138">
        <f>IF(A26="","",IF(MAXIFS('フォロー活動'!$D:$D,'フォロー活動'!$B:$B,A26)=0,"",MAXIFS('フォロー活動'!$D:$D,'フォロー活動'!$B:$B,A26)))</f>
        <v/>
      </c>
      <c r="Y26" s="31" t="str"/>
      <c r="Z26" s="31" t="str"/>
      <c r="AA26" s="31" t="str"/>
      <c r="AB26" s="116" t="n"/>
      <c r="AC26" s="116" t="n"/>
      <c r="AD26" s="116" t="n"/>
      <c r="AE26" s="116" t="n"/>
      <c r="AF26" s="116" t="n"/>
      <c r="AG26" s="116" t="n"/>
      <c r="AH26" s="116" t="n"/>
      <c r="AI26" s="116" t="n"/>
      <c r="AJ26" s="116" t="n"/>
      <c r="AK26" s="116" t="n"/>
      <c r="AL26" s="116" t="n"/>
      <c r="AM26" s="116" t="n"/>
      <c r="AN26" s="116" t="n"/>
      <c r="AO26" s="116" t="n"/>
      <c r="AP26" s="116" t="n"/>
      <c r="AQ26" s="116" t="n"/>
      <c r="AR26" s="116" t="n"/>
      <c r="AS26" s="116" t="n"/>
      <c r="AT26" s="116" t="n"/>
      <c r="AU26" s="116" t="n"/>
      <c r="AV26" s="116" t="n"/>
      <c r="AW26" s="116" t="n"/>
      <c r="AX26" s="116" t="n"/>
      <c r="AY26" s="116" t="n"/>
      <c r="AZ26" s="116" t="n"/>
    </row>
    <row r="27" ht="15" customHeight="1">
      <c r="A27" s="31" t="str"/>
      <c r="B27" s="135" t="str"/>
      <c r="C27" s="31" t="str"/>
      <c r="D27" s="31" t="str"/>
      <c r="E27" s="31" t="str"/>
      <c r="F27" s="31" t="str"/>
      <c r="G27" s="31" t="str"/>
      <c r="H27" s="31" t="str"/>
      <c r="I27" s="31" t="str"/>
      <c r="J27" s="31" t="str"/>
      <c r="K27" s="31" t="str"/>
      <c r="L27" s="135" t="str"/>
      <c r="M27" s="136">
        <f>IFERROR(VLOOKUP(K27,'設定'!$A$5:$B$13,2,FALSE),0)</f>
        <v/>
      </c>
      <c r="N27" s="133" t="str"/>
      <c r="O27" s="137">
        <f>IF(N27="","",N27*M27)</f>
        <v/>
      </c>
      <c r="P27" s="135" t="str"/>
      <c r="Q27" s="138">
        <f>IF(P27="","",DATE(YEAR(P27),MONTH(P27),1))</f>
        <v/>
      </c>
      <c r="R27" s="31" t="str"/>
      <c r="S27" s="31" t="str"/>
      <c r="T27" s="31" t="str"/>
      <c r="U27" s="135" t="str"/>
      <c r="V27" s="139">
        <f>IF(OR(A27="",R27="成約",R27="失注",R27="保留",U27=""),"",MAX(0,TODAY()-U27))</f>
        <v/>
      </c>
      <c r="W27" s="139">
        <f>IF(OR(A27="",L27=""),"",TODAY()-L27)</f>
        <v/>
      </c>
      <c r="X27" s="138">
        <f>IF(A27="","",IF(MAXIFS('フォロー活動'!$D:$D,'フォロー活動'!$B:$B,A27)=0,"",MAXIFS('フォロー活動'!$D:$D,'フォロー活動'!$B:$B,A27)))</f>
        <v/>
      </c>
      <c r="Y27" s="31" t="str"/>
      <c r="Z27" s="31" t="str"/>
      <c r="AA27" s="31" t="str"/>
      <c r="AB27" s="116" t="n"/>
      <c r="AC27" s="116" t="n"/>
      <c r="AD27" s="116" t="n"/>
      <c r="AE27" s="116" t="n"/>
      <c r="AF27" s="116" t="n"/>
      <c r="AG27" s="116" t="n"/>
      <c r="AH27" s="116" t="n"/>
      <c r="AI27" s="116" t="n"/>
      <c r="AJ27" s="116" t="n"/>
      <c r="AK27" s="116" t="n"/>
      <c r="AL27" s="116" t="n"/>
      <c r="AM27" s="116" t="n"/>
      <c r="AN27" s="116" t="n"/>
      <c r="AO27" s="116" t="n"/>
      <c r="AP27" s="116" t="n"/>
      <c r="AQ27" s="116" t="n"/>
      <c r="AR27" s="116" t="n"/>
      <c r="AS27" s="116" t="n"/>
      <c r="AT27" s="116" t="n"/>
      <c r="AU27" s="116" t="n"/>
      <c r="AV27" s="116" t="n"/>
      <c r="AW27" s="116" t="n"/>
      <c r="AX27" s="116" t="n"/>
      <c r="AY27" s="116" t="n"/>
      <c r="AZ27" s="116" t="n"/>
    </row>
    <row r="28" ht="15" customHeight="1">
      <c r="A28" s="31" t="str"/>
      <c r="B28" s="135" t="str"/>
      <c r="C28" s="31" t="str"/>
      <c r="D28" s="31" t="str"/>
      <c r="E28" s="31" t="str"/>
      <c r="F28" s="31" t="str"/>
      <c r="G28" s="31" t="str"/>
      <c r="H28" s="31" t="str"/>
      <c r="I28" s="31" t="str"/>
      <c r="J28" s="31" t="str"/>
      <c r="K28" s="31" t="str"/>
      <c r="L28" s="135" t="str"/>
      <c r="M28" s="136">
        <f>IFERROR(VLOOKUP(K28,'設定'!$A$5:$B$13,2,FALSE),0)</f>
        <v/>
      </c>
      <c r="N28" s="133" t="str"/>
      <c r="O28" s="137">
        <f>IF(N28="","",N28*M28)</f>
        <v/>
      </c>
      <c r="P28" s="135" t="str"/>
      <c r="Q28" s="138">
        <f>IF(P28="","",DATE(YEAR(P28),MONTH(P28),1))</f>
        <v/>
      </c>
      <c r="R28" s="31" t="str"/>
      <c r="S28" s="31" t="str"/>
      <c r="T28" s="31" t="str"/>
      <c r="U28" s="135" t="str"/>
      <c r="V28" s="139">
        <f>IF(OR(A28="",R28="成約",R28="失注",R28="保留",U28=""),"",MAX(0,TODAY()-U28))</f>
        <v/>
      </c>
      <c r="W28" s="139">
        <f>IF(OR(A28="",L28=""),"",TODAY()-L28)</f>
        <v/>
      </c>
      <c r="X28" s="138">
        <f>IF(A28="","",IF(MAXIFS('フォロー活動'!$D:$D,'フォロー活動'!$B:$B,A28)=0,"",MAXIFS('フォロー活動'!$D:$D,'フォロー活動'!$B:$B,A28)))</f>
        <v/>
      </c>
      <c r="Y28" s="31" t="str"/>
      <c r="Z28" s="31" t="str"/>
      <c r="AA28" s="31" t="str"/>
      <c r="AB28" s="116" t="n"/>
      <c r="AC28" s="116" t="n"/>
      <c r="AD28" s="116" t="n"/>
      <c r="AE28" s="116" t="n"/>
      <c r="AF28" s="116" t="n"/>
      <c r="AG28" s="116" t="n"/>
      <c r="AH28" s="116" t="n"/>
      <c r="AI28" s="116" t="n"/>
      <c r="AJ28" s="116" t="n"/>
      <c r="AK28" s="116" t="n"/>
      <c r="AL28" s="116" t="n"/>
      <c r="AM28" s="116" t="n"/>
      <c r="AN28" s="116" t="n"/>
      <c r="AO28" s="116" t="n"/>
      <c r="AP28" s="116" t="n"/>
      <c r="AQ28" s="116" t="n"/>
      <c r="AR28" s="116" t="n"/>
      <c r="AS28" s="116" t="n"/>
      <c r="AT28" s="116" t="n"/>
      <c r="AU28" s="116" t="n"/>
      <c r="AV28" s="116" t="n"/>
      <c r="AW28" s="116" t="n"/>
      <c r="AX28" s="116" t="n"/>
      <c r="AY28" s="116" t="n"/>
      <c r="AZ28" s="116" t="n"/>
    </row>
    <row r="29" ht="15" customHeight="1">
      <c r="A29" s="31" t="str"/>
      <c r="B29" s="135" t="str"/>
      <c r="C29" s="31" t="str"/>
      <c r="D29" s="31" t="str"/>
      <c r="E29" s="31" t="str"/>
      <c r="F29" s="31" t="str"/>
      <c r="G29" s="31" t="str"/>
      <c r="H29" s="31" t="str"/>
      <c r="I29" s="31" t="str"/>
      <c r="J29" s="31" t="str"/>
      <c r="K29" s="31" t="str"/>
      <c r="L29" s="135" t="str"/>
      <c r="M29" s="136">
        <f>IFERROR(VLOOKUP(K29,'設定'!$A$5:$B$13,2,FALSE),0)</f>
        <v/>
      </c>
      <c r="N29" s="133" t="str"/>
      <c r="O29" s="137">
        <f>IF(N29="","",N29*M29)</f>
        <v/>
      </c>
      <c r="P29" s="135" t="str"/>
      <c r="Q29" s="138">
        <f>IF(P29="","",DATE(YEAR(P29),MONTH(P29),1))</f>
        <v/>
      </c>
      <c r="R29" s="31" t="str"/>
      <c r="S29" s="31" t="str"/>
      <c r="T29" s="31" t="str"/>
      <c r="U29" s="135" t="str"/>
      <c r="V29" s="139">
        <f>IF(OR(A29="",R29="成約",R29="失注",R29="保留",U29=""),"",MAX(0,TODAY()-U29))</f>
        <v/>
      </c>
      <c r="W29" s="139">
        <f>IF(OR(A29="",L29=""),"",TODAY()-L29)</f>
        <v/>
      </c>
      <c r="X29" s="138">
        <f>IF(A29="","",IF(MAXIFS('フォロー活動'!$D:$D,'フォロー活動'!$B:$B,A29)=0,"",MAXIFS('フォロー活動'!$D:$D,'フォロー活動'!$B:$B,A29)))</f>
        <v/>
      </c>
      <c r="Y29" s="31" t="str"/>
      <c r="Z29" s="31" t="str"/>
      <c r="AA29" s="31" t="str"/>
      <c r="AB29" s="116" t="n"/>
      <c r="AC29" s="116" t="n"/>
      <c r="AD29" s="116" t="n"/>
      <c r="AE29" s="116" t="n"/>
      <c r="AF29" s="116" t="n"/>
      <c r="AG29" s="116" t="n"/>
      <c r="AH29" s="116" t="n"/>
      <c r="AI29" s="116" t="n"/>
      <c r="AJ29" s="116" t="n"/>
      <c r="AK29" s="116" t="n"/>
      <c r="AL29" s="116" t="n"/>
      <c r="AM29" s="116" t="n"/>
      <c r="AN29" s="116" t="n"/>
      <c r="AO29" s="116" t="n"/>
      <c r="AP29" s="116" t="n"/>
      <c r="AQ29" s="116" t="n"/>
      <c r="AR29" s="116" t="n"/>
      <c r="AS29" s="116" t="n"/>
      <c r="AT29" s="116" t="n"/>
      <c r="AU29" s="116" t="n"/>
      <c r="AV29" s="116" t="n"/>
      <c r="AW29" s="116" t="n"/>
      <c r="AX29" s="116" t="n"/>
      <c r="AY29" s="116" t="n"/>
      <c r="AZ29" s="116" t="n"/>
    </row>
    <row r="30" ht="15" customHeight="1">
      <c r="A30" s="31" t="str"/>
      <c r="B30" s="135" t="str"/>
      <c r="C30" s="31" t="str"/>
      <c r="D30" s="31" t="str"/>
      <c r="E30" s="31" t="str"/>
      <c r="F30" s="31" t="str"/>
      <c r="G30" s="31" t="str"/>
      <c r="H30" s="31" t="str"/>
      <c r="I30" s="31" t="str"/>
      <c r="J30" s="31" t="str"/>
      <c r="K30" s="31" t="str"/>
      <c r="L30" s="135" t="str"/>
      <c r="M30" s="136">
        <f>IFERROR(VLOOKUP(K30,'設定'!$A$5:$B$13,2,FALSE),0)</f>
        <v/>
      </c>
      <c r="N30" s="133" t="str"/>
      <c r="O30" s="137">
        <f>IF(N30="","",N30*M30)</f>
        <v/>
      </c>
      <c r="P30" s="135" t="str"/>
      <c r="Q30" s="138">
        <f>IF(P30="","",DATE(YEAR(P30),MONTH(P30),1))</f>
        <v/>
      </c>
      <c r="R30" s="31" t="str"/>
      <c r="S30" s="31" t="str"/>
      <c r="T30" s="31" t="str"/>
      <c r="U30" s="135" t="str"/>
      <c r="V30" s="139">
        <f>IF(OR(A30="",R30="成約",R30="失注",R30="保留",U30=""),"",MAX(0,TODAY()-U30))</f>
        <v/>
      </c>
      <c r="W30" s="139">
        <f>IF(OR(A30="",L30=""),"",TODAY()-L30)</f>
        <v/>
      </c>
      <c r="X30" s="138">
        <f>IF(A30="","",IF(MAXIFS('フォロー活動'!$D:$D,'フォロー活動'!$B:$B,A30)=0,"",MAXIFS('フォロー活動'!$D:$D,'フォロー活動'!$B:$B,A30)))</f>
        <v/>
      </c>
      <c r="Y30" s="31" t="str"/>
      <c r="Z30" s="31" t="str"/>
      <c r="AA30" s="31" t="str"/>
      <c r="AB30" s="116" t="n"/>
      <c r="AC30" s="116" t="n"/>
      <c r="AD30" s="116" t="n"/>
      <c r="AE30" s="116" t="n"/>
      <c r="AF30" s="116" t="n"/>
      <c r="AG30" s="116" t="n"/>
      <c r="AH30" s="116" t="n"/>
      <c r="AI30" s="116" t="n"/>
      <c r="AJ30" s="116" t="n"/>
      <c r="AK30" s="116" t="n"/>
      <c r="AL30" s="116" t="n"/>
      <c r="AM30" s="116" t="n"/>
      <c r="AN30" s="116" t="n"/>
      <c r="AO30" s="116" t="n"/>
      <c r="AP30" s="116" t="n"/>
      <c r="AQ30" s="116" t="n"/>
      <c r="AR30" s="116" t="n"/>
      <c r="AS30" s="116" t="n"/>
      <c r="AT30" s="116" t="n"/>
      <c r="AU30" s="116" t="n"/>
      <c r="AV30" s="116" t="n"/>
      <c r="AW30" s="116" t="n"/>
      <c r="AX30" s="116" t="n"/>
      <c r="AY30" s="116" t="n"/>
      <c r="AZ30" s="116" t="n"/>
    </row>
    <row r="31" ht="15" customHeight="1">
      <c r="A31" s="31" t="str"/>
      <c r="B31" s="135" t="str"/>
      <c r="C31" s="31" t="str"/>
      <c r="D31" s="31" t="str"/>
      <c r="E31" s="31" t="str"/>
      <c r="F31" s="31" t="str"/>
      <c r="G31" s="31" t="str"/>
      <c r="H31" s="31" t="str"/>
      <c r="I31" s="31" t="str"/>
      <c r="J31" s="31" t="str"/>
      <c r="K31" s="31" t="str"/>
      <c r="L31" s="135" t="str"/>
      <c r="M31" s="136">
        <f>IFERROR(VLOOKUP(K31,'設定'!$A$5:$B$13,2,FALSE),0)</f>
        <v/>
      </c>
      <c r="N31" s="133" t="str"/>
      <c r="O31" s="137">
        <f>IF(N31="","",N31*M31)</f>
        <v/>
      </c>
      <c r="P31" s="135" t="str"/>
      <c r="Q31" s="138">
        <f>IF(P31="","",DATE(YEAR(P31),MONTH(P31),1))</f>
        <v/>
      </c>
      <c r="R31" s="31" t="str"/>
      <c r="S31" s="31" t="str"/>
      <c r="T31" s="31" t="str"/>
      <c r="U31" s="135" t="str"/>
      <c r="V31" s="139">
        <f>IF(OR(A31="",R31="成約",R31="失注",R31="保留",U31=""),"",MAX(0,TODAY()-U31))</f>
        <v/>
      </c>
      <c r="W31" s="139">
        <f>IF(OR(A31="",L31=""),"",TODAY()-L31)</f>
        <v/>
      </c>
      <c r="X31" s="138">
        <f>IF(A31="","",IF(MAXIFS('フォロー活動'!$D:$D,'フォロー活動'!$B:$B,A31)=0,"",MAXIFS('フォロー活動'!$D:$D,'フォロー活動'!$B:$B,A31)))</f>
        <v/>
      </c>
      <c r="Y31" s="31" t="str"/>
      <c r="Z31" s="31" t="str"/>
      <c r="AA31" s="31" t="str"/>
      <c r="AB31" s="116" t="n"/>
      <c r="AC31" s="116" t="n"/>
      <c r="AD31" s="116" t="n"/>
      <c r="AE31" s="116" t="n"/>
      <c r="AF31" s="116" t="n"/>
      <c r="AG31" s="116" t="n"/>
      <c r="AH31" s="116" t="n"/>
      <c r="AI31" s="116" t="n"/>
      <c r="AJ31" s="116" t="n"/>
      <c r="AK31" s="116" t="n"/>
      <c r="AL31" s="116" t="n"/>
      <c r="AM31" s="116" t="n"/>
      <c r="AN31" s="116" t="n"/>
      <c r="AO31" s="116" t="n"/>
      <c r="AP31" s="116" t="n"/>
      <c r="AQ31" s="116" t="n"/>
      <c r="AR31" s="116" t="n"/>
      <c r="AS31" s="116" t="n"/>
      <c r="AT31" s="116" t="n"/>
      <c r="AU31" s="116" t="n"/>
      <c r="AV31" s="116" t="n"/>
      <c r="AW31" s="116" t="n"/>
      <c r="AX31" s="116" t="n"/>
      <c r="AY31" s="116" t="n"/>
      <c r="AZ31" s="116" t="n"/>
    </row>
    <row r="32" ht="15" customHeight="1">
      <c r="A32" s="31" t="str"/>
      <c r="B32" s="135" t="str"/>
      <c r="C32" s="31" t="str"/>
      <c r="D32" s="31" t="str"/>
      <c r="E32" s="31" t="str"/>
      <c r="F32" s="31" t="str"/>
      <c r="G32" s="31" t="str"/>
      <c r="H32" s="31" t="str"/>
      <c r="I32" s="31" t="str"/>
      <c r="J32" s="31" t="str"/>
      <c r="K32" s="31" t="str"/>
      <c r="L32" s="135" t="str"/>
      <c r="M32" s="136">
        <f>IFERROR(VLOOKUP(K32,'設定'!$A$5:$B$13,2,FALSE),0)</f>
        <v/>
      </c>
      <c r="N32" s="133" t="str"/>
      <c r="O32" s="137">
        <f>IF(N32="","",N32*M32)</f>
        <v/>
      </c>
      <c r="P32" s="135" t="str"/>
      <c r="Q32" s="138">
        <f>IF(P32="","",DATE(YEAR(P32),MONTH(P32),1))</f>
        <v/>
      </c>
      <c r="R32" s="31" t="str"/>
      <c r="S32" s="31" t="str"/>
      <c r="T32" s="31" t="str"/>
      <c r="U32" s="135" t="str"/>
      <c r="V32" s="139">
        <f>IF(OR(A32="",R32="成約",R32="失注",R32="保留",U32=""),"",MAX(0,TODAY()-U32))</f>
        <v/>
      </c>
      <c r="W32" s="139">
        <f>IF(OR(A32="",L32=""),"",TODAY()-L32)</f>
        <v/>
      </c>
      <c r="X32" s="138">
        <f>IF(A32="","",IF(MAXIFS('フォロー活動'!$D:$D,'フォロー活動'!$B:$B,A32)=0,"",MAXIFS('フォロー活動'!$D:$D,'フォロー活動'!$B:$B,A32)))</f>
        <v/>
      </c>
      <c r="Y32" s="31" t="str"/>
      <c r="Z32" s="31" t="str"/>
      <c r="AA32" s="31" t="str"/>
      <c r="AB32" s="116" t="n"/>
      <c r="AC32" s="116" t="n"/>
      <c r="AD32" s="116" t="n"/>
      <c r="AE32" s="116" t="n"/>
      <c r="AF32" s="116" t="n"/>
      <c r="AG32" s="116" t="n"/>
      <c r="AH32" s="116" t="n"/>
      <c r="AI32" s="116" t="n"/>
      <c r="AJ32" s="116" t="n"/>
      <c r="AK32" s="116" t="n"/>
      <c r="AL32" s="116" t="n"/>
      <c r="AM32" s="116" t="n"/>
      <c r="AN32" s="116" t="n"/>
      <c r="AO32" s="116" t="n"/>
      <c r="AP32" s="116" t="n"/>
      <c r="AQ32" s="116" t="n"/>
      <c r="AR32" s="116" t="n"/>
      <c r="AS32" s="116" t="n"/>
      <c r="AT32" s="116" t="n"/>
      <c r="AU32" s="116" t="n"/>
      <c r="AV32" s="116" t="n"/>
      <c r="AW32" s="116" t="n"/>
      <c r="AX32" s="116" t="n"/>
      <c r="AY32" s="116" t="n"/>
      <c r="AZ32" s="116" t="n"/>
    </row>
    <row r="33" ht="15" customHeight="1">
      <c r="A33" s="31" t="str"/>
      <c r="B33" s="135" t="str"/>
      <c r="C33" s="31" t="str"/>
      <c r="D33" s="31" t="str"/>
      <c r="E33" s="31" t="str"/>
      <c r="F33" s="31" t="str"/>
      <c r="G33" s="31" t="str"/>
      <c r="H33" s="31" t="str"/>
      <c r="I33" s="31" t="str"/>
      <c r="J33" s="31" t="str"/>
      <c r="K33" s="31" t="str"/>
      <c r="L33" s="135" t="str"/>
      <c r="M33" s="136">
        <f>IFERROR(VLOOKUP(K33,'設定'!$A$5:$B$13,2,FALSE),0)</f>
        <v/>
      </c>
      <c r="N33" s="133" t="str"/>
      <c r="O33" s="137">
        <f>IF(N33="","",N33*M33)</f>
        <v/>
      </c>
      <c r="P33" s="135" t="str"/>
      <c r="Q33" s="138">
        <f>IF(P33="","",DATE(YEAR(P33),MONTH(P33),1))</f>
        <v/>
      </c>
      <c r="R33" s="31" t="str"/>
      <c r="S33" s="31" t="str"/>
      <c r="T33" s="31" t="str"/>
      <c r="U33" s="135" t="str"/>
      <c r="V33" s="139">
        <f>IF(OR(A33="",R33="成約",R33="失注",R33="保留",U33=""),"",MAX(0,TODAY()-U33))</f>
        <v/>
      </c>
      <c r="W33" s="139">
        <f>IF(OR(A33="",L33=""),"",TODAY()-L33)</f>
        <v/>
      </c>
      <c r="X33" s="138">
        <f>IF(A33="","",IF(MAXIFS('フォロー活動'!$D:$D,'フォロー活動'!$B:$B,A33)=0,"",MAXIFS('フォロー活動'!$D:$D,'フォロー活動'!$B:$B,A33)))</f>
        <v/>
      </c>
      <c r="Y33" s="31" t="str"/>
      <c r="Z33" s="31" t="str"/>
      <c r="AA33" s="31" t="str"/>
      <c r="AB33" s="116" t="n"/>
      <c r="AC33" s="116" t="n"/>
      <c r="AD33" s="116" t="n"/>
      <c r="AE33" s="116" t="n"/>
      <c r="AF33" s="116" t="n"/>
      <c r="AG33" s="116" t="n"/>
      <c r="AH33" s="116" t="n"/>
      <c r="AI33" s="116" t="n"/>
      <c r="AJ33" s="116" t="n"/>
      <c r="AK33" s="116" t="n"/>
      <c r="AL33" s="116" t="n"/>
      <c r="AM33" s="116" t="n"/>
      <c r="AN33" s="116" t="n"/>
      <c r="AO33" s="116" t="n"/>
      <c r="AP33" s="116" t="n"/>
      <c r="AQ33" s="116" t="n"/>
      <c r="AR33" s="116" t="n"/>
      <c r="AS33" s="116" t="n"/>
      <c r="AT33" s="116" t="n"/>
      <c r="AU33" s="116" t="n"/>
      <c r="AV33" s="116" t="n"/>
      <c r="AW33" s="116" t="n"/>
      <c r="AX33" s="116" t="n"/>
      <c r="AY33" s="116" t="n"/>
      <c r="AZ33" s="116" t="n"/>
    </row>
    <row r="34" ht="15" customHeight="1">
      <c r="A34" s="31" t="str"/>
      <c r="B34" s="135" t="str"/>
      <c r="C34" s="31" t="str"/>
      <c r="D34" s="31" t="str"/>
      <c r="E34" s="31" t="str"/>
      <c r="F34" s="31" t="str"/>
      <c r="G34" s="31" t="str"/>
      <c r="H34" s="31" t="str"/>
      <c r="I34" s="31" t="str"/>
      <c r="J34" s="31" t="str"/>
      <c r="K34" s="31" t="str"/>
      <c r="L34" s="135" t="str"/>
      <c r="M34" s="136">
        <f>IFERROR(VLOOKUP(K34,'設定'!$A$5:$B$13,2,FALSE),0)</f>
        <v/>
      </c>
      <c r="N34" s="133" t="str"/>
      <c r="O34" s="137">
        <f>IF(N34="","",N34*M34)</f>
        <v/>
      </c>
      <c r="P34" s="135" t="str"/>
      <c r="Q34" s="138">
        <f>IF(P34="","",DATE(YEAR(P34),MONTH(P34),1))</f>
        <v/>
      </c>
      <c r="R34" s="31" t="str"/>
      <c r="S34" s="31" t="str"/>
      <c r="T34" s="31" t="str"/>
      <c r="U34" s="135" t="str"/>
      <c r="V34" s="139">
        <f>IF(OR(A34="",R34="成約",R34="失注",R34="保留",U34=""),"",MAX(0,TODAY()-U34))</f>
        <v/>
      </c>
      <c r="W34" s="139">
        <f>IF(OR(A34="",L34=""),"",TODAY()-L34)</f>
        <v/>
      </c>
      <c r="X34" s="138">
        <f>IF(A34="","",IF(MAXIFS('フォロー活動'!$D:$D,'フォロー活動'!$B:$B,A34)=0,"",MAXIFS('フォロー活動'!$D:$D,'フォロー活動'!$B:$B,A34)))</f>
        <v/>
      </c>
      <c r="Y34" s="31" t="str"/>
      <c r="Z34" s="31" t="str"/>
      <c r="AA34" s="31" t="str"/>
      <c r="AB34" s="116" t="n"/>
      <c r="AC34" s="116" t="n"/>
      <c r="AD34" s="116" t="n"/>
      <c r="AE34" s="116" t="n"/>
      <c r="AF34" s="116" t="n"/>
      <c r="AG34" s="116" t="n"/>
      <c r="AH34" s="116" t="n"/>
      <c r="AI34" s="116" t="n"/>
      <c r="AJ34" s="116" t="n"/>
      <c r="AK34" s="116" t="n"/>
      <c r="AL34" s="116" t="n"/>
      <c r="AM34" s="116" t="n"/>
      <c r="AN34" s="116" t="n"/>
      <c r="AO34" s="116" t="n"/>
      <c r="AP34" s="116" t="n"/>
      <c r="AQ34" s="116" t="n"/>
      <c r="AR34" s="116" t="n"/>
      <c r="AS34" s="116" t="n"/>
      <c r="AT34" s="116" t="n"/>
      <c r="AU34" s="116" t="n"/>
      <c r="AV34" s="116" t="n"/>
      <c r="AW34" s="116" t="n"/>
      <c r="AX34" s="116" t="n"/>
      <c r="AY34" s="116" t="n"/>
      <c r="AZ34" s="116" t="n"/>
    </row>
    <row r="35" ht="15" customHeight="1">
      <c r="A35" s="31" t="str"/>
      <c r="B35" s="135" t="str"/>
      <c r="C35" s="31" t="str"/>
      <c r="D35" s="31" t="str"/>
      <c r="E35" s="31" t="str"/>
      <c r="F35" s="31" t="str"/>
      <c r="G35" s="31" t="str"/>
      <c r="H35" s="31" t="str"/>
      <c r="I35" s="31" t="str"/>
      <c r="J35" s="31" t="str"/>
      <c r="K35" s="31" t="str"/>
      <c r="L35" s="135" t="str"/>
      <c r="M35" s="136">
        <f>IFERROR(VLOOKUP(K35,'設定'!$A$5:$B$13,2,FALSE),0)</f>
        <v/>
      </c>
      <c r="N35" s="133" t="str"/>
      <c r="O35" s="137">
        <f>IF(N35="","",N35*M35)</f>
        <v/>
      </c>
      <c r="P35" s="135" t="str"/>
      <c r="Q35" s="138">
        <f>IF(P35="","",DATE(YEAR(P35),MONTH(P35),1))</f>
        <v/>
      </c>
      <c r="R35" s="31" t="str"/>
      <c r="S35" s="31" t="str"/>
      <c r="T35" s="31" t="str"/>
      <c r="U35" s="135" t="str"/>
      <c r="V35" s="139">
        <f>IF(OR(A35="",R35="成約",R35="失注",R35="保留",U35=""),"",MAX(0,TODAY()-U35))</f>
        <v/>
      </c>
      <c r="W35" s="139">
        <f>IF(OR(A35="",L35=""),"",TODAY()-L35)</f>
        <v/>
      </c>
      <c r="X35" s="138">
        <f>IF(A35="","",IF(MAXIFS('フォロー活動'!$D:$D,'フォロー活動'!$B:$B,A35)=0,"",MAXIFS('フォロー活動'!$D:$D,'フォロー活動'!$B:$B,A35)))</f>
        <v/>
      </c>
      <c r="Y35" s="31" t="str"/>
      <c r="Z35" s="31" t="str"/>
      <c r="AA35" s="31" t="str"/>
      <c r="AB35" s="116" t="n"/>
      <c r="AC35" s="116" t="n"/>
      <c r="AD35" s="116" t="n"/>
      <c r="AE35" s="116" t="n"/>
      <c r="AF35" s="116" t="n"/>
      <c r="AG35" s="116" t="n"/>
      <c r="AH35" s="116" t="n"/>
      <c r="AI35" s="116" t="n"/>
      <c r="AJ35" s="116" t="n"/>
      <c r="AK35" s="116" t="n"/>
      <c r="AL35" s="116" t="n"/>
      <c r="AM35" s="116" t="n"/>
      <c r="AN35" s="116" t="n"/>
      <c r="AO35" s="116" t="n"/>
      <c r="AP35" s="116" t="n"/>
      <c r="AQ35" s="116" t="n"/>
      <c r="AR35" s="116" t="n"/>
      <c r="AS35" s="116" t="n"/>
      <c r="AT35" s="116" t="n"/>
      <c r="AU35" s="116" t="n"/>
      <c r="AV35" s="116" t="n"/>
      <c r="AW35" s="116" t="n"/>
      <c r="AX35" s="116" t="n"/>
      <c r="AY35" s="116" t="n"/>
      <c r="AZ35" s="116" t="n"/>
    </row>
    <row r="36" ht="15" customHeight="1">
      <c r="A36" s="31" t="str"/>
      <c r="B36" s="135" t="str"/>
      <c r="C36" s="31" t="str"/>
      <c r="D36" s="31" t="str"/>
      <c r="E36" s="31" t="str"/>
      <c r="F36" s="31" t="str"/>
      <c r="G36" s="31" t="str"/>
      <c r="H36" s="31" t="str"/>
      <c r="I36" s="31" t="str"/>
      <c r="J36" s="31" t="str"/>
      <c r="K36" s="31" t="str"/>
      <c r="L36" s="135" t="str"/>
      <c r="M36" s="136">
        <f>IFERROR(VLOOKUP(K36,'設定'!$A$5:$B$13,2,FALSE),0)</f>
        <v/>
      </c>
      <c r="N36" s="133" t="str"/>
      <c r="O36" s="137">
        <f>IF(N36="","",N36*M36)</f>
        <v/>
      </c>
      <c r="P36" s="135" t="str"/>
      <c r="Q36" s="138">
        <f>IF(P36="","",DATE(YEAR(P36),MONTH(P36),1))</f>
        <v/>
      </c>
      <c r="R36" s="31" t="str"/>
      <c r="S36" s="31" t="str"/>
      <c r="T36" s="31" t="str"/>
      <c r="U36" s="135" t="str"/>
      <c r="V36" s="139">
        <f>IF(OR(A36="",R36="成約",R36="失注",R36="保留",U36=""),"",MAX(0,TODAY()-U36))</f>
        <v/>
      </c>
      <c r="W36" s="139">
        <f>IF(OR(A36="",L36=""),"",TODAY()-L36)</f>
        <v/>
      </c>
      <c r="X36" s="138">
        <f>IF(A36="","",IF(MAXIFS('フォロー活動'!$D:$D,'フォロー活動'!$B:$B,A36)=0,"",MAXIFS('フォロー活動'!$D:$D,'フォロー活動'!$B:$B,A36)))</f>
        <v/>
      </c>
      <c r="Y36" s="31" t="str"/>
      <c r="Z36" s="31" t="str"/>
      <c r="AA36" s="31" t="str"/>
      <c r="AB36" s="116" t="n"/>
      <c r="AC36" s="116" t="n"/>
      <c r="AD36" s="116" t="n"/>
      <c r="AE36" s="116" t="n"/>
      <c r="AF36" s="116" t="n"/>
      <c r="AG36" s="116" t="n"/>
      <c r="AH36" s="116" t="n"/>
      <c r="AI36" s="116" t="n"/>
      <c r="AJ36" s="116" t="n"/>
      <c r="AK36" s="116" t="n"/>
      <c r="AL36" s="116" t="n"/>
      <c r="AM36" s="116" t="n"/>
      <c r="AN36" s="116" t="n"/>
      <c r="AO36" s="116" t="n"/>
      <c r="AP36" s="116" t="n"/>
      <c r="AQ36" s="116" t="n"/>
      <c r="AR36" s="116" t="n"/>
      <c r="AS36" s="116" t="n"/>
      <c r="AT36" s="116" t="n"/>
      <c r="AU36" s="116" t="n"/>
      <c r="AV36" s="116" t="n"/>
      <c r="AW36" s="116" t="n"/>
      <c r="AX36" s="116" t="n"/>
      <c r="AY36" s="116" t="n"/>
      <c r="AZ36" s="116" t="n"/>
    </row>
    <row r="37" ht="15" customHeight="1">
      <c r="A37" s="31" t="str"/>
      <c r="B37" s="135" t="str"/>
      <c r="C37" s="31" t="str"/>
      <c r="D37" s="31" t="str"/>
      <c r="E37" s="31" t="str"/>
      <c r="F37" s="31" t="str"/>
      <c r="G37" s="31" t="str"/>
      <c r="H37" s="31" t="str"/>
      <c r="I37" s="31" t="str"/>
      <c r="J37" s="31" t="str"/>
      <c r="K37" s="31" t="str"/>
      <c r="L37" s="135" t="str"/>
      <c r="M37" s="136">
        <f>IFERROR(VLOOKUP(K37,'設定'!$A$5:$B$13,2,FALSE),0)</f>
        <v/>
      </c>
      <c r="N37" s="133" t="str"/>
      <c r="O37" s="137">
        <f>IF(N37="","",N37*M37)</f>
        <v/>
      </c>
      <c r="P37" s="135" t="str"/>
      <c r="Q37" s="138">
        <f>IF(P37="","",DATE(YEAR(P37),MONTH(P37),1))</f>
        <v/>
      </c>
      <c r="R37" s="31" t="str"/>
      <c r="S37" s="31" t="str"/>
      <c r="T37" s="31" t="str"/>
      <c r="U37" s="135" t="str"/>
      <c r="V37" s="139">
        <f>IF(OR(A37="",R37="成約",R37="失注",R37="保留",U37=""),"",MAX(0,TODAY()-U37))</f>
        <v/>
      </c>
      <c r="W37" s="139">
        <f>IF(OR(A37="",L37=""),"",TODAY()-L37)</f>
        <v/>
      </c>
      <c r="X37" s="138">
        <f>IF(A37="","",IF(MAXIFS('フォロー活動'!$D:$D,'フォロー活動'!$B:$B,A37)=0,"",MAXIFS('フォロー活動'!$D:$D,'フォロー活動'!$B:$B,A37)))</f>
        <v/>
      </c>
      <c r="Y37" s="31" t="str"/>
      <c r="Z37" s="31" t="str"/>
      <c r="AA37" s="31" t="str"/>
      <c r="AB37" s="116" t="n"/>
      <c r="AC37" s="116" t="n"/>
      <c r="AD37" s="116" t="n"/>
      <c r="AE37" s="116" t="n"/>
      <c r="AF37" s="116" t="n"/>
      <c r="AG37" s="116" t="n"/>
      <c r="AH37" s="116" t="n"/>
      <c r="AI37" s="116" t="n"/>
      <c r="AJ37" s="116" t="n"/>
      <c r="AK37" s="116" t="n"/>
      <c r="AL37" s="116" t="n"/>
      <c r="AM37" s="116" t="n"/>
      <c r="AN37" s="116" t="n"/>
      <c r="AO37" s="116" t="n"/>
      <c r="AP37" s="116" t="n"/>
      <c r="AQ37" s="116" t="n"/>
      <c r="AR37" s="116" t="n"/>
      <c r="AS37" s="116" t="n"/>
      <c r="AT37" s="116" t="n"/>
      <c r="AU37" s="116" t="n"/>
      <c r="AV37" s="116" t="n"/>
      <c r="AW37" s="116" t="n"/>
      <c r="AX37" s="116" t="n"/>
      <c r="AY37" s="116" t="n"/>
      <c r="AZ37" s="116" t="n"/>
    </row>
    <row r="38" ht="15" customHeight="1">
      <c r="A38" s="31" t="str"/>
      <c r="B38" s="135" t="str"/>
      <c r="C38" s="31" t="str"/>
      <c r="D38" s="31" t="str"/>
      <c r="E38" s="31" t="str"/>
      <c r="F38" s="31" t="str"/>
      <c r="G38" s="31" t="str"/>
      <c r="H38" s="31" t="str"/>
      <c r="I38" s="31" t="str"/>
      <c r="J38" s="31" t="str"/>
      <c r="K38" s="31" t="str"/>
      <c r="L38" s="135" t="str"/>
      <c r="M38" s="136">
        <f>IFERROR(VLOOKUP(K38,'設定'!$A$5:$B$13,2,FALSE),0)</f>
        <v/>
      </c>
      <c r="N38" s="133" t="str"/>
      <c r="O38" s="137">
        <f>IF(N38="","",N38*M38)</f>
        <v/>
      </c>
      <c r="P38" s="135" t="str"/>
      <c r="Q38" s="138">
        <f>IF(P38="","",DATE(YEAR(P38),MONTH(P38),1))</f>
        <v/>
      </c>
      <c r="R38" s="31" t="str"/>
      <c r="S38" s="31" t="str"/>
      <c r="T38" s="31" t="str"/>
      <c r="U38" s="135" t="str"/>
      <c r="V38" s="139">
        <f>IF(OR(A38="",R38="成約",R38="失注",R38="保留",U38=""),"",MAX(0,TODAY()-U38))</f>
        <v/>
      </c>
      <c r="W38" s="139">
        <f>IF(OR(A38="",L38=""),"",TODAY()-L38)</f>
        <v/>
      </c>
      <c r="X38" s="138">
        <f>IF(A38="","",IF(MAXIFS('フォロー活動'!$D:$D,'フォロー活動'!$B:$B,A38)=0,"",MAXIFS('フォロー活動'!$D:$D,'フォロー活動'!$B:$B,A38)))</f>
        <v/>
      </c>
      <c r="Y38" s="31" t="str"/>
      <c r="Z38" s="31" t="str"/>
      <c r="AA38" s="31" t="str"/>
      <c r="AB38" s="116" t="n"/>
      <c r="AC38" s="116" t="n"/>
      <c r="AD38" s="116" t="n"/>
      <c r="AE38" s="116" t="n"/>
      <c r="AF38" s="116" t="n"/>
      <c r="AG38" s="116" t="n"/>
      <c r="AH38" s="116" t="n"/>
      <c r="AI38" s="116" t="n"/>
      <c r="AJ38" s="116" t="n"/>
      <c r="AK38" s="116" t="n"/>
      <c r="AL38" s="116" t="n"/>
      <c r="AM38" s="116" t="n"/>
      <c r="AN38" s="116" t="n"/>
      <c r="AO38" s="116" t="n"/>
      <c r="AP38" s="116" t="n"/>
      <c r="AQ38" s="116" t="n"/>
      <c r="AR38" s="116" t="n"/>
      <c r="AS38" s="116" t="n"/>
      <c r="AT38" s="116" t="n"/>
      <c r="AU38" s="116" t="n"/>
      <c r="AV38" s="116" t="n"/>
      <c r="AW38" s="116" t="n"/>
      <c r="AX38" s="116" t="n"/>
      <c r="AY38" s="116" t="n"/>
      <c r="AZ38" s="116" t="n"/>
    </row>
    <row r="39" ht="15" customHeight="1">
      <c r="A39" s="31" t="str"/>
      <c r="B39" s="135" t="str"/>
      <c r="C39" s="31" t="str"/>
      <c r="D39" s="31" t="str"/>
      <c r="E39" s="31" t="str"/>
      <c r="F39" s="31" t="str"/>
      <c r="G39" s="31" t="str"/>
      <c r="H39" s="31" t="str"/>
      <c r="I39" s="31" t="str"/>
      <c r="J39" s="31" t="str"/>
      <c r="K39" s="31" t="str"/>
      <c r="L39" s="135" t="str"/>
      <c r="M39" s="136">
        <f>IFERROR(VLOOKUP(K39,'設定'!$A$5:$B$13,2,FALSE),0)</f>
        <v/>
      </c>
      <c r="N39" s="133" t="str"/>
      <c r="O39" s="137">
        <f>IF(N39="","",N39*M39)</f>
        <v/>
      </c>
      <c r="P39" s="135" t="str"/>
      <c r="Q39" s="138">
        <f>IF(P39="","",DATE(YEAR(P39),MONTH(P39),1))</f>
        <v/>
      </c>
      <c r="R39" s="31" t="str"/>
      <c r="S39" s="31" t="str"/>
      <c r="T39" s="31" t="str"/>
      <c r="U39" s="135" t="str"/>
      <c r="V39" s="139">
        <f>IF(OR(A39="",R39="成約",R39="失注",R39="保留",U39=""),"",MAX(0,TODAY()-U39))</f>
        <v/>
      </c>
      <c r="W39" s="139">
        <f>IF(OR(A39="",L39=""),"",TODAY()-L39)</f>
        <v/>
      </c>
      <c r="X39" s="138">
        <f>IF(A39="","",IF(MAXIFS('フォロー活動'!$D:$D,'フォロー活動'!$B:$B,A39)=0,"",MAXIFS('フォロー活動'!$D:$D,'フォロー活動'!$B:$B,A39)))</f>
        <v/>
      </c>
      <c r="Y39" s="31" t="str"/>
      <c r="Z39" s="31" t="str"/>
      <c r="AA39" s="31" t="str"/>
      <c r="AB39" s="116" t="n"/>
      <c r="AC39" s="116" t="n"/>
      <c r="AD39" s="116" t="n"/>
      <c r="AE39" s="116" t="n"/>
      <c r="AF39" s="116" t="n"/>
      <c r="AG39" s="116" t="n"/>
      <c r="AH39" s="116" t="n"/>
      <c r="AI39" s="116" t="n"/>
      <c r="AJ39" s="116" t="n"/>
      <c r="AK39" s="116" t="n"/>
      <c r="AL39" s="116" t="n"/>
      <c r="AM39" s="116" t="n"/>
      <c r="AN39" s="116" t="n"/>
      <c r="AO39" s="116" t="n"/>
      <c r="AP39" s="116" t="n"/>
      <c r="AQ39" s="116" t="n"/>
      <c r="AR39" s="116" t="n"/>
      <c r="AS39" s="116" t="n"/>
      <c r="AT39" s="116" t="n"/>
      <c r="AU39" s="116" t="n"/>
      <c r="AV39" s="116" t="n"/>
      <c r="AW39" s="116" t="n"/>
      <c r="AX39" s="116" t="n"/>
      <c r="AY39" s="116" t="n"/>
      <c r="AZ39" s="116" t="n"/>
    </row>
    <row r="40" ht="15" customHeight="1">
      <c r="A40" s="31" t="str"/>
      <c r="B40" s="135" t="str"/>
      <c r="C40" s="31" t="str"/>
      <c r="D40" s="31" t="str"/>
      <c r="E40" s="31" t="str"/>
      <c r="F40" s="31" t="str"/>
      <c r="G40" s="31" t="str"/>
      <c r="H40" s="31" t="str"/>
      <c r="I40" s="31" t="str"/>
      <c r="J40" s="31" t="str"/>
      <c r="K40" s="31" t="str"/>
      <c r="L40" s="135" t="str"/>
      <c r="M40" s="136">
        <f>IFERROR(VLOOKUP(K40,'設定'!$A$5:$B$13,2,FALSE),0)</f>
        <v/>
      </c>
      <c r="N40" s="133" t="str"/>
      <c r="O40" s="137">
        <f>IF(N40="","",N40*M40)</f>
        <v/>
      </c>
      <c r="P40" s="135" t="str"/>
      <c r="Q40" s="138">
        <f>IF(P40="","",DATE(YEAR(P40),MONTH(P40),1))</f>
        <v/>
      </c>
      <c r="R40" s="31" t="str"/>
      <c r="S40" s="31" t="str"/>
      <c r="T40" s="31" t="str"/>
      <c r="U40" s="135" t="str"/>
      <c r="V40" s="139">
        <f>IF(OR(A40="",R40="成約",R40="失注",R40="保留",U40=""),"",MAX(0,TODAY()-U40))</f>
        <v/>
      </c>
      <c r="W40" s="139">
        <f>IF(OR(A40="",L40=""),"",TODAY()-L40)</f>
        <v/>
      </c>
      <c r="X40" s="138">
        <f>IF(A40="","",IF(MAXIFS('フォロー活動'!$D:$D,'フォロー活動'!$B:$B,A40)=0,"",MAXIFS('フォロー活動'!$D:$D,'フォロー活動'!$B:$B,A40)))</f>
        <v/>
      </c>
      <c r="Y40" s="31" t="str"/>
      <c r="Z40" s="31" t="str"/>
      <c r="AA40" s="31" t="str"/>
      <c r="AB40" s="116" t="n"/>
      <c r="AC40" s="116" t="n"/>
      <c r="AD40" s="116" t="n"/>
      <c r="AE40" s="116" t="n"/>
      <c r="AF40" s="116" t="n"/>
      <c r="AG40" s="116" t="n"/>
      <c r="AH40" s="116" t="n"/>
      <c r="AI40" s="116" t="n"/>
      <c r="AJ40" s="116" t="n"/>
      <c r="AK40" s="116" t="n"/>
      <c r="AL40" s="116" t="n"/>
      <c r="AM40" s="116" t="n"/>
      <c r="AN40" s="116" t="n"/>
      <c r="AO40" s="116" t="n"/>
      <c r="AP40" s="116" t="n"/>
      <c r="AQ40" s="116" t="n"/>
      <c r="AR40" s="116" t="n"/>
      <c r="AS40" s="116" t="n"/>
      <c r="AT40" s="116" t="n"/>
      <c r="AU40" s="116" t="n"/>
      <c r="AV40" s="116" t="n"/>
      <c r="AW40" s="116" t="n"/>
      <c r="AX40" s="116" t="n"/>
      <c r="AY40" s="116" t="n"/>
      <c r="AZ40" s="116" t="n"/>
    </row>
    <row r="41" ht="15" customHeight="1">
      <c r="A41" s="31" t="str"/>
      <c r="B41" s="135" t="str"/>
      <c r="C41" s="31" t="str"/>
      <c r="D41" s="31" t="str"/>
      <c r="E41" s="31" t="str"/>
      <c r="F41" s="31" t="str"/>
      <c r="G41" s="31" t="str"/>
      <c r="H41" s="31" t="str"/>
      <c r="I41" s="31" t="str"/>
      <c r="J41" s="31" t="str"/>
      <c r="K41" s="31" t="str"/>
      <c r="L41" s="135" t="str"/>
      <c r="M41" s="136">
        <f>IFERROR(VLOOKUP(K41,'設定'!$A$5:$B$13,2,FALSE),0)</f>
        <v/>
      </c>
      <c r="N41" s="133" t="str"/>
      <c r="O41" s="137">
        <f>IF(N41="","",N41*M41)</f>
        <v/>
      </c>
      <c r="P41" s="135" t="str"/>
      <c r="Q41" s="138">
        <f>IF(P41="","",DATE(YEAR(P41),MONTH(P41),1))</f>
        <v/>
      </c>
      <c r="R41" s="31" t="str"/>
      <c r="S41" s="31" t="str"/>
      <c r="T41" s="31" t="str"/>
      <c r="U41" s="135" t="str"/>
      <c r="V41" s="139">
        <f>IF(OR(A41="",R41="成約",R41="失注",R41="保留",U41=""),"",MAX(0,TODAY()-U41))</f>
        <v/>
      </c>
      <c r="W41" s="139">
        <f>IF(OR(A41="",L41=""),"",TODAY()-L41)</f>
        <v/>
      </c>
      <c r="X41" s="138">
        <f>IF(A41="","",IF(MAXIFS('フォロー活動'!$D:$D,'フォロー活動'!$B:$B,A41)=0,"",MAXIFS('フォロー活動'!$D:$D,'フォロー活動'!$B:$B,A41)))</f>
        <v/>
      </c>
      <c r="Y41" s="31" t="str"/>
      <c r="Z41" s="31" t="str"/>
      <c r="AA41" s="31" t="str"/>
      <c r="AB41" s="116" t="n"/>
      <c r="AC41" s="116" t="n"/>
      <c r="AD41" s="116" t="n"/>
      <c r="AE41" s="116" t="n"/>
      <c r="AF41" s="116" t="n"/>
      <c r="AG41" s="116" t="n"/>
      <c r="AH41" s="116" t="n"/>
      <c r="AI41" s="116" t="n"/>
      <c r="AJ41" s="116" t="n"/>
      <c r="AK41" s="116" t="n"/>
      <c r="AL41" s="116" t="n"/>
      <c r="AM41" s="116" t="n"/>
      <c r="AN41" s="116" t="n"/>
      <c r="AO41" s="116" t="n"/>
      <c r="AP41" s="116" t="n"/>
      <c r="AQ41" s="116" t="n"/>
      <c r="AR41" s="116" t="n"/>
      <c r="AS41" s="116" t="n"/>
      <c r="AT41" s="116" t="n"/>
      <c r="AU41" s="116" t="n"/>
      <c r="AV41" s="116" t="n"/>
      <c r="AW41" s="116" t="n"/>
      <c r="AX41" s="116" t="n"/>
      <c r="AY41" s="116" t="n"/>
      <c r="AZ41" s="116" t="n"/>
    </row>
    <row r="42" ht="15" customHeight="1">
      <c r="A42" s="31" t="str"/>
      <c r="B42" s="135" t="str"/>
      <c r="C42" s="31" t="str"/>
      <c r="D42" s="31" t="str"/>
      <c r="E42" s="31" t="str"/>
      <c r="F42" s="31" t="str"/>
      <c r="G42" s="31" t="str"/>
      <c r="H42" s="31" t="str"/>
      <c r="I42" s="31" t="str"/>
      <c r="J42" s="31" t="str"/>
      <c r="K42" s="31" t="str"/>
      <c r="L42" s="135" t="str"/>
      <c r="M42" s="136">
        <f>IFERROR(VLOOKUP(K42,'設定'!$A$5:$B$13,2,FALSE),0)</f>
        <v/>
      </c>
      <c r="N42" s="133" t="str"/>
      <c r="O42" s="137">
        <f>IF(N42="","",N42*M42)</f>
        <v/>
      </c>
      <c r="P42" s="135" t="str"/>
      <c r="Q42" s="138">
        <f>IF(P42="","",DATE(YEAR(P42),MONTH(P42),1))</f>
        <v/>
      </c>
      <c r="R42" s="31" t="str"/>
      <c r="S42" s="31" t="str"/>
      <c r="T42" s="31" t="str"/>
      <c r="U42" s="135" t="str"/>
      <c r="V42" s="139">
        <f>IF(OR(A42="",R42="成約",R42="失注",R42="保留",U42=""),"",MAX(0,TODAY()-U42))</f>
        <v/>
      </c>
      <c r="W42" s="139">
        <f>IF(OR(A42="",L42=""),"",TODAY()-L42)</f>
        <v/>
      </c>
      <c r="X42" s="138">
        <f>IF(A42="","",IF(MAXIFS('フォロー活動'!$D:$D,'フォロー活動'!$B:$B,A42)=0,"",MAXIFS('フォロー活動'!$D:$D,'フォロー活動'!$B:$B,A42)))</f>
        <v/>
      </c>
      <c r="Y42" s="31" t="str"/>
      <c r="Z42" s="31" t="str"/>
      <c r="AA42" s="31" t="str"/>
      <c r="AB42" s="116" t="n"/>
      <c r="AC42" s="116" t="n"/>
      <c r="AD42" s="116" t="n"/>
      <c r="AE42" s="116" t="n"/>
      <c r="AF42" s="116" t="n"/>
      <c r="AG42" s="116" t="n"/>
      <c r="AH42" s="116" t="n"/>
      <c r="AI42" s="116" t="n"/>
      <c r="AJ42" s="116" t="n"/>
      <c r="AK42" s="116" t="n"/>
      <c r="AL42" s="116" t="n"/>
      <c r="AM42" s="116" t="n"/>
      <c r="AN42" s="116" t="n"/>
      <c r="AO42" s="116" t="n"/>
      <c r="AP42" s="116" t="n"/>
      <c r="AQ42" s="116" t="n"/>
      <c r="AR42" s="116" t="n"/>
      <c r="AS42" s="116" t="n"/>
      <c r="AT42" s="116" t="n"/>
      <c r="AU42" s="116" t="n"/>
      <c r="AV42" s="116" t="n"/>
      <c r="AW42" s="116" t="n"/>
      <c r="AX42" s="116" t="n"/>
      <c r="AY42" s="116" t="n"/>
      <c r="AZ42" s="116" t="n"/>
    </row>
    <row r="43" ht="15" customHeight="1">
      <c r="A43" s="31" t="str"/>
      <c r="B43" s="135" t="str"/>
      <c r="C43" s="31" t="str"/>
      <c r="D43" s="31" t="str"/>
      <c r="E43" s="31" t="str"/>
      <c r="F43" s="31" t="str"/>
      <c r="G43" s="31" t="str"/>
      <c r="H43" s="31" t="str"/>
      <c r="I43" s="31" t="str"/>
      <c r="J43" s="31" t="str"/>
      <c r="K43" s="31" t="str"/>
      <c r="L43" s="135" t="str"/>
      <c r="M43" s="136">
        <f>IFERROR(VLOOKUP(K43,'設定'!$A$5:$B$13,2,FALSE),0)</f>
        <v/>
      </c>
      <c r="N43" s="133" t="str"/>
      <c r="O43" s="137">
        <f>IF(N43="","",N43*M43)</f>
        <v/>
      </c>
      <c r="P43" s="135" t="str"/>
      <c r="Q43" s="138">
        <f>IF(P43="","",DATE(YEAR(P43),MONTH(P43),1))</f>
        <v/>
      </c>
      <c r="R43" s="31" t="str"/>
      <c r="S43" s="31" t="str"/>
      <c r="T43" s="31" t="str"/>
      <c r="U43" s="135" t="str"/>
      <c r="V43" s="139">
        <f>IF(OR(A43="",R43="成約",R43="失注",R43="保留",U43=""),"",MAX(0,TODAY()-U43))</f>
        <v/>
      </c>
      <c r="W43" s="139">
        <f>IF(OR(A43="",L43=""),"",TODAY()-L43)</f>
        <v/>
      </c>
      <c r="X43" s="138">
        <f>IF(A43="","",IF(MAXIFS('フォロー活動'!$D:$D,'フォロー活動'!$B:$B,A43)=0,"",MAXIFS('フォロー活動'!$D:$D,'フォロー活動'!$B:$B,A43)))</f>
        <v/>
      </c>
      <c r="Y43" s="31" t="str"/>
      <c r="Z43" s="31" t="str"/>
      <c r="AA43" s="31" t="str"/>
      <c r="AB43" s="116" t="n"/>
      <c r="AC43" s="116" t="n"/>
      <c r="AD43" s="116" t="n"/>
      <c r="AE43" s="116" t="n"/>
      <c r="AF43" s="116" t="n"/>
      <c r="AG43" s="116" t="n"/>
      <c r="AH43" s="116" t="n"/>
      <c r="AI43" s="116" t="n"/>
      <c r="AJ43" s="116" t="n"/>
      <c r="AK43" s="116" t="n"/>
      <c r="AL43" s="116" t="n"/>
      <c r="AM43" s="116" t="n"/>
      <c r="AN43" s="116" t="n"/>
      <c r="AO43" s="116" t="n"/>
      <c r="AP43" s="116" t="n"/>
      <c r="AQ43" s="116" t="n"/>
      <c r="AR43" s="116" t="n"/>
      <c r="AS43" s="116" t="n"/>
      <c r="AT43" s="116" t="n"/>
      <c r="AU43" s="116" t="n"/>
      <c r="AV43" s="116" t="n"/>
      <c r="AW43" s="116" t="n"/>
      <c r="AX43" s="116" t="n"/>
      <c r="AY43" s="116" t="n"/>
      <c r="AZ43" s="116" t="n"/>
    </row>
    <row r="44" ht="15" customHeight="1">
      <c r="A44" s="31" t="str"/>
      <c r="B44" s="135" t="str"/>
      <c r="C44" s="31" t="str"/>
      <c r="D44" s="31" t="str"/>
      <c r="E44" s="31" t="str"/>
      <c r="F44" s="31" t="str"/>
      <c r="G44" s="31" t="str"/>
      <c r="H44" s="31" t="str"/>
      <c r="I44" s="31" t="str"/>
      <c r="J44" s="31" t="str"/>
      <c r="K44" s="31" t="str"/>
      <c r="L44" s="135" t="str"/>
      <c r="M44" s="136">
        <f>IFERROR(VLOOKUP(K44,'設定'!$A$5:$B$13,2,FALSE),0)</f>
        <v/>
      </c>
      <c r="N44" s="133" t="str"/>
      <c r="O44" s="137">
        <f>IF(N44="","",N44*M44)</f>
        <v/>
      </c>
      <c r="P44" s="135" t="str"/>
      <c r="Q44" s="138">
        <f>IF(P44="","",DATE(YEAR(P44),MONTH(P44),1))</f>
        <v/>
      </c>
      <c r="R44" s="31" t="str"/>
      <c r="S44" s="31" t="str"/>
      <c r="T44" s="31" t="str"/>
      <c r="U44" s="135" t="str"/>
      <c r="V44" s="139">
        <f>IF(OR(A44="",R44="成約",R44="失注",R44="保留",U44=""),"",MAX(0,TODAY()-U44))</f>
        <v/>
      </c>
      <c r="W44" s="139">
        <f>IF(OR(A44="",L44=""),"",TODAY()-L44)</f>
        <v/>
      </c>
      <c r="X44" s="138">
        <f>IF(A44="","",IF(MAXIFS('フォロー活動'!$D:$D,'フォロー活動'!$B:$B,A44)=0,"",MAXIFS('フォロー活動'!$D:$D,'フォロー活動'!$B:$B,A44)))</f>
        <v/>
      </c>
      <c r="Y44" s="31" t="str"/>
      <c r="Z44" s="31" t="str"/>
      <c r="AA44" s="31" t="str"/>
      <c r="AB44" s="116" t="n"/>
      <c r="AC44" s="116" t="n"/>
      <c r="AD44" s="116" t="n"/>
      <c r="AE44" s="116" t="n"/>
      <c r="AF44" s="116" t="n"/>
      <c r="AG44" s="116" t="n"/>
      <c r="AH44" s="116" t="n"/>
      <c r="AI44" s="116" t="n"/>
      <c r="AJ44" s="116" t="n"/>
      <c r="AK44" s="116" t="n"/>
      <c r="AL44" s="116" t="n"/>
      <c r="AM44" s="116" t="n"/>
      <c r="AN44" s="116" t="n"/>
      <c r="AO44" s="116" t="n"/>
      <c r="AP44" s="116" t="n"/>
      <c r="AQ44" s="116" t="n"/>
      <c r="AR44" s="116" t="n"/>
      <c r="AS44" s="116" t="n"/>
      <c r="AT44" s="116" t="n"/>
      <c r="AU44" s="116" t="n"/>
      <c r="AV44" s="116" t="n"/>
      <c r="AW44" s="116" t="n"/>
      <c r="AX44" s="116" t="n"/>
      <c r="AY44" s="116" t="n"/>
      <c r="AZ44" s="116" t="n"/>
    </row>
    <row r="45" ht="15" customHeight="1">
      <c r="A45" s="31" t="str"/>
      <c r="B45" s="135" t="str"/>
      <c r="C45" s="31" t="str"/>
      <c r="D45" s="31" t="str"/>
      <c r="E45" s="31" t="str"/>
      <c r="F45" s="31" t="str"/>
      <c r="G45" s="31" t="str"/>
      <c r="H45" s="31" t="str"/>
      <c r="I45" s="31" t="str"/>
      <c r="J45" s="31" t="str"/>
      <c r="K45" s="31" t="str"/>
      <c r="L45" s="135" t="str"/>
      <c r="M45" s="136">
        <f>IFERROR(VLOOKUP(K45,'設定'!$A$5:$B$13,2,FALSE),0)</f>
        <v/>
      </c>
      <c r="N45" s="133" t="str"/>
      <c r="O45" s="137">
        <f>IF(N45="","",N45*M45)</f>
        <v/>
      </c>
      <c r="P45" s="135" t="str"/>
      <c r="Q45" s="138">
        <f>IF(P45="","",DATE(YEAR(P45),MONTH(P45),1))</f>
        <v/>
      </c>
      <c r="R45" s="31" t="str"/>
      <c r="S45" s="31" t="str"/>
      <c r="T45" s="31" t="str"/>
      <c r="U45" s="135" t="str"/>
      <c r="V45" s="139">
        <f>IF(OR(A45="",R45="成約",R45="失注",R45="保留",U45=""),"",MAX(0,TODAY()-U45))</f>
        <v/>
      </c>
      <c r="W45" s="139">
        <f>IF(OR(A45="",L45=""),"",TODAY()-L45)</f>
        <v/>
      </c>
      <c r="X45" s="138">
        <f>IF(A45="","",IF(MAXIFS('フォロー活動'!$D:$D,'フォロー活動'!$B:$B,A45)=0,"",MAXIFS('フォロー活動'!$D:$D,'フォロー活動'!$B:$B,A45)))</f>
        <v/>
      </c>
      <c r="Y45" s="31" t="str"/>
      <c r="Z45" s="31" t="str"/>
      <c r="AA45" s="31" t="str"/>
      <c r="AB45" s="116" t="n"/>
      <c r="AC45" s="116" t="n"/>
      <c r="AD45" s="116" t="n"/>
      <c r="AE45" s="116" t="n"/>
      <c r="AF45" s="116" t="n"/>
      <c r="AG45" s="116" t="n"/>
      <c r="AH45" s="116" t="n"/>
      <c r="AI45" s="116" t="n"/>
      <c r="AJ45" s="116" t="n"/>
      <c r="AK45" s="116" t="n"/>
      <c r="AL45" s="116" t="n"/>
      <c r="AM45" s="116" t="n"/>
      <c r="AN45" s="116" t="n"/>
      <c r="AO45" s="116" t="n"/>
      <c r="AP45" s="116" t="n"/>
      <c r="AQ45" s="116" t="n"/>
      <c r="AR45" s="116" t="n"/>
      <c r="AS45" s="116" t="n"/>
      <c r="AT45" s="116" t="n"/>
      <c r="AU45" s="116" t="n"/>
      <c r="AV45" s="116" t="n"/>
      <c r="AW45" s="116" t="n"/>
      <c r="AX45" s="116" t="n"/>
      <c r="AY45" s="116" t="n"/>
      <c r="AZ45" s="116" t="n"/>
    </row>
    <row r="46" ht="15" customHeight="1">
      <c r="A46" s="31" t="str"/>
      <c r="B46" s="135" t="str"/>
      <c r="C46" s="31" t="str"/>
      <c r="D46" s="31" t="str"/>
      <c r="E46" s="31" t="str"/>
      <c r="F46" s="31" t="str"/>
      <c r="G46" s="31" t="str"/>
      <c r="H46" s="31" t="str"/>
      <c r="I46" s="31" t="str"/>
      <c r="J46" s="31" t="str"/>
      <c r="K46" s="31" t="str"/>
      <c r="L46" s="135" t="str"/>
      <c r="M46" s="136">
        <f>IFERROR(VLOOKUP(K46,'設定'!$A$5:$B$13,2,FALSE),0)</f>
        <v/>
      </c>
      <c r="N46" s="133" t="str"/>
      <c r="O46" s="137">
        <f>IF(N46="","",N46*M46)</f>
        <v/>
      </c>
      <c r="P46" s="135" t="str"/>
      <c r="Q46" s="138">
        <f>IF(P46="","",DATE(YEAR(P46),MONTH(P46),1))</f>
        <v/>
      </c>
      <c r="R46" s="31" t="str"/>
      <c r="S46" s="31" t="str"/>
      <c r="T46" s="31" t="str"/>
      <c r="U46" s="135" t="str"/>
      <c r="V46" s="139">
        <f>IF(OR(A46="",R46="成約",R46="失注",R46="保留",U46=""),"",MAX(0,TODAY()-U46))</f>
        <v/>
      </c>
      <c r="W46" s="139">
        <f>IF(OR(A46="",L46=""),"",TODAY()-L46)</f>
        <v/>
      </c>
      <c r="X46" s="138">
        <f>IF(A46="","",IF(MAXIFS('フォロー活動'!$D:$D,'フォロー活動'!$B:$B,A46)=0,"",MAXIFS('フォロー活動'!$D:$D,'フォロー活動'!$B:$B,A46)))</f>
        <v/>
      </c>
      <c r="Y46" s="31" t="str"/>
      <c r="Z46" s="31" t="str"/>
      <c r="AA46" s="31" t="str"/>
      <c r="AB46" s="116" t="n"/>
      <c r="AC46" s="116" t="n"/>
      <c r="AD46" s="116" t="n"/>
      <c r="AE46" s="116" t="n"/>
      <c r="AF46" s="116" t="n"/>
      <c r="AG46" s="116" t="n"/>
      <c r="AH46" s="116" t="n"/>
      <c r="AI46" s="116" t="n"/>
      <c r="AJ46" s="116" t="n"/>
      <c r="AK46" s="116" t="n"/>
      <c r="AL46" s="116" t="n"/>
      <c r="AM46" s="116" t="n"/>
      <c r="AN46" s="116" t="n"/>
      <c r="AO46" s="116" t="n"/>
      <c r="AP46" s="116" t="n"/>
      <c r="AQ46" s="116" t="n"/>
      <c r="AR46" s="116" t="n"/>
      <c r="AS46" s="116" t="n"/>
      <c r="AT46" s="116" t="n"/>
      <c r="AU46" s="116" t="n"/>
      <c r="AV46" s="116" t="n"/>
      <c r="AW46" s="116" t="n"/>
      <c r="AX46" s="116" t="n"/>
      <c r="AY46" s="116" t="n"/>
      <c r="AZ46" s="116" t="n"/>
    </row>
    <row r="47" ht="15" customHeight="1">
      <c r="A47" s="31" t="str"/>
      <c r="B47" s="135" t="str"/>
      <c r="C47" s="31" t="str"/>
      <c r="D47" s="31" t="str"/>
      <c r="E47" s="31" t="str"/>
      <c r="F47" s="31" t="str"/>
      <c r="G47" s="31" t="str"/>
      <c r="H47" s="31" t="str"/>
      <c r="I47" s="31" t="str"/>
      <c r="J47" s="31" t="str"/>
      <c r="K47" s="31" t="str"/>
      <c r="L47" s="135" t="str"/>
      <c r="M47" s="136">
        <f>IFERROR(VLOOKUP(K47,'設定'!$A$5:$B$13,2,FALSE),0)</f>
        <v/>
      </c>
      <c r="N47" s="133" t="str"/>
      <c r="O47" s="137">
        <f>IF(N47="","",N47*M47)</f>
        <v/>
      </c>
      <c r="P47" s="135" t="str"/>
      <c r="Q47" s="138">
        <f>IF(P47="","",DATE(YEAR(P47),MONTH(P47),1))</f>
        <v/>
      </c>
      <c r="R47" s="31" t="str"/>
      <c r="S47" s="31" t="str"/>
      <c r="T47" s="31" t="str"/>
      <c r="U47" s="135" t="str"/>
      <c r="V47" s="139">
        <f>IF(OR(A47="",R47="成約",R47="失注",R47="保留",U47=""),"",MAX(0,TODAY()-U47))</f>
        <v/>
      </c>
      <c r="W47" s="139">
        <f>IF(OR(A47="",L47=""),"",TODAY()-L47)</f>
        <v/>
      </c>
      <c r="X47" s="138">
        <f>IF(A47="","",IF(MAXIFS('フォロー活動'!$D:$D,'フォロー活動'!$B:$B,A47)=0,"",MAXIFS('フォロー活動'!$D:$D,'フォロー活動'!$B:$B,A47)))</f>
        <v/>
      </c>
      <c r="Y47" s="31" t="str"/>
      <c r="Z47" s="31" t="str"/>
      <c r="AA47" s="31" t="str"/>
      <c r="AB47" s="116" t="n"/>
      <c r="AC47" s="116" t="n"/>
      <c r="AD47" s="116" t="n"/>
      <c r="AE47" s="116" t="n"/>
      <c r="AF47" s="116" t="n"/>
      <c r="AG47" s="116" t="n"/>
      <c r="AH47" s="116" t="n"/>
      <c r="AI47" s="116" t="n"/>
      <c r="AJ47" s="116" t="n"/>
      <c r="AK47" s="116" t="n"/>
      <c r="AL47" s="116" t="n"/>
      <c r="AM47" s="116" t="n"/>
      <c r="AN47" s="116" t="n"/>
      <c r="AO47" s="116" t="n"/>
      <c r="AP47" s="116" t="n"/>
      <c r="AQ47" s="116" t="n"/>
      <c r="AR47" s="116" t="n"/>
      <c r="AS47" s="116" t="n"/>
      <c r="AT47" s="116" t="n"/>
      <c r="AU47" s="116" t="n"/>
      <c r="AV47" s="116" t="n"/>
      <c r="AW47" s="116" t="n"/>
      <c r="AX47" s="116" t="n"/>
      <c r="AY47" s="116" t="n"/>
      <c r="AZ47" s="116" t="n"/>
    </row>
    <row r="48" ht="15" customHeight="1">
      <c r="A48" s="31" t="str"/>
      <c r="B48" s="135" t="str"/>
      <c r="C48" s="31" t="str"/>
      <c r="D48" s="31" t="str"/>
      <c r="E48" s="31" t="str"/>
      <c r="F48" s="31" t="str"/>
      <c r="G48" s="31" t="str"/>
      <c r="H48" s="31" t="str"/>
      <c r="I48" s="31" t="str"/>
      <c r="J48" s="31" t="str"/>
      <c r="K48" s="31" t="str"/>
      <c r="L48" s="135" t="str"/>
      <c r="M48" s="136">
        <f>IFERROR(VLOOKUP(K48,'設定'!$A$5:$B$13,2,FALSE),0)</f>
        <v/>
      </c>
      <c r="N48" s="133" t="str"/>
      <c r="O48" s="137">
        <f>IF(N48="","",N48*M48)</f>
        <v/>
      </c>
      <c r="P48" s="135" t="str"/>
      <c r="Q48" s="138">
        <f>IF(P48="","",DATE(YEAR(P48),MONTH(P48),1))</f>
        <v/>
      </c>
      <c r="R48" s="31" t="str"/>
      <c r="S48" s="31" t="str"/>
      <c r="T48" s="31" t="str"/>
      <c r="U48" s="135" t="str"/>
      <c r="V48" s="139">
        <f>IF(OR(A48="",R48="成約",R48="失注",R48="保留",U48=""),"",MAX(0,TODAY()-U48))</f>
        <v/>
      </c>
      <c r="W48" s="139">
        <f>IF(OR(A48="",L48=""),"",TODAY()-L48)</f>
        <v/>
      </c>
      <c r="X48" s="138">
        <f>IF(A48="","",IF(MAXIFS('フォロー活動'!$D:$D,'フォロー活動'!$B:$B,A48)=0,"",MAXIFS('フォロー活動'!$D:$D,'フォロー活動'!$B:$B,A48)))</f>
        <v/>
      </c>
      <c r="Y48" s="31" t="str"/>
      <c r="Z48" s="31" t="str"/>
      <c r="AA48" s="31" t="str"/>
      <c r="AB48" s="116" t="n"/>
      <c r="AC48" s="116" t="n"/>
      <c r="AD48" s="116" t="n"/>
      <c r="AE48" s="116" t="n"/>
      <c r="AF48" s="116" t="n"/>
      <c r="AG48" s="116" t="n"/>
      <c r="AH48" s="116" t="n"/>
      <c r="AI48" s="116" t="n"/>
      <c r="AJ48" s="116" t="n"/>
      <c r="AK48" s="116" t="n"/>
      <c r="AL48" s="116" t="n"/>
      <c r="AM48" s="116" t="n"/>
      <c r="AN48" s="116" t="n"/>
      <c r="AO48" s="116" t="n"/>
      <c r="AP48" s="116" t="n"/>
      <c r="AQ48" s="116" t="n"/>
      <c r="AR48" s="116" t="n"/>
      <c r="AS48" s="116" t="n"/>
      <c r="AT48" s="116" t="n"/>
      <c r="AU48" s="116" t="n"/>
      <c r="AV48" s="116" t="n"/>
      <c r="AW48" s="116" t="n"/>
      <c r="AX48" s="116" t="n"/>
      <c r="AY48" s="116" t="n"/>
      <c r="AZ48" s="116" t="n"/>
    </row>
    <row r="49" ht="15" customHeight="1">
      <c r="A49" s="31" t="str"/>
      <c r="B49" s="135" t="str"/>
      <c r="C49" s="31" t="str"/>
      <c r="D49" s="31" t="str"/>
      <c r="E49" s="31" t="str"/>
      <c r="F49" s="31" t="str"/>
      <c r="G49" s="31" t="str"/>
      <c r="H49" s="31" t="str"/>
      <c r="I49" s="31" t="str"/>
      <c r="J49" s="31" t="str"/>
      <c r="K49" s="31" t="str"/>
      <c r="L49" s="135" t="str"/>
      <c r="M49" s="136">
        <f>IFERROR(VLOOKUP(K49,'設定'!$A$5:$B$13,2,FALSE),0)</f>
        <v/>
      </c>
      <c r="N49" s="133" t="str"/>
      <c r="O49" s="137">
        <f>IF(N49="","",N49*M49)</f>
        <v/>
      </c>
      <c r="P49" s="135" t="str"/>
      <c r="Q49" s="138">
        <f>IF(P49="","",DATE(YEAR(P49),MONTH(P49),1))</f>
        <v/>
      </c>
      <c r="R49" s="31" t="str"/>
      <c r="S49" s="31" t="str"/>
      <c r="T49" s="31" t="str"/>
      <c r="U49" s="135" t="str"/>
      <c r="V49" s="139">
        <f>IF(OR(A49="",R49="成約",R49="失注",R49="保留",U49=""),"",MAX(0,TODAY()-U49))</f>
        <v/>
      </c>
      <c r="W49" s="139">
        <f>IF(OR(A49="",L49=""),"",TODAY()-L49)</f>
        <v/>
      </c>
      <c r="X49" s="138">
        <f>IF(A49="","",IF(MAXIFS('フォロー活動'!$D:$D,'フォロー活動'!$B:$B,A49)=0,"",MAXIFS('フォロー活動'!$D:$D,'フォロー活動'!$B:$B,A49)))</f>
        <v/>
      </c>
      <c r="Y49" s="31" t="str"/>
      <c r="Z49" s="31" t="str"/>
      <c r="AA49" s="31" t="str"/>
      <c r="AB49" s="116" t="n"/>
      <c r="AC49" s="116" t="n"/>
      <c r="AD49" s="116" t="n"/>
      <c r="AE49" s="116" t="n"/>
      <c r="AF49" s="116" t="n"/>
      <c r="AG49" s="116" t="n"/>
      <c r="AH49" s="116" t="n"/>
      <c r="AI49" s="116" t="n"/>
      <c r="AJ49" s="116" t="n"/>
      <c r="AK49" s="116" t="n"/>
      <c r="AL49" s="116" t="n"/>
      <c r="AM49" s="116" t="n"/>
      <c r="AN49" s="116" t="n"/>
      <c r="AO49" s="116" t="n"/>
      <c r="AP49" s="116" t="n"/>
      <c r="AQ49" s="116" t="n"/>
      <c r="AR49" s="116" t="n"/>
      <c r="AS49" s="116" t="n"/>
      <c r="AT49" s="116" t="n"/>
      <c r="AU49" s="116" t="n"/>
      <c r="AV49" s="116" t="n"/>
      <c r="AW49" s="116" t="n"/>
      <c r="AX49" s="116" t="n"/>
      <c r="AY49" s="116" t="n"/>
      <c r="AZ49" s="116" t="n"/>
    </row>
    <row r="50" ht="15" customHeight="1">
      <c r="A50" s="31" t="str"/>
      <c r="B50" s="135" t="str"/>
      <c r="C50" s="31" t="str"/>
      <c r="D50" s="31" t="str"/>
      <c r="E50" s="31" t="str"/>
      <c r="F50" s="31" t="str"/>
      <c r="G50" s="31" t="str"/>
      <c r="H50" s="31" t="str"/>
      <c r="I50" s="31" t="str"/>
      <c r="J50" s="31" t="str"/>
      <c r="K50" s="31" t="str"/>
      <c r="L50" s="135" t="str"/>
      <c r="M50" s="136">
        <f>IFERROR(VLOOKUP(K50,'設定'!$A$5:$B$13,2,FALSE),0)</f>
        <v/>
      </c>
      <c r="N50" s="133" t="str"/>
      <c r="O50" s="137">
        <f>IF(N50="","",N50*M50)</f>
        <v/>
      </c>
      <c r="P50" s="135" t="str"/>
      <c r="Q50" s="138">
        <f>IF(P50="","",DATE(YEAR(P50),MONTH(P50),1))</f>
        <v/>
      </c>
      <c r="R50" s="31" t="str"/>
      <c r="S50" s="31" t="str"/>
      <c r="T50" s="31" t="str"/>
      <c r="U50" s="135" t="str"/>
      <c r="V50" s="139">
        <f>IF(OR(A50="",R50="成約",R50="失注",R50="保留",U50=""),"",MAX(0,TODAY()-U50))</f>
        <v/>
      </c>
      <c r="W50" s="139">
        <f>IF(OR(A50="",L50=""),"",TODAY()-L50)</f>
        <v/>
      </c>
      <c r="X50" s="138">
        <f>IF(A50="","",IF(MAXIFS('フォロー活動'!$D:$D,'フォロー活動'!$B:$B,A50)=0,"",MAXIFS('フォロー活動'!$D:$D,'フォロー活動'!$B:$B,A50)))</f>
        <v/>
      </c>
      <c r="Y50" s="31" t="str"/>
      <c r="Z50" s="31" t="str"/>
      <c r="AA50" s="31" t="str"/>
      <c r="AB50" s="116" t="n"/>
      <c r="AC50" s="116" t="n"/>
      <c r="AD50" s="116" t="n"/>
      <c r="AE50" s="116" t="n"/>
      <c r="AF50" s="116" t="n"/>
      <c r="AG50" s="116" t="n"/>
      <c r="AH50" s="116" t="n"/>
      <c r="AI50" s="116" t="n"/>
      <c r="AJ50" s="116" t="n"/>
      <c r="AK50" s="116" t="n"/>
      <c r="AL50" s="116" t="n"/>
      <c r="AM50" s="116" t="n"/>
      <c r="AN50" s="116" t="n"/>
      <c r="AO50" s="116" t="n"/>
      <c r="AP50" s="116" t="n"/>
      <c r="AQ50" s="116" t="n"/>
      <c r="AR50" s="116" t="n"/>
      <c r="AS50" s="116" t="n"/>
      <c r="AT50" s="116" t="n"/>
      <c r="AU50" s="116" t="n"/>
      <c r="AV50" s="116" t="n"/>
      <c r="AW50" s="116" t="n"/>
      <c r="AX50" s="116" t="n"/>
      <c r="AY50" s="116" t="n"/>
      <c r="AZ50" s="116" t="n"/>
    </row>
    <row r="51" ht="15" customHeight="1">
      <c r="A51" s="31" t="str"/>
      <c r="B51" s="135" t="str"/>
      <c r="C51" s="31" t="str"/>
      <c r="D51" s="31" t="str"/>
      <c r="E51" s="31" t="str"/>
      <c r="F51" s="31" t="str"/>
      <c r="G51" s="31" t="str"/>
      <c r="H51" s="31" t="str"/>
      <c r="I51" s="31" t="str"/>
      <c r="J51" s="31" t="str"/>
      <c r="K51" s="31" t="str"/>
      <c r="L51" s="135" t="str"/>
      <c r="M51" s="136">
        <f>IFERROR(VLOOKUP(K51,'設定'!$A$5:$B$13,2,FALSE),0)</f>
        <v/>
      </c>
      <c r="N51" s="133" t="str"/>
      <c r="O51" s="137">
        <f>IF(N51="","",N51*M51)</f>
        <v/>
      </c>
      <c r="P51" s="135" t="str"/>
      <c r="Q51" s="138">
        <f>IF(P51="","",DATE(YEAR(P51),MONTH(P51),1))</f>
        <v/>
      </c>
      <c r="R51" s="31" t="str"/>
      <c r="S51" s="31" t="str"/>
      <c r="T51" s="31" t="str"/>
      <c r="U51" s="135" t="str"/>
      <c r="V51" s="139">
        <f>IF(OR(A51="",R51="成約",R51="失注",R51="保留",U51=""),"",MAX(0,TODAY()-U51))</f>
        <v/>
      </c>
      <c r="W51" s="139">
        <f>IF(OR(A51="",L51=""),"",TODAY()-L51)</f>
        <v/>
      </c>
      <c r="X51" s="138">
        <f>IF(A51="","",IF(MAXIFS('フォロー活動'!$D:$D,'フォロー活動'!$B:$B,A51)=0,"",MAXIFS('フォロー活動'!$D:$D,'フォロー活動'!$B:$B,A51)))</f>
        <v/>
      </c>
      <c r="Y51" s="31" t="str"/>
      <c r="Z51" s="31" t="str"/>
      <c r="AA51" s="31" t="str"/>
      <c r="AB51" s="116" t="n"/>
      <c r="AC51" s="116" t="n"/>
      <c r="AD51" s="116" t="n"/>
      <c r="AE51" s="116" t="n"/>
      <c r="AF51" s="116" t="n"/>
      <c r="AG51" s="116" t="n"/>
      <c r="AH51" s="116" t="n"/>
      <c r="AI51" s="116" t="n"/>
      <c r="AJ51" s="116" t="n"/>
      <c r="AK51" s="116" t="n"/>
      <c r="AL51" s="116" t="n"/>
      <c r="AM51" s="116" t="n"/>
      <c r="AN51" s="116" t="n"/>
      <c r="AO51" s="116" t="n"/>
      <c r="AP51" s="116" t="n"/>
      <c r="AQ51" s="116" t="n"/>
      <c r="AR51" s="116" t="n"/>
      <c r="AS51" s="116" t="n"/>
      <c r="AT51" s="116" t="n"/>
      <c r="AU51" s="116" t="n"/>
      <c r="AV51" s="116" t="n"/>
      <c r="AW51" s="116" t="n"/>
      <c r="AX51" s="116" t="n"/>
      <c r="AY51" s="116" t="n"/>
      <c r="AZ51" s="116" t="n"/>
    </row>
    <row r="52" ht="15" customHeight="1">
      <c r="A52" s="31" t="str"/>
      <c r="B52" s="135" t="str"/>
      <c r="C52" s="31" t="str"/>
      <c r="D52" s="31" t="str"/>
      <c r="E52" s="31" t="str"/>
      <c r="F52" s="31" t="str"/>
      <c r="G52" s="31" t="str"/>
      <c r="H52" s="31" t="str"/>
      <c r="I52" s="31" t="str"/>
      <c r="J52" s="31" t="str"/>
      <c r="K52" s="31" t="str"/>
      <c r="L52" s="135" t="str"/>
      <c r="M52" s="136">
        <f>IFERROR(VLOOKUP(K52,'設定'!$A$5:$B$13,2,FALSE),0)</f>
        <v/>
      </c>
      <c r="N52" s="133" t="str"/>
      <c r="O52" s="137">
        <f>IF(N52="","",N52*M52)</f>
        <v/>
      </c>
      <c r="P52" s="135" t="str"/>
      <c r="Q52" s="138">
        <f>IF(P52="","",DATE(YEAR(P52),MONTH(P52),1))</f>
        <v/>
      </c>
      <c r="R52" s="31" t="str"/>
      <c r="S52" s="31" t="str"/>
      <c r="T52" s="31" t="str"/>
      <c r="U52" s="135" t="str"/>
      <c r="V52" s="139">
        <f>IF(OR(A52="",R52="成約",R52="失注",R52="保留",U52=""),"",MAX(0,TODAY()-U52))</f>
        <v/>
      </c>
      <c r="W52" s="139">
        <f>IF(OR(A52="",L52=""),"",TODAY()-L52)</f>
        <v/>
      </c>
      <c r="X52" s="138">
        <f>IF(A52="","",IF(MAXIFS('フォロー活動'!$D:$D,'フォロー活動'!$B:$B,A52)=0,"",MAXIFS('フォロー活動'!$D:$D,'フォロー活動'!$B:$B,A52)))</f>
        <v/>
      </c>
      <c r="Y52" s="31" t="str"/>
      <c r="Z52" s="31" t="str"/>
      <c r="AA52" s="31" t="str"/>
      <c r="AB52" s="116" t="n"/>
      <c r="AC52" s="116" t="n"/>
      <c r="AD52" s="116" t="n"/>
      <c r="AE52" s="116" t="n"/>
      <c r="AF52" s="116" t="n"/>
      <c r="AG52" s="116" t="n"/>
      <c r="AH52" s="116" t="n"/>
      <c r="AI52" s="116" t="n"/>
      <c r="AJ52" s="116" t="n"/>
      <c r="AK52" s="116" t="n"/>
      <c r="AL52" s="116" t="n"/>
      <c r="AM52" s="116" t="n"/>
      <c r="AN52" s="116" t="n"/>
      <c r="AO52" s="116" t="n"/>
      <c r="AP52" s="116" t="n"/>
      <c r="AQ52" s="116" t="n"/>
      <c r="AR52" s="116" t="n"/>
      <c r="AS52" s="116" t="n"/>
      <c r="AT52" s="116" t="n"/>
      <c r="AU52" s="116" t="n"/>
      <c r="AV52" s="116" t="n"/>
      <c r="AW52" s="116" t="n"/>
      <c r="AX52" s="116" t="n"/>
      <c r="AY52" s="116" t="n"/>
      <c r="AZ52" s="116" t="n"/>
    </row>
    <row r="53" ht="15" customHeight="1">
      <c r="A53" s="31" t="str"/>
      <c r="B53" s="135" t="str"/>
      <c r="C53" s="31" t="str"/>
      <c r="D53" s="31" t="str"/>
      <c r="E53" s="31" t="str"/>
      <c r="F53" s="31" t="str"/>
      <c r="G53" s="31" t="str"/>
      <c r="H53" s="31" t="str"/>
      <c r="I53" s="31" t="str"/>
      <c r="J53" s="31" t="str"/>
      <c r="K53" s="31" t="str"/>
      <c r="L53" s="135" t="str"/>
      <c r="M53" s="136">
        <f>IFERROR(VLOOKUP(K53,'設定'!$A$5:$B$13,2,FALSE),0)</f>
        <v/>
      </c>
      <c r="N53" s="133" t="str"/>
      <c r="O53" s="137">
        <f>IF(N53="","",N53*M53)</f>
        <v/>
      </c>
      <c r="P53" s="135" t="str"/>
      <c r="Q53" s="138">
        <f>IF(P53="","",DATE(YEAR(P53),MONTH(P53),1))</f>
        <v/>
      </c>
      <c r="R53" s="31" t="str"/>
      <c r="S53" s="31" t="str"/>
      <c r="T53" s="31" t="str"/>
      <c r="U53" s="135" t="str"/>
      <c r="V53" s="139">
        <f>IF(OR(A53="",R53="成約",R53="失注",R53="保留",U53=""),"",MAX(0,TODAY()-U53))</f>
        <v/>
      </c>
      <c r="W53" s="139">
        <f>IF(OR(A53="",L53=""),"",TODAY()-L53)</f>
        <v/>
      </c>
      <c r="X53" s="138">
        <f>IF(A53="","",IF(MAXIFS('フォロー活動'!$D:$D,'フォロー活動'!$B:$B,A53)=0,"",MAXIFS('フォロー活動'!$D:$D,'フォロー活動'!$B:$B,A53)))</f>
        <v/>
      </c>
      <c r="Y53" s="31" t="str"/>
      <c r="Z53" s="31" t="str"/>
      <c r="AA53" s="31" t="str"/>
      <c r="AB53" s="116" t="n"/>
      <c r="AC53" s="116" t="n"/>
      <c r="AD53" s="116" t="n"/>
      <c r="AE53" s="116" t="n"/>
      <c r="AF53" s="116" t="n"/>
      <c r="AG53" s="116" t="n"/>
      <c r="AH53" s="116" t="n"/>
      <c r="AI53" s="116" t="n"/>
      <c r="AJ53" s="116" t="n"/>
      <c r="AK53" s="116" t="n"/>
      <c r="AL53" s="116" t="n"/>
      <c r="AM53" s="116" t="n"/>
      <c r="AN53" s="116" t="n"/>
      <c r="AO53" s="116" t="n"/>
      <c r="AP53" s="116" t="n"/>
      <c r="AQ53" s="116" t="n"/>
      <c r="AR53" s="116" t="n"/>
      <c r="AS53" s="116" t="n"/>
      <c r="AT53" s="116" t="n"/>
      <c r="AU53" s="116" t="n"/>
      <c r="AV53" s="116" t="n"/>
      <c r="AW53" s="116" t="n"/>
      <c r="AX53" s="116" t="n"/>
      <c r="AY53" s="116" t="n"/>
      <c r="AZ53" s="116" t="n"/>
    </row>
    <row r="54" ht="15" customHeight="1">
      <c r="A54" s="31" t="str"/>
      <c r="B54" s="135" t="str"/>
      <c r="C54" s="31" t="str"/>
      <c r="D54" s="31" t="str"/>
      <c r="E54" s="31" t="str"/>
      <c r="F54" s="31" t="str"/>
      <c r="G54" s="31" t="str"/>
      <c r="H54" s="31" t="str"/>
      <c r="I54" s="31" t="str"/>
      <c r="J54" s="31" t="str"/>
      <c r="K54" s="31" t="str"/>
      <c r="L54" s="135" t="str"/>
      <c r="M54" s="136">
        <f>IFERROR(VLOOKUP(K54,'設定'!$A$5:$B$13,2,FALSE),0)</f>
        <v/>
      </c>
      <c r="N54" s="133" t="str"/>
      <c r="O54" s="137">
        <f>IF(N54="","",N54*M54)</f>
        <v/>
      </c>
      <c r="P54" s="135" t="str"/>
      <c r="Q54" s="138">
        <f>IF(P54="","",DATE(YEAR(P54),MONTH(P54),1))</f>
        <v/>
      </c>
      <c r="R54" s="31" t="str"/>
      <c r="S54" s="31" t="str"/>
      <c r="T54" s="31" t="str"/>
      <c r="U54" s="135" t="str"/>
      <c r="V54" s="139">
        <f>IF(OR(A54="",R54="成約",R54="失注",R54="保留",U54=""),"",MAX(0,TODAY()-U54))</f>
        <v/>
      </c>
      <c r="W54" s="139">
        <f>IF(OR(A54="",L54=""),"",TODAY()-L54)</f>
        <v/>
      </c>
      <c r="X54" s="138">
        <f>IF(A54="","",IF(MAXIFS('フォロー活動'!$D:$D,'フォロー活動'!$B:$B,A54)=0,"",MAXIFS('フォロー活動'!$D:$D,'フォロー活動'!$B:$B,A54)))</f>
        <v/>
      </c>
      <c r="Y54" s="31" t="str"/>
      <c r="Z54" s="31" t="str"/>
      <c r="AA54" s="31" t="str"/>
      <c r="AB54" s="116" t="n"/>
      <c r="AC54" s="116" t="n"/>
      <c r="AD54" s="116" t="n"/>
      <c r="AE54" s="116" t="n"/>
      <c r="AF54" s="116" t="n"/>
      <c r="AG54" s="116" t="n"/>
      <c r="AH54" s="116" t="n"/>
      <c r="AI54" s="116" t="n"/>
      <c r="AJ54" s="116" t="n"/>
      <c r="AK54" s="116" t="n"/>
      <c r="AL54" s="116" t="n"/>
      <c r="AM54" s="116" t="n"/>
      <c r="AN54" s="116" t="n"/>
      <c r="AO54" s="116" t="n"/>
      <c r="AP54" s="116" t="n"/>
      <c r="AQ54" s="116" t="n"/>
      <c r="AR54" s="116" t="n"/>
      <c r="AS54" s="116" t="n"/>
      <c r="AT54" s="116" t="n"/>
      <c r="AU54" s="116" t="n"/>
      <c r="AV54" s="116" t="n"/>
      <c r="AW54" s="116" t="n"/>
      <c r="AX54" s="116" t="n"/>
      <c r="AY54" s="116" t="n"/>
      <c r="AZ54" s="116" t="n"/>
    </row>
    <row r="55" ht="15" customHeight="1">
      <c r="A55" s="31" t="str"/>
      <c r="B55" s="135" t="str"/>
      <c r="C55" s="31" t="str"/>
      <c r="D55" s="31" t="str"/>
      <c r="E55" s="31" t="str"/>
      <c r="F55" s="31" t="str"/>
      <c r="G55" s="31" t="str"/>
      <c r="H55" s="31" t="str"/>
      <c r="I55" s="31" t="str"/>
      <c r="J55" s="31" t="str"/>
      <c r="K55" s="31" t="str"/>
      <c r="L55" s="135" t="str"/>
      <c r="M55" s="136">
        <f>IFERROR(VLOOKUP(K55,'設定'!$A$5:$B$13,2,FALSE),0)</f>
        <v/>
      </c>
      <c r="N55" s="133" t="str"/>
      <c r="O55" s="137">
        <f>IF(N55="","",N55*M55)</f>
        <v/>
      </c>
      <c r="P55" s="135" t="str"/>
      <c r="Q55" s="138">
        <f>IF(P55="","",DATE(YEAR(P55),MONTH(P55),1))</f>
        <v/>
      </c>
      <c r="R55" s="31" t="str"/>
      <c r="S55" s="31" t="str"/>
      <c r="T55" s="31" t="str"/>
      <c r="U55" s="135" t="str"/>
      <c r="V55" s="139">
        <f>IF(OR(A55="",R55="成約",R55="失注",R55="保留",U55=""),"",MAX(0,TODAY()-U55))</f>
        <v/>
      </c>
      <c r="W55" s="139">
        <f>IF(OR(A55="",L55=""),"",TODAY()-L55)</f>
        <v/>
      </c>
      <c r="X55" s="138">
        <f>IF(A55="","",IF(MAXIFS('フォロー活動'!$D:$D,'フォロー活動'!$B:$B,A55)=0,"",MAXIFS('フォロー活動'!$D:$D,'フォロー活動'!$B:$B,A55)))</f>
        <v/>
      </c>
      <c r="Y55" s="31" t="str"/>
      <c r="Z55" s="31" t="str"/>
      <c r="AA55" s="31" t="str"/>
      <c r="AB55" s="116" t="n"/>
      <c r="AC55" s="116" t="n"/>
      <c r="AD55" s="116" t="n"/>
      <c r="AE55" s="116" t="n"/>
      <c r="AF55" s="116" t="n"/>
      <c r="AG55" s="116" t="n"/>
      <c r="AH55" s="116" t="n"/>
      <c r="AI55" s="116" t="n"/>
      <c r="AJ55" s="116" t="n"/>
      <c r="AK55" s="116" t="n"/>
      <c r="AL55" s="116" t="n"/>
      <c r="AM55" s="116" t="n"/>
      <c r="AN55" s="116" t="n"/>
      <c r="AO55" s="116" t="n"/>
      <c r="AP55" s="116" t="n"/>
      <c r="AQ55" s="116" t="n"/>
      <c r="AR55" s="116" t="n"/>
      <c r="AS55" s="116" t="n"/>
      <c r="AT55" s="116" t="n"/>
      <c r="AU55" s="116" t="n"/>
      <c r="AV55" s="116" t="n"/>
      <c r="AW55" s="116" t="n"/>
      <c r="AX55" s="116" t="n"/>
      <c r="AY55" s="116" t="n"/>
      <c r="AZ55" s="116" t="n"/>
    </row>
    <row r="56" ht="15" customHeight="1">
      <c r="A56" s="31" t="str"/>
      <c r="B56" s="135" t="str"/>
      <c r="C56" s="31" t="str"/>
      <c r="D56" s="31" t="str"/>
      <c r="E56" s="31" t="str"/>
      <c r="F56" s="31" t="str"/>
      <c r="G56" s="31" t="str"/>
      <c r="H56" s="31" t="str"/>
      <c r="I56" s="31" t="str"/>
      <c r="J56" s="31" t="str"/>
      <c r="K56" s="31" t="str"/>
      <c r="L56" s="135" t="str"/>
      <c r="M56" s="136">
        <f>IFERROR(VLOOKUP(K56,'設定'!$A$5:$B$13,2,FALSE),0)</f>
        <v/>
      </c>
      <c r="N56" s="133" t="str"/>
      <c r="O56" s="137">
        <f>IF(N56="","",N56*M56)</f>
        <v/>
      </c>
      <c r="P56" s="135" t="str"/>
      <c r="Q56" s="138">
        <f>IF(P56="","",DATE(YEAR(P56),MONTH(P56),1))</f>
        <v/>
      </c>
      <c r="R56" s="31" t="str"/>
      <c r="S56" s="31" t="str"/>
      <c r="T56" s="31" t="str"/>
      <c r="U56" s="135" t="str"/>
      <c r="V56" s="139">
        <f>IF(OR(A56="",R56="成約",R56="失注",R56="保留",U56=""),"",MAX(0,TODAY()-U56))</f>
        <v/>
      </c>
      <c r="W56" s="139">
        <f>IF(OR(A56="",L56=""),"",TODAY()-L56)</f>
        <v/>
      </c>
      <c r="X56" s="138">
        <f>IF(A56="","",IF(MAXIFS('フォロー活動'!$D:$D,'フォロー活動'!$B:$B,A56)=0,"",MAXIFS('フォロー活動'!$D:$D,'フォロー活動'!$B:$B,A56)))</f>
        <v/>
      </c>
      <c r="Y56" s="31" t="str"/>
      <c r="Z56" s="31" t="str"/>
      <c r="AA56" s="31" t="str"/>
      <c r="AB56" s="116" t="n"/>
      <c r="AC56" s="116" t="n"/>
      <c r="AD56" s="116" t="n"/>
      <c r="AE56" s="116" t="n"/>
      <c r="AF56" s="116" t="n"/>
      <c r="AG56" s="116" t="n"/>
      <c r="AH56" s="116" t="n"/>
      <c r="AI56" s="116" t="n"/>
      <c r="AJ56" s="116" t="n"/>
      <c r="AK56" s="116" t="n"/>
      <c r="AL56" s="116" t="n"/>
      <c r="AM56" s="116" t="n"/>
      <c r="AN56" s="116" t="n"/>
      <c r="AO56" s="116" t="n"/>
      <c r="AP56" s="116" t="n"/>
      <c r="AQ56" s="116" t="n"/>
      <c r="AR56" s="116" t="n"/>
      <c r="AS56" s="116" t="n"/>
      <c r="AT56" s="116" t="n"/>
      <c r="AU56" s="116" t="n"/>
      <c r="AV56" s="116" t="n"/>
      <c r="AW56" s="116" t="n"/>
      <c r="AX56" s="116" t="n"/>
      <c r="AY56" s="116" t="n"/>
      <c r="AZ56" s="116" t="n"/>
    </row>
    <row r="57" ht="15" customHeight="1">
      <c r="A57" s="31" t="str"/>
      <c r="B57" s="135" t="str"/>
      <c r="C57" s="31" t="str"/>
      <c r="D57" s="31" t="str"/>
      <c r="E57" s="31" t="str"/>
      <c r="F57" s="31" t="str"/>
      <c r="G57" s="31" t="str"/>
      <c r="H57" s="31" t="str"/>
      <c r="I57" s="31" t="str"/>
      <c r="J57" s="31" t="str"/>
      <c r="K57" s="31" t="str"/>
      <c r="L57" s="135" t="str"/>
      <c r="M57" s="136">
        <f>IFERROR(VLOOKUP(K57,'設定'!$A$5:$B$13,2,FALSE),0)</f>
        <v/>
      </c>
      <c r="N57" s="133" t="str"/>
      <c r="O57" s="137">
        <f>IF(N57="","",N57*M57)</f>
        <v/>
      </c>
      <c r="P57" s="135" t="str"/>
      <c r="Q57" s="138">
        <f>IF(P57="","",DATE(YEAR(P57),MONTH(P57),1))</f>
        <v/>
      </c>
      <c r="R57" s="31" t="str"/>
      <c r="S57" s="31" t="str"/>
      <c r="T57" s="31" t="str"/>
      <c r="U57" s="135" t="str"/>
      <c r="V57" s="139">
        <f>IF(OR(A57="",R57="成約",R57="失注",R57="保留",U57=""),"",MAX(0,TODAY()-U57))</f>
        <v/>
      </c>
      <c r="W57" s="139">
        <f>IF(OR(A57="",L57=""),"",TODAY()-L57)</f>
        <v/>
      </c>
      <c r="X57" s="138">
        <f>IF(A57="","",IF(MAXIFS('フォロー活動'!$D:$D,'フォロー活動'!$B:$B,A57)=0,"",MAXIFS('フォロー活動'!$D:$D,'フォロー活動'!$B:$B,A57)))</f>
        <v/>
      </c>
      <c r="Y57" s="31" t="str"/>
      <c r="Z57" s="31" t="str"/>
      <c r="AA57" s="31" t="str"/>
      <c r="AB57" s="116" t="n"/>
      <c r="AC57" s="116" t="n"/>
      <c r="AD57" s="116" t="n"/>
      <c r="AE57" s="116" t="n"/>
      <c r="AF57" s="116" t="n"/>
      <c r="AG57" s="116" t="n"/>
      <c r="AH57" s="116" t="n"/>
      <c r="AI57" s="116" t="n"/>
      <c r="AJ57" s="116" t="n"/>
      <c r="AK57" s="116" t="n"/>
      <c r="AL57" s="116" t="n"/>
      <c r="AM57" s="116" t="n"/>
      <c r="AN57" s="116" t="n"/>
      <c r="AO57" s="116" t="n"/>
      <c r="AP57" s="116" t="n"/>
      <c r="AQ57" s="116" t="n"/>
      <c r="AR57" s="116" t="n"/>
      <c r="AS57" s="116" t="n"/>
      <c r="AT57" s="116" t="n"/>
      <c r="AU57" s="116" t="n"/>
      <c r="AV57" s="116" t="n"/>
      <c r="AW57" s="116" t="n"/>
      <c r="AX57" s="116" t="n"/>
      <c r="AY57" s="116" t="n"/>
      <c r="AZ57" s="116" t="n"/>
    </row>
    <row r="58" ht="15" customHeight="1">
      <c r="A58" s="31" t="str"/>
      <c r="B58" s="135" t="str"/>
      <c r="C58" s="31" t="str"/>
      <c r="D58" s="31" t="str"/>
      <c r="E58" s="31" t="str"/>
      <c r="F58" s="31" t="str"/>
      <c r="G58" s="31" t="str"/>
      <c r="H58" s="31" t="str"/>
      <c r="I58" s="31" t="str"/>
      <c r="J58" s="31" t="str"/>
      <c r="K58" s="31" t="str"/>
      <c r="L58" s="135" t="str"/>
      <c r="M58" s="136">
        <f>IFERROR(VLOOKUP(K58,'設定'!$A$5:$B$13,2,FALSE),0)</f>
        <v/>
      </c>
      <c r="N58" s="133" t="str"/>
      <c r="O58" s="137">
        <f>IF(N58="","",N58*M58)</f>
        <v/>
      </c>
      <c r="P58" s="135" t="str"/>
      <c r="Q58" s="138">
        <f>IF(P58="","",DATE(YEAR(P58),MONTH(P58),1))</f>
        <v/>
      </c>
      <c r="R58" s="31" t="str"/>
      <c r="S58" s="31" t="str"/>
      <c r="T58" s="31" t="str"/>
      <c r="U58" s="135" t="str"/>
      <c r="V58" s="139">
        <f>IF(OR(A58="",R58="成約",R58="失注",R58="保留",U58=""),"",MAX(0,TODAY()-U58))</f>
        <v/>
      </c>
      <c r="W58" s="139">
        <f>IF(OR(A58="",L58=""),"",TODAY()-L58)</f>
        <v/>
      </c>
      <c r="X58" s="138">
        <f>IF(A58="","",IF(MAXIFS('フォロー活動'!$D:$D,'フォロー活動'!$B:$B,A58)=0,"",MAXIFS('フォロー活動'!$D:$D,'フォロー活動'!$B:$B,A58)))</f>
        <v/>
      </c>
      <c r="Y58" s="31" t="str"/>
      <c r="Z58" s="31" t="str"/>
      <c r="AA58" s="31" t="str"/>
      <c r="AB58" s="116" t="n"/>
      <c r="AC58" s="116" t="n"/>
      <c r="AD58" s="116" t="n"/>
      <c r="AE58" s="116" t="n"/>
      <c r="AF58" s="116" t="n"/>
      <c r="AG58" s="116" t="n"/>
      <c r="AH58" s="116" t="n"/>
      <c r="AI58" s="116" t="n"/>
      <c r="AJ58" s="116" t="n"/>
      <c r="AK58" s="116" t="n"/>
      <c r="AL58" s="116" t="n"/>
      <c r="AM58" s="116" t="n"/>
      <c r="AN58" s="116" t="n"/>
      <c r="AO58" s="116" t="n"/>
      <c r="AP58" s="116" t="n"/>
      <c r="AQ58" s="116" t="n"/>
      <c r="AR58" s="116" t="n"/>
      <c r="AS58" s="116" t="n"/>
      <c r="AT58" s="116" t="n"/>
      <c r="AU58" s="116" t="n"/>
      <c r="AV58" s="116" t="n"/>
      <c r="AW58" s="116" t="n"/>
      <c r="AX58" s="116" t="n"/>
      <c r="AY58" s="116" t="n"/>
      <c r="AZ58" s="116" t="n"/>
    </row>
    <row r="59" ht="15" customHeight="1">
      <c r="A59" s="31" t="str"/>
      <c r="B59" s="135" t="str"/>
      <c r="C59" s="31" t="str"/>
      <c r="D59" s="31" t="str"/>
      <c r="E59" s="31" t="str"/>
      <c r="F59" s="31" t="str"/>
      <c r="G59" s="31" t="str"/>
      <c r="H59" s="31" t="str"/>
      <c r="I59" s="31" t="str"/>
      <c r="J59" s="31" t="str"/>
      <c r="K59" s="31" t="str"/>
      <c r="L59" s="135" t="str"/>
      <c r="M59" s="136">
        <f>IFERROR(VLOOKUP(K59,'設定'!$A$5:$B$13,2,FALSE),0)</f>
        <v/>
      </c>
      <c r="N59" s="133" t="str"/>
      <c r="O59" s="137">
        <f>IF(N59="","",N59*M59)</f>
        <v/>
      </c>
      <c r="P59" s="135" t="str"/>
      <c r="Q59" s="138">
        <f>IF(P59="","",DATE(YEAR(P59),MONTH(P59),1))</f>
        <v/>
      </c>
      <c r="R59" s="31" t="str"/>
      <c r="S59" s="31" t="str"/>
      <c r="T59" s="31" t="str"/>
      <c r="U59" s="135" t="str"/>
      <c r="V59" s="139">
        <f>IF(OR(A59="",R59="成約",R59="失注",R59="保留",U59=""),"",MAX(0,TODAY()-U59))</f>
        <v/>
      </c>
      <c r="W59" s="139">
        <f>IF(OR(A59="",L59=""),"",TODAY()-L59)</f>
        <v/>
      </c>
      <c r="X59" s="138">
        <f>IF(A59="","",IF(MAXIFS('フォロー活動'!$D:$D,'フォロー活動'!$B:$B,A59)=0,"",MAXIFS('フォロー活動'!$D:$D,'フォロー活動'!$B:$B,A59)))</f>
        <v/>
      </c>
      <c r="Y59" s="31" t="str"/>
      <c r="Z59" s="31" t="str"/>
      <c r="AA59" s="31" t="str"/>
      <c r="AB59" s="116" t="n"/>
      <c r="AC59" s="116" t="n"/>
      <c r="AD59" s="116" t="n"/>
      <c r="AE59" s="116" t="n"/>
      <c r="AF59" s="116" t="n"/>
      <c r="AG59" s="116" t="n"/>
      <c r="AH59" s="116" t="n"/>
      <c r="AI59" s="116" t="n"/>
      <c r="AJ59" s="116" t="n"/>
      <c r="AK59" s="116" t="n"/>
      <c r="AL59" s="116" t="n"/>
      <c r="AM59" s="116" t="n"/>
      <c r="AN59" s="116" t="n"/>
      <c r="AO59" s="116" t="n"/>
      <c r="AP59" s="116" t="n"/>
      <c r="AQ59" s="116" t="n"/>
      <c r="AR59" s="116" t="n"/>
      <c r="AS59" s="116" t="n"/>
      <c r="AT59" s="116" t="n"/>
      <c r="AU59" s="116" t="n"/>
      <c r="AV59" s="116" t="n"/>
      <c r="AW59" s="116" t="n"/>
      <c r="AX59" s="116" t="n"/>
      <c r="AY59" s="116" t="n"/>
      <c r="AZ59" s="116" t="n"/>
    </row>
    <row r="60" ht="15" customHeight="1">
      <c r="A60" s="31" t="str"/>
      <c r="B60" s="135" t="str"/>
      <c r="C60" s="31" t="str"/>
      <c r="D60" s="31" t="str"/>
      <c r="E60" s="31" t="str"/>
      <c r="F60" s="31" t="str"/>
      <c r="G60" s="31" t="str"/>
      <c r="H60" s="31" t="str"/>
      <c r="I60" s="31" t="str"/>
      <c r="J60" s="31" t="str"/>
      <c r="K60" s="31" t="str"/>
      <c r="L60" s="135" t="str"/>
      <c r="M60" s="136">
        <f>IFERROR(VLOOKUP(K60,'設定'!$A$5:$B$13,2,FALSE),0)</f>
        <v/>
      </c>
      <c r="N60" s="133" t="str"/>
      <c r="O60" s="137">
        <f>IF(N60="","",N60*M60)</f>
        <v/>
      </c>
      <c r="P60" s="135" t="str"/>
      <c r="Q60" s="138">
        <f>IF(P60="","",DATE(YEAR(P60),MONTH(P60),1))</f>
        <v/>
      </c>
      <c r="R60" s="31" t="str"/>
      <c r="S60" s="31" t="str"/>
      <c r="T60" s="31" t="str"/>
      <c r="U60" s="135" t="str"/>
      <c r="V60" s="139">
        <f>IF(OR(A60="",R60="成約",R60="失注",R60="保留",U60=""),"",MAX(0,TODAY()-U60))</f>
        <v/>
      </c>
      <c r="W60" s="139">
        <f>IF(OR(A60="",L60=""),"",TODAY()-L60)</f>
        <v/>
      </c>
      <c r="X60" s="138">
        <f>IF(A60="","",IF(MAXIFS('フォロー活動'!$D:$D,'フォロー活動'!$B:$B,A60)=0,"",MAXIFS('フォロー活動'!$D:$D,'フォロー活動'!$B:$B,A60)))</f>
        <v/>
      </c>
      <c r="Y60" s="31" t="str"/>
      <c r="Z60" s="31" t="str"/>
      <c r="AA60" s="31" t="str"/>
      <c r="AB60" s="116" t="n"/>
      <c r="AC60" s="116" t="n"/>
      <c r="AD60" s="116" t="n"/>
      <c r="AE60" s="116" t="n"/>
      <c r="AF60" s="116" t="n"/>
      <c r="AG60" s="116" t="n"/>
      <c r="AH60" s="116" t="n"/>
      <c r="AI60" s="116" t="n"/>
      <c r="AJ60" s="116" t="n"/>
      <c r="AK60" s="116" t="n"/>
      <c r="AL60" s="116" t="n"/>
      <c r="AM60" s="116" t="n"/>
      <c r="AN60" s="116" t="n"/>
      <c r="AO60" s="116" t="n"/>
      <c r="AP60" s="116" t="n"/>
      <c r="AQ60" s="116" t="n"/>
      <c r="AR60" s="116" t="n"/>
      <c r="AS60" s="116" t="n"/>
      <c r="AT60" s="116" t="n"/>
      <c r="AU60" s="116" t="n"/>
      <c r="AV60" s="116" t="n"/>
      <c r="AW60" s="116" t="n"/>
      <c r="AX60" s="116" t="n"/>
      <c r="AY60" s="116" t="n"/>
      <c r="AZ60" s="116" t="n"/>
    </row>
    <row r="61" ht="15" customHeight="1">
      <c r="A61" s="31" t="str"/>
      <c r="B61" s="135" t="str"/>
      <c r="C61" s="31" t="str"/>
      <c r="D61" s="31" t="str"/>
      <c r="E61" s="31" t="str"/>
      <c r="F61" s="31" t="str"/>
      <c r="G61" s="31" t="str"/>
      <c r="H61" s="31" t="str"/>
      <c r="I61" s="31" t="str"/>
      <c r="J61" s="31" t="str"/>
      <c r="K61" s="31" t="str"/>
      <c r="L61" s="135" t="str"/>
      <c r="M61" s="136">
        <f>IFERROR(VLOOKUP(K61,'設定'!$A$5:$B$13,2,FALSE),0)</f>
        <v/>
      </c>
      <c r="N61" s="133" t="str"/>
      <c r="O61" s="137">
        <f>IF(N61="","",N61*M61)</f>
        <v/>
      </c>
      <c r="P61" s="135" t="str"/>
      <c r="Q61" s="138">
        <f>IF(P61="","",DATE(YEAR(P61),MONTH(P61),1))</f>
        <v/>
      </c>
      <c r="R61" s="31" t="str"/>
      <c r="S61" s="31" t="str"/>
      <c r="T61" s="31" t="str"/>
      <c r="U61" s="135" t="str"/>
      <c r="V61" s="139">
        <f>IF(OR(A61="",R61="成約",R61="失注",R61="保留",U61=""),"",MAX(0,TODAY()-U61))</f>
        <v/>
      </c>
      <c r="W61" s="139">
        <f>IF(OR(A61="",L61=""),"",TODAY()-L61)</f>
        <v/>
      </c>
      <c r="X61" s="138">
        <f>IF(A61="","",IF(MAXIFS('フォロー活動'!$D:$D,'フォロー活動'!$B:$B,A61)=0,"",MAXIFS('フォロー活動'!$D:$D,'フォロー活動'!$B:$B,A61)))</f>
        <v/>
      </c>
      <c r="Y61" s="31" t="str"/>
      <c r="Z61" s="31" t="str"/>
      <c r="AA61" s="31" t="str"/>
      <c r="AB61" s="116" t="n"/>
      <c r="AC61" s="116" t="n"/>
      <c r="AD61" s="116" t="n"/>
      <c r="AE61" s="116" t="n"/>
      <c r="AF61" s="116" t="n"/>
      <c r="AG61" s="116" t="n"/>
      <c r="AH61" s="116" t="n"/>
      <c r="AI61" s="116" t="n"/>
      <c r="AJ61" s="116" t="n"/>
      <c r="AK61" s="116" t="n"/>
      <c r="AL61" s="116" t="n"/>
      <c r="AM61" s="116" t="n"/>
      <c r="AN61" s="116" t="n"/>
      <c r="AO61" s="116" t="n"/>
      <c r="AP61" s="116" t="n"/>
      <c r="AQ61" s="116" t="n"/>
      <c r="AR61" s="116" t="n"/>
      <c r="AS61" s="116" t="n"/>
      <c r="AT61" s="116" t="n"/>
      <c r="AU61" s="116" t="n"/>
      <c r="AV61" s="116" t="n"/>
      <c r="AW61" s="116" t="n"/>
      <c r="AX61" s="116" t="n"/>
      <c r="AY61" s="116" t="n"/>
      <c r="AZ61" s="116" t="n"/>
    </row>
    <row r="62" ht="15" customHeight="1">
      <c r="A62" s="31" t="str"/>
      <c r="B62" s="135" t="str"/>
      <c r="C62" s="31" t="str"/>
      <c r="D62" s="31" t="str"/>
      <c r="E62" s="31" t="str"/>
      <c r="F62" s="31" t="str"/>
      <c r="G62" s="31" t="str"/>
      <c r="H62" s="31" t="str"/>
      <c r="I62" s="31" t="str"/>
      <c r="J62" s="31" t="str"/>
      <c r="K62" s="31" t="str"/>
      <c r="L62" s="135" t="str"/>
      <c r="M62" s="136">
        <f>IFERROR(VLOOKUP(K62,'設定'!$A$5:$B$13,2,FALSE),0)</f>
        <v/>
      </c>
      <c r="N62" s="133" t="str"/>
      <c r="O62" s="137">
        <f>IF(N62="","",N62*M62)</f>
        <v/>
      </c>
      <c r="P62" s="135" t="str"/>
      <c r="Q62" s="138">
        <f>IF(P62="","",DATE(YEAR(P62),MONTH(P62),1))</f>
        <v/>
      </c>
      <c r="R62" s="31" t="str"/>
      <c r="S62" s="31" t="str"/>
      <c r="T62" s="31" t="str"/>
      <c r="U62" s="135" t="str"/>
      <c r="V62" s="139">
        <f>IF(OR(A62="",R62="成約",R62="失注",R62="保留",U62=""),"",MAX(0,TODAY()-U62))</f>
        <v/>
      </c>
      <c r="W62" s="139">
        <f>IF(OR(A62="",L62=""),"",TODAY()-L62)</f>
        <v/>
      </c>
      <c r="X62" s="138">
        <f>IF(A62="","",IF(MAXIFS('フォロー活動'!$D:$D,'フォロー活動'!$B:$B,A62)=0,"",MAXIFS('フォロー活動'!$D:$D,'フォロー活動'!$B:$B,A62)))</f>
        <v/>
      </c>
      <c r="Y62" s="31" t="str"/>
      <c r="Z62" s="31" t="str"/>
      <c r="AA62" s="31" t="str"/>
      <c r="AB62" s="116" t="n"/>
      <c r="AC62" s="116" t="n"/>
      <c r="AD62" s="116" t="n"/>
      <c r="AE62" s="116" t="n"/>
      <c r="AF62" s="116" t="n"/>
      <c r="AG62" s="116" t="n"/>
      <c r="AH62" s="116" t="n"/>
      <c r="AI62" s="116" t="n"/>
      <c r="AJ62" s="116" t="n"/>
      <c r="AK62" s="116" t="n"/>
      <c r="AL62" s="116" t="n"/>
      <c r="AM62" s="116" t="n"/>
      <c r="AN62" s="116" t="n"/>
      <c r="AO62" s="116" t="n"/>
      <c r="AP62" s="116" t="n"/>
      <c r="AQ62" s="116" t="n"/>
      <c r="AR62" s="116" t="n"/>
      <c r="AS62" s="116" t="n"/>
      <c r="AT62" s="116" t="n"/>
      <c r="AU62" s="116" t="n"/>
      <c r="AV62" s="116" t="n"/>
      <c r="AW62" s="116" t="n"/>
      <c r="AX62" s="116" t="n"/>
      <c r="AY62" s="116" t="n"/>
      <c r="AZ62" s="116" t="n"/>
    </row>
    <row r="63" ht="15" customHeight="1">
      <c r="A63" s="31" t="str"/>
      <c r="B63" s="135" t="str"/>
      <c r="C63" s="31" t="str"/>
      <c r="D63" s="31" t="str"/>
      <c r="E63" s="31" t="str"/>
      <c r="F63" s="31" t="str"/>
      <c r="G63" s="31" t="str"/>
      <c r="H63" s="31" t="str"/>
      <c r="I63" s="31" t="str"/>
      <c r="J63" s="31" t="str"/>
      <c r="K63" s="31" t="str"/>
      <c r="L63" s="135" t="str"/>
      <c r="M63" s="136">
        <f>IFERROR(VLOOKUP(K63,'設定'!$A$5:$B$13,2,FALSE),0)</f>
        <v/>
      </c>
      <c r="N63" s="133" t="str"/>
      <c r="O63" s="137">
        <f>IF(N63="","",N63*M63)</f>
        <v/>
      </c>
      <c r="P63" s="135" t="str"/>
      <c r="Q63" s="138">
        <f>IF(P63="","",DATE(YEAR(P63),MONTH(P63),1))</f>
        <v/>
      </c>
      <c r="R63" s="31" t="str"/>
      <c r="S63" s="31" t="str"/>
      <c r="T63" s="31" t="str"/>
      <c r="U63" s="135" t="str"/>
      <c r="V63" s="139">
        <f>IF(OR(A63="",R63="成約",R63="失注",R63="保留",U63=""),"",MAX(0,TODAY()-U63))</f>
        <v/>
      </c>
      <c r="W63" s="139">
        <f>IF(OR(A63="",L63=""),"",TODAY()-L63)</f>
        <v/>
      </c>
      <c r="X63" s="138">
        <f>IF(A63="","",IF(MAXIFS('フォロー活動'!$D:$D,'フォロー活動'!$B:$B,A63)=0,"",MAXIFS('フォロー活動'!$D:$D,'フォロー活動'!$B:$B,A63)))</f>
        <v/>
      </c>
      <c r="Y63" s="31" t="str"/>
      <c r="Z63" s="31" t="str"/>
      <c r="AA63" s="31" t="str"/>
      <c r="AB63" s="116" t="n"/>
      <c r="AC63" s="116" t="n"/>
      <c r="AD63" s="116" t="n"/>
      <c r="AE63" s="116" t="n"/>
      <c r="AF63" s="116" t="n"/>
      <c r="AG63" s="116" t="n"/>
      <c r="AH63" s="116" t="n"/>
      <c r="AI63" s="116" t="n"/>
      <c r="AJ63" s="116" t="n"/>
      <c r="AK63" s="116" t="n"/>
      <c r="AL63" s="116" t="n"/>
      <c r="AM63" s="116" t="n"/>
      <c r="AN63" s="116" t="n"/>
      <c r="AO63" s="116" t="n"/>
      <c r="AP63" s="116" t="n"/>
      <c r="AQ63" s="116" t="n"/>
      <c r="AR63" s="116" t="n"/>
      <c r="AS63" s="116" t="n"/>
      <c r="AT63" s="116" t="n"/>
      <c r="AU63" s="116" t="n"/>
      <c r="AV63" s="116" t="n"/>
      <c r="AW63" s="116" t="n"/>
      <c r="AX63" s="116" t="n"/>
      <c r="AY63" s="116" t="n"/>
      <c r="AZ63" s="116" t="n"/>
    </row>
    <row r="64" ht="15" customHeight="1">
      <c r="A64" s="31" t="str"/>
      <c r="B64" s="135" t="str"/>
      <c r="C64" s="31" t="str"/>
      <c r="D64" s="31" t="str"/>
      <c r="E64" s="31" t="str"/>
      <c r="F64" s="31" t="str"/>
      <c r="G64" s="31" t="str"/>
      <c r="H64" s="31" t="str"/>
      <c r="I64" s="31" t="str"/>
      <c r="J64" s="31" t="str"/>
      <c r="K64" s="31" t="str"/>
      <c r="L64" s="135" t="str"/>
      <c r="M64" s="136">
        <f>IFERROR(VLOOKUP(K64,'設定'!$A$5:$B$13,2,FALSE),0)</f>
        <v/>
      </c>
      <c r="N64" s="133" t="str"/>
      <c r="O64" s="137">
        <f>IF(N64="","",N64*M64)</f>
        <v/>
      </c>
      <c r="P64" s="135" t="str"/>
      <c r="Q64" s="138">
        <f>IF(P64="","",DATE(YEAR(P64),MONTH(P64),1))</f>
        <v/>
      </c>
      <c r="R64" s="31" t="str"/>
      <c r="S64" s="31" t="str"/>
      <c r="T64" s="31" t="str"/>
      <c r="U64" s="135" t="str"/>
      <c r="V64" s="139">
        <f>IF(OR(A64="",R64="成約",R64="失注",R64="保留",U64=""),"",MAX(0,TODAY()-U64))</f>
        <v/>
      </c>
      <c r="W64" s="139">
        <f>IF(OR(A64="",L64=""),"",TODAY()-L64)</f>
        <v/>
      </c>
      <c r="X64" s="138">
        <f>IF(A64="","",IF(MAXIFS('フォロー活動'!$D:$D,'フォロー活動'!$B:$B,A64)=0,"",MAXIFS('フォロー活動'!$D:$D,'フォロー活動'!$B:$B,A64)))</f>
        <v/>
      </c>
      <c r="Y64" s="31" t="str"/>
      <c r="Z64" s="31" t="str"/>
      <c r="AA64" s="31" t="str"/>
      <c r="AB64" s="116" t="n"/>
      <c r="AC64" s="116" t="n"/>
      <c r="AD64" s="116" t="n"/>
      <c r="AE64" s="116" t="n"/>
      <c r="AF64" s="116" t="n"/>
      <c r="AG64" s="116" t="n"/>
      <c r="AH64" s="116" t="n"/>
      <c r="AI64" s="116" t="n"/>
      <c r="AJ64" s="116" t="n"/>
      <c r="AK64" s="116" t="n"/>
      <c r="AL64" s="116" t="n"/>
      <c r="AM64" s="116" t="n"/>
      <c r="AN64" s="116" t="n"/>
      <c r="AO64" s="116" t="n"/>
      <c r="AP64" s="116" t="n"/>
      <c r="AQ64" s="116" t="n"/>
      <c r="AR64" s="116" t="n"/>
      <c r="AS64" s="116" t="n"/>
      <c r="AT64" s="116" t="n"/>
      <c r="AU64" s="116" t="n"/>
      <c r="AV64" s="116" t="n"/>
      <c r="AW64" s="116" t="n"/>
      <c r="AX64" s="116" t="n"/>
      <c r="AY64" s="116" t="n"/>
      <c r="AZ64" s="116" t="n"/>
    </row>
    <row r="65" ht="15" customHeight="1">
      <c r="A65" s="31" t="str"/>
      <c r="B65" s="135" t="str"/>
      <c r="C65" s="31" t="str"/>
      <c r="D65" s="31" t="str"/>
      <c r="E65" s="31" t="str"/>
      <c r="F65" s="31" t="str"/>
      <c r="G65" s="31" t="str"/>
      <c r="H65" s="31" t="str"/>
      <c r="I65" s="31" t="str"/>
      <c r="J65" s="31" t="str"/>
      <c r="K65" s="31" t="str"/>
      <c r="L65" s="135" t="str"/>
      <c r="M65" s="136">
        <f>IFERROR(VLOOKUP(K65,'設定'!$A$5:$B$13,2,FALSE),0)</f>
        <v/>
      </c>
      <c r="N65" s="133" t="str"/>
      <c r="O65" s="137">
        <f>IF(N65="","",N65*M65)</f>
        <v/>
      </c>
      <c r="P65" s="135" t="str"/>
      <c r="Q65" s="138">
        <f>IF(P65="","",DATE(YEAR(P65),MONTH(P65),1))</f>
        <v/>
      </c>
      <c r="R65" s="31" t="str"/>
      <c r="S65" s="31" t="str"/>
      <c r="T65" s="31" t="str"/>
      <c r="U65" s="135" t="str"/>
      <c r="V65" s="139">
        <f>IF(OR(A65="",R65="成約",R65="失注",R65="保留",U65=""),"",MAX(0,TODAY()-U65))</f>
        <v/>
      </c>
      <c r="W65" s="139">
        <f>IF(OR(A65="",L65=""),"",TODAY()-L65)</f>
        <v/>
      </c>
      <c r="X65" s="138">
        <f>IF(A65="","",IF(MAXIFS('フォロー活動'!$D:$D,'フォロー活動'!$B:$B,A65)=0,"",MAXIFS('フォロー活動'!$D:$D,'フォロー活動'!$B:$B,A65)))</f>
        <v/>
      </c>
      <c r="Y65" s="31" t="str"/>
      <c r="Z65" s="31" t="str"/>
      <c r="AA65" s="31" t="str"/>
      <c r="AB65" s="116" t="n"/>
      <c r="AC65" s="116" t="n"/>
      <c r="AD65" s="116" t="n"/>
      <c r="AE65" s="116" t="n"/>
      <c r="AF65" s="116" t="n"/>
      <c r="AG65" s="116" t="n"/>
      <c r="AH65" s="116" t="n"/>
      <c r="AI65" s="116" t="n"/>
      <c r="AJ65" s="116" t="n"/>
      <c r="AK65" s="116" t="n"/>
      <c r="AL65" s="116" t="n"/>
      <c r="AM65" s="116" t="n"/>
      <c r="AN65" s="116" t="n"/>
      <c r="AO65" s="116" t="n"/>
      <c r="AP65" s="116" t="n"/>
      <c r="AQ65" s="116" t="n"/>
      <c r="AR65" s="116" t="n"/>
      <c r="AS65" s="116" t="n"/>
      <c r="AT65" s="116" t="n"/>
      <c r="AU65" s="116" t="n"/>
      <c r="AV65" s="116" t="n"/>
      <c r="AW65" s="116" t="n"/>
      <c r="AX65" s="116" t="n"/>
      <c r="AY65" s="116" t="n"/>
      <c r="AZ65" s="116" t="n"/>
    </row>
    <row r="66" ht="15" customHeight="1">
      <c r="A66" s="31" t="str"/>
      <c r="B66" s="135" t="str"/>
      <c r="C66" s="31" t="str"/>
      <c r="D66" s="31" t="str"/>
      <c r="E66" s="31" t="str"/>
      <c r="F66" s="31" t="str"/>
      <c r="G66" s="31" t="str"/>
      <c r="H66" s="31" t="str"/>
      <c r="I66" s="31" t="str"/>
      <c r="J66" s="31" t="str"/>
      <c r="K66" s="31" t="str"/>
      <c r="L66" s="135" t="str"/>
      <c r="M66" s="136">
        <f>IFERROR(VLOOKUP(K66,'設定'!$A$5:$B$13,2,FALSE),0)</f>
        <v/>
      </c>
      <c r="N66" s="133" t="str"/>
      <c r="O66" s="137">
        <f>IF(N66="","",N66*M66)</f>
        <v/>
      </c>
      <c r="P66" s="135" t="str"/>
      <c r="Q66" s="138">
        <f>IF(P66="","",DATE(YEAR(P66),MONTH(P66),1))</f>
        <v/>
      </c>
      <c r="R66" s="31" t="str"/>
      <c r="S66" s="31" t="str"/>
      <c r="T66" s="31" t="str"/>
      <c r="U66" s="135" t="str"/>
      <c r="V66" s="139">
        <f>IF(OR(A66="",R66="成約",R66="失注",R66="保留",U66=""),"",MAX(0,TODAY()-U66))</f>
        <v/>
      </c>
      <c r="W66" s="139">
        <f>IF(OR(A66="",L66=""),"",TODAY()-L66)</f>
        <v/>
      </c>
      <c r="X66" s="138">
        <f>IF(A66="","",IF(MAXIFS('フォロー活動'!$D:$D,'フォロー活動'!$B:$B,A66)=0,"",MAXIFS('フォロー活動'!$D:$D,'フォロー活動'!$B:$B,A66)))</f>
        <v/>
      </c>
      <c r="Y66" s="31" t="str"/>
      <c r="Z66" s="31" t="str"/>
      <c r="AA66" s="31" t="str"/>
      <c r="AB66" s="116" t="n"/>
      <c r="AC66" s="116" t="n"/>
      <c r="AD66" s="116" t="n"/>
      <c r="AE66" s="116" t="n"/>
      <c r="AF66" s="116" t="n"/>
      <c r="AG66" s="116" t="n"/>
      <c r="AH66" s="116" t="n"/>
      <c r="AI66" s="116" t="n"/>
      <c r="AJ66" s="116" t="n"/>
      <c r="AK66" s="116" t="n"/>
      <c r="AL66" s="116" t="n"/>
      <c r="AM66" s="116" t="n"/>
      <c r="AN66" s="116" t="n"/>
      <c r="AO66" s="116" t="n"/>
      <c r="AP66" s="116" t="n"/>
      <c r="AQ66" s="116" t="n"/>
      <c r="AR66" s="116" t="n"/>
      <c r="AS66" s="116" t="n"/>
      <c r="AT66" s="116" t="n"/>
      <c r="AU66" s="116" t="n"/>
      <c r="AV66" s="116" t="n"/>
      <c r="AW66" s="116" t="n"/>
      <c r="AX66" s="116" t="n"/>
      <c r="AY66" s="116" t="n"/>
      <c r="AZ66" s="116" t="n"/>
    </row>
    <row r="67" ht="15" customHeight="1">
      <c r="A67" s="31" t="str"/>
      <c r="B67" s="135" t="str"/>
      <c r="C67" s="31" t="str"/>
      <c r="D67" s="31" t="str"/>
      <c r="E67" s="31" t="str"/>
      <c r="F67" s="31" t="str"/>
      <c r="G67" s="31" t="str"/>
      <c r="H67" s="31" t="str"/>
      <c r="I67" s="31" t="str"/>
      <c r="J67" s="31" t="str"/>
      <c r="K67" s="31" t="str"/>
      <c r="L67" s="135" t="str"/>
      <c r="M67" s="136">
        <f>IFERROR(VLOOKUP(K67,'設定'!$A$5:$B$13,2,FALSE),0)</f>
        <v/>
      </c>
      <c r="N67" s="133" t="str"/>
      <c r="O67" s="137">
        <f>IF(N67="","",N67*M67)</f>
        <v/>
      </c>
      <c r="P67" s="135" t="str"/>
      <c r="Q67" s="138">
        <f>IF(P67="","",DATE(YEAR(P67),MONTH(P67),1))</f>
        <v/>
      </c>
      <c r="R67" s="31" t="str"/>
      <c r="S67" s="31" t="str"/>
      <c r="T67" s="31" t="str"/>
      <c r="U67" s="135" t="str"/>
      <c r="V67" s="139">
        <f>IF(OR(A67="",R67="成約",R67="失注",R67="保留",U67=""),"",MAX(0,TODAY()-U67))</f>
        <v/>
      </c>
      <c r="W67" s="139">
        <f>IF(OR(A67="",L67=""),"",TODAY()-L67)</f>
        <v/>
      </c>
      <c r="X67" s="138">
        <f>IF(A67="","",IF(MAXIFS('フォロー活動'!$D:$D,'フォロー活動'!$B:$B,A67)=0,"",MAXIFS('フォロー活動'!$D:$D,'フォロー活動'!$B:$B,A67)))</f>
        <v/>
      </c>
      <c r="Y67" s="31" t="str"/>
      <c r="Z67" s="31" t="str"/>
      <c r="AA67" s="31" t="str"/>
      <c r="AB67" s="116" t="n"/>
      <c r="AC67" s="116" t="n"/>
      <c r="AD67" s="116" t="n"/>
      <c r="AE67" s="116" t="n"/>
      <c r="AF67" s="116" t="n"/>
      <c r="AG67" s="116" t="n"/>
      <c r="AH67" s="116" t="n"/>
      <c r="AI67" s="116" t="n"/>
      <c r="AJ67" s="116" t="n"/>
      <c r="AK67" s="116" t="n"/>
      <c r="AL67" s="116" t="n"/>
      <c r="AM67" s="116" t="n"/>
      <c r="AN67" s="116" t="n"/>
      <c r="AO67" s="116" t="n"/>
      <c r="AP67" s="116" t="n"/>
      <c r="AQ67" s="116" t="n"/>
      <c r="AR67" s="116" t="n"/>
      <c r="AS67" s="116" t="n"/>
      <c r="AT67" s="116" t="n"/>
      <c r="AU67" s="116" t="n"/>
      <c r="AV67" s="116" t="n"/>
      <c r="AW67" s="116" t="n"/>
      <c r="AX67" s="116" t="n"/>
      <c r="AY67" s="116" t="n"/>
      <c r="AZ67" s="116" t="n"/>
    </row>
    <row r="68" ht="15" customHeight="1">
      <c r="A68" s="31" t="str"/>
      <c r="B68" s="135" t="str"/>
      <c r="C68" s="31" t="str"/>
      <c r="D68" s="31" t="str"/>
      <c r="E68" s="31" t="str"/>
      <c r="F68" s="31" t="str"/>
      <c r="G68" s="31" t="str"/>
      <c r="H68" s="31" t="str"/>
      <c r="I68" s="31" t="str"/>
      <c r="J68" s="31" t="str"/>
      <c r="K68" s="31" t="str"/>
      <c r="L68" s="135" t="str"/>
      <c r="M68" s="136">
        <f>IFERROR(VLOOKUP(K68,'設定'!$A$5:$B$13,2,FALSE),0)</f>
        <v/>
      </c>
      <c r="N68" s="133" t="str"/>
      <c r="O68" s="137">
        <f>IF(N68="","",N68*M68)</f>
        <v/>
      </c>
      <c r="P68" s="135" t="str"/>
      <c r="Q68" s="138">
        <f>IF(P68="","",DATE(YEAR(P68),MONTH(P68),1))</f>
        <v/>
      </c>
      <c r="R68" s="31" t="str"/>
      <c r="S68" s="31" t="str"/>
      <c r="T68" s="31" t="str"/>
      <c r="U68" s="135" t="str"/>
      <c r="V68" s="139">
        <f>IF(OR(A68="",R68="成約",R68="失注",R68="保留",U68=""),"",MAX(0,TODAY()-U68))</f>
        <v/>
      </c>
      <c r="W68" s="139">
        <f>IF(OR(A68="",L68=""),"",TODAY()-L68)</f>
        <v/>
      </c>
      <c r="X68" s="138">
        <f>IF(A68="","",IF(MAXIFS('フォロー活動'!$D:$D,'フォロー活動'!$B:$B,A68)=0,"",MAXIFS('フォロー活動'!$D:$D,'フォロー活動'!$B:$B,A68)))</f>
        <v/>
      </c>
      <c r="Y68" s="31" t="str"/>
      <c r="Z68" s="31" t="str"/>
      <c r="AA68" s="31" t="str"/>
      <c r="AB68" s="116" t="n"/>
      <c r="AC68" s="116" t="n"/>
      <c r="AD68" s="116" t="n"/>
      <c r="AE68" s="116" t="n"/>
      <c r="AF68" s="116" t="n"/>
      <c r="AG68" s="116" t="n"/>
      <c r="AH68" s="116" t="n"/>
      <c r="AI68" s="116" t="n"/>
      <c r="AJ68" s="116" t="n"/>
      <c r="AK68" s="116" t="n"/>
      <c r="AL68" s="116" t="n"/>
      <c r="AM68" s="116" t="n"/>
      <c r="AN68" s="116" t="n"/>
      <c r="AO68" s="116" t="n"/>
      <c r="AP68" s="116" t="n"/>
      <c r="AQ68" s="116" t="n"/>
      <c r="AR68" s="116" t="n"/>
      <c r="AS68" s="116" t="n"/>
      <c r="AT68" s="116" t="n"/>
      <c r="AU68" s="116" t="n"/>
      <c r="AV68" s="116" t="n"/>
      <c r="AW68" s="116" t="n"/>
      <c r="AX68" s="116" t="n"/>
      <c r="AY68" s="116" t="n"/>
      <c r="AZ68" s="116" t="n"/>
    </row>
    <row r="69" ht="15" customHeight="1">
      <c r="A69" s="31" t="str"/>
      <c r="B69" s="135" t="str"/>
      <c r="C69" s="31" t="str"/>
      <c r="D69" s="31" t="str"/>
      <c r="E69" s="31" t="str"/>
      <c r="F69" s="31" t="str"/>
      <c r="G69" s="31" t="str"/>
      <c r="H69" s="31" t="str"/>
      <c r="I69" s="31" t="str"/>
      <c r="J69" s="31" t="str"/>
      <c r="K69" s="31" t="str"/>
      <c r="L69" s="135" t="str"/>
      <c r="M69" s="136">
        <f>IFERROR(VLOOKUP(K69,'設定'!$A$5:$B$13,2,FALSE),0)</f>
        <v/>
      </c>
      <c r="N69" s="133" t="str"/>
      <c r="O69" s="137">
        <f>IF(N69="","",N69*M69)</f>
        <v/>
      </c>
      <c r="P69" s="135" t="str"/>
      <c r="Q69" s="138">
        <f>IF(P69="","",DATE(YEAR(P69),MONTH(P69),1))</f>
        <v/>
      </c>
      <c r="R69" s="31" t="str"/>
      <c r="S69" s="31" t="str"/>
      <c r="T69" s="31" t="str"/>
      <c r="U69" s="135" t="str"/>
      <c r="V69" s="139">
        <f>IF(OR(A69="",R69="成約",R69="失注",R69="保留",U69=""),"",MAX(0,TODAY()-U69))</f>
        <v/>
      </c>
      <c r="W69" s="139">
        <f>IF(OR(A69="",L69=""),"",TODAY()-L69)</f>
        <v/>
      </c>
      <c r="X69" s="138">
        <f>IF(A69="","",IF(MAXIFS('フォロー活動'!$D:$D,'フォロー活動'!$B:$B,A69)=0,"",MAXIFS('フォロー活動'!$D:$D,'フォロー活動'!$B:$B,A69)))</f>
        <v/>
      </c>
      <c r="Y69" s="31" t="str"/>
      <c r="Z69" s="31" t="str"/>
      <c r="AA69" s="31" t="str"/>
      <c r="AB69" s="116" t="n"/>
      <c r="AC69" s="116" t="n"/>
      <c r="AD69" s="116" t="n"/>
      <c r="AE69" s="116" t="n"/>
      <c r="AF69" s="116" t="n"/>
      <c r="AG69" s="116" t="n"/>
      <c r="AH69" s="116" t="n"/>
      <c r="AI69" s="116" t="n"/>
      <c r="AJ69" s="116" t="n"/>
      <c r="AK69" s="116" t="n"/>
      <c r="AL69" s="116" t="n"/>
      <c r="AM69" s="116" t="n"/>
      <c r="AN69" s="116" t="n"/>
      <c r="AO69" s="116" t="n"/>
      <c r="AP69" s="116" t="n"/>
      <c r="AQ69" s="116" t="n"/>
      <c r="AR69" s="116" t="n"/>
      <c r="AS69" s="116" t="n"/>
      <c r="AT69" s="116" t="n"/>
      <c r="AU69" s="116" t="n"/>
      <c r="AV69" s="116" t="n"/>
      <c r="AW69" s="116" t="n"/>
      <c r="AX69" s="116" t="n"/>
      <c r="AY69" s="116" t="n"/>
      <c r="AZ69" s="116" t="n"/>
    </row>
    <row r="70" ht="15" customHeight="1">
      <c r="A70" s="31" t="str"/>
      <c r="B70" s="135" t="str"/>
      <c r="C70" s="31" t="str"/>
      <c r="D70" s="31" t="str"/>
      <c r="E70" s="31" t="str"/>
      <c r="F70" s="31" t="str"/>
      <c r="G70" s="31" t="str"/>
      <c r="H70" s="31" t="str"/>
      <c r="I70" s="31" t="str"/>
      <c r="J70" s="31" t="str"/>
      <c r="K70" s="31" t="str"/>
      <c r="L70" s="135" t="str"/>
      <c r="M70" s="136">
        <f>IFERROR(VLOOKUP(K70,'設定'!$A$5:$B$13,2,FALSE),0)</f>
        <v/>
      </c>
      <c r="N70" s="133" t="str"/>
      <c r="O70" s="137">
        <f>IF(N70="","",N70*M70)</f>
        <v/>
      </c>
      <c r="P70" s="135" t="str"/>
      <c r="Q70" s="138">
        <f>IF(P70="","",DATE(YEAR(P70),MONTH(P70),1))</f>
        <v/>
      </c>
      <c r="R70" s="31" t="str"/>
      <c r="S70" s="31" t="str"/>
      <c r="T70" s="31" t="str"/>
      <c r="U70" s="135" t="str"/>
      <c r="V70" s="139">
        <f>IF(OR(A70="",R70="成約",R70="失注",R70="保留",U70=""),"",MAX(0,TODAY()-U70))</f>
        <v/>
      </c>
      <c r="W70" s="139">
        <f>IF(OR(A70="",L70=""),"",TODAY()-L70)</f>
        <v/>
      </c>
      <c r="X70" s="138">
        <f>IF(A70="","",IF(MAXIFS('フォロー活動'!$D:$D,'フォロー活動'!$B:$B,A70)=0,"",MAXIFS('フォロー活動'!$D:$D,'フォロー活動'!$B:$B,A70)))</f>
        <v/>
      </c>
      <c r="Y70" s="31" t="str"/>
      <c r="Z70" s="31" t="str"/>
      <c r="AA70" s="31" t="str"/>
      <c r="AB70" s="116" t="n"/>
      <c r="AC70" s="116" t="n"/>
      <c r="AD70" s="116" t="n"/>
      <c r="AE70" s="116" t="n"/>
      <c r="AF70" s="116" t="n"/>
      <c r="AG70" s="116" t="n"/>
      <c r="AH70" s="116" t="n"/>
      <c r="AI70" s="116" t="n"/>
      <c r="AJ70" s="116" t="n"/>
      <c r="AK70" s="116" t="n"/>
      <c r="AL70" s="116" t="n"/>
      <c r="AM70" s="116" t="n"/>
      <c r="AN70" s="116" t="n"/>
      <c r="AO70" s="116" t="n"/>
      <c r="AP70" s="116" t="n"/>
      <c r="AQ70" s="116" t="n"/>
      <c r="AR70" s="116" t="n"/>
      <c r="AS70" s="116" t="n"/>
      <c r="AT70" s="116" t="n"/>
      <c r="AU70" s="116" t="n"/>
      <c r="AV70" s="116" t="n"/>
      <c r="AW70" s="116" t="n"/>
      <c r="AX70" s="116" t="n"/>
      <c r="AY70" s="116" t="n"/>
      <c r="AZ70" s="116" t="n"/>
    </row>
    <row r="71" ht="15" customHeight="1">
      <c r="A71" s="31" t="str"/>
      <c r="B71" s="135" t="str"/>
      <c r="C71" s="31" t="str"/>
      <c r="D71" s="31" t="str"/>
      <c r="E71" s="31" t="str"/>
      <c r="F71" s="31" t="str"/>
      <c r="G71" s="31" t="str"/>
      <c r="H71" s="31" t="str"/>
      <c r="I71" s="31" t="str"/>
      <c r="J71" s="31" t="str"/>
      <c r="K71" s="31" t="str"/>
      <c r="L71" s="135" t="str"/>
      <c r="M71" s="136">
        <f>IFERROR(VLOOKUP(K71,'設定'!$A$5:$B$13,2,FALSE),0)</f>
        <v/>
      </c>
      <c r="N71" s="133" t="str"/>
      <c r="O71" s="137">
        <f>IF(N71="","",N71*M71)</f>
        <v/>
      </c>
      <c r="P71" s="135" t="str"/>
      <c r="Q71" s="138">
        <f>IF(P71="","",DATE(YEAR(P71),MONTH(P71),1))</f>
        <v/>
      </c>
      <c r="R71" s="31" t="str"/>
      <c r="S71" s="31" t="str"/>
      <c r="T71" s="31" t="str"/>
      <c r="U71" s="135" t="str"/>
      <c r="V71" s="139">
        <f>IF(OR(A71="",R71="成約",R71="失注",R71="保留",U71=""),"",MAX(0,TODAY()-U71))</f>
        <v/>
      </c>
      <c r="W71" s="139">
        <f>IF(OR(A71="",L71=""),"",TODAY()-L71)</f>
        <v/>
      </c>
      <c r="X71" s="138">
        <f>IF(A71="","",IF(MAXIFS('フォロー活動'!$D:$D,'フォロー活動'!$B:$B,A71)=0,"",MAXIFS('フォロー活動'!$D:$D,'フォロー活動'!$B:$B,A71)))</f>
        <v/>
      </c>
      <c r="Y71" s="31" t="str"/>
      <c r="Z71" s="31" t="str"/>
      <c r="AA71" s="31" t="str"/>
      <c r="AB71" s="116" t="n"/>
      <c r="AC71" s="116" t="n"/>
      <c r="AD71" s="116" t="n"/>
      <c r="AE71" s="116" t="n"/>
      <c r="AF71" s="116" t="n"/>
      <c r="AG71" s="116" t="n"/>
      <c r="AH71" s="116" t="n"/>
      <c r="AI71" s="116" t="n"/>
      <c r="AJ71" s="116" t="n"/>
      <c r="AK71" s="116" t="n"/>
      <c r="AL71" s="116" t="n"/>
      <c r="AM71" s="116" t="n"/>
      <c r="AN71" s="116" t="n"/>
      <c r="AO71" s="116" t="n"/>
      <c r="AP71" s="116" t="n"/>
      <c r="AQ71" s="116" t="n"/>
      <c r="AR71" s="116" t="n"/>
      <c r="AS71" s="116" t="n"/>
      <c r="AT71" s="116" t="n"/>
      <c r="AU71" s="116" t="n"/>
      <c r="AV71" s="116" t="n"/>
      <c r="AW71" s="116" t="n"/>
      <c r="AX71" s="116" t="n"/>
      <c r="AY71" s="116" t="n"/>
      <c r="AZ71" s="116" t="n"/>
    </row>
    <row r="72" ht="15" customHeight="1">
      <c r="A72" s="31" t="str"/>
      <c r="B72" s="135" t="str"/>
      <c r="C72" s="31" t="str"/>
      <c r="D72" s="31" t="str"/>
      <c r="E72" s="31" t="str"/>
      <c r="F72" s="31" t="str"/>
      <c r="G72" s="31" t="str"/>
      <c r="H72" s="31" t="str"/>
      <c r="I72" s="31" t="str"/>
      <c r="J72" s="31" t="str"/>
      <c r="K72" s="31" t="str"/>
      <c r="L72" s="135" t="str"/>
      <c r="M72" s="136">
        <f>IFERROR(VLOOKUP(K72,'設定'!$A$5:$B$13,2,FALSE),0)</f>
        <v/>
      </c>
      <c r="N72" s="133" t="str"/>
      <c r="O72" s="137">
        <f>IF(N72="","",N72*M72)</f>
        <v/>
      </c>
      <c r="P72" s="135" t="str"/>
      <c r="Q72" s="138">
        <f>IF(P72="","",DATE(YEAR(P72),MONTH(P72),1))</f>
        <v/>
      </c>
      <c r="R72" s="31" t="str"/>
      <c r="S72" s="31" t="str"/>
      <c r="T72" s="31" t="str"/>
      <c r="U72" s="135" t="str"/>
      <c r="V72" s="139">
        <f>IF(OR(A72="",R72="成約",R72="失注",R72="保留",U72=""),"",MAX(0,TODAY()-U72))</f>
        <v/>
      </c>
      <c r="W72" s="139">
        <f>IF(OR(A72="",L72=""),"",TODAY()-L72)</f>
        <v/>
      </c>
      <c r="X72" s="138">
        <f>IF(A72="","",IF(MAXIFS('フォロー活動'!$D:$D,'フォロー活動'!$B:$B,A72)=0,"",MAXIFS('フォロー活動'!$D:$D,'フォロー活動'!$B:$B,A72)))</f>
        <v/>
      </c>
      <c r="Y72" s="31" t="str"/>
      <c r="Z72" s="31" t="str"/>
      <c r="AA72" s="31" t="str"/>
      <c r="AB72" s="116" t="n"/>
      <c r="AC72" s="116" t="n"/>
      <c r="AD72" s="116" t="n"/>
      <c r="AE72" s="116" t="n"/>
      <c r="AF72" s="116" t="n"/>
      <c r="AG72" s="116" t="n"/>
      <c r="AH72" s="116" t="n"/>
      <c r="AI72" s="116" t="n"/>
      <c r="AJ72" s="116" t="n"/>
      <c r="AK72" s="116" t="n"/>
      <c r="AL72" s="116" t="n"/>
      <c r="AM72" s="116" t="n"/>
      <c r="AN72" s="116" t="n"/>
      <c r="AO72" s="116" t="n"/>
      <c r="AP72" s="116" t="n"/>
      <c r="AQ72" s="116" t="n"/>
      <c r="AR72" s="116" t="n"/>
      <c r="AS72" s="116" t="n"/>
      <c r="AT72" s="116" t="n"/>
      <c r="AU72" s="116" t="n"/>
      <c r="AV72" s="116" t="n"/>
      <c r="AW72" s="116" t="n"/>
      <c r="AX72" s="116" t="n"/>
      <c r="AY72" s="116" t="n"/>
      <c r="AZ72" s="116" t="n"/>
    </row>
    <row r="73" ht="15" customHeight="1">
      <c r="A73" s="31" t="str"/>
      <c r="B73" s="135" t="str"/>
      <c r="C73" s="31" t="str"/>
      <c r="D73" s="31" t="str"/>
      <c r="E73" s="31" t="str"/>
      <c r="F73" s="31" t="str"/>
      <c r="G73" s="31" t="str"/>
      <c r="H73" s="31" t="str"/>
      <c r="I73" s="31" t="str"/>
      <c r="J73" s="31" t="str"/>
      <c r="K73" s="31" t="str"/>
      <c r="L73" s="135" t="str"/>
      <c r="M73" s="136">
        <f>IFERROR(VLOOKUP(K73,'設定'!$A$5:$B$13,2,FALSE),0)</f>
        <v/>
      </c>
      <c r="N73" s="133" t="str"/>
      <c r="O73" s="137">
        <f>IF(N73="","",N73*M73)</f>
        <v/>
      </c>
      <c r="P73" s="135" t="str"/>
      <c r="Q73" s="138">
        <f>IF(P73="","",DATE(YEAR(P73),MONTH(P73),1))</f>
        <v/>
      </c>
      <c r="R73" s="31" t="str"/>
      <c r="S73" s="31" t="str"/>
      <c r="T73" s="31" t="str"/>
      <c r="U73" s="135" t="str"/>
      <c r="V73" s="139">
        <f>IF(OR(A73="",R73="成約",R73="失注",R73="保留",U73=""),"",MAX(0,TODAY()-U73))</f>
        <v/>
      </c>
      <c r="W73" s="139">
        <f>IF(OR(A73="",L73=""),"",TODAY()-L73)</f>
        <v/>
      </c>
      <c r="X73" s="138">
        <f>IF(A73="","",IF(MAXIFS('フォロー活動'!$D:$D,'フォロー活動'!$B:$B,A73)=0,"",MAXIFS('フォロー活動'!$D:$D,'フォロー活動'!$B:$B,A73)))</f>
        <v/>
      </c>
      <c r="Y73" s="31" t="str"/>
      <c r="Z73" s="31" t="str"/>
      <c r="AA73" s="31" t="str"/>
      <c r="AB73" s="116" t="n"/>
      <c r="AC73" s="116" t="n"/>
      <c r="AD73" s="116" t="n"/>
      <c r="AE73" s="116" t="n"/>
      <c r="AF73" s="116" t="n"/>
      <c r="AG73" s="116" t="n"/>
      <c r="AH73" s="116" t="n"/>
      <c r="AI73" s="116" t="n"/>
      <c r="AJ73" s="116" t="n"/>
      <c r="AK73" s="116" t="n"/>
      <c r="AL73" s="116" t="n"/>
      <c r="AM73" s="116" t="n"/>
      <c r="AN73" s="116" t="n"/>
      <c r="AO73" s="116" t="n"/>
      <c r="AP73" s="116" t="n"/>
      <c r="AQ73" s="116" t="n"/>
      <c r="AR73" s="116" t="n"/>
      <c r="AS73" s="116" t="n"/>
      <c r="AT73" s="116" t="n"/>
      <c r="AU73" s="116" t="n"/>
      <c r="AV73" s="116" t="n"/>
      <c r="AW73" s="116" t="n"/>
      <c r="AX73" s="116" t="n"/>
      <c r="AY73" s="116" t="n"/>
      <c r="AZ73" s="116" t="n"/>
    </row>
    <row r="74" ht="15" customHeight="1">
      <c r="A74" s="31" t="str"/>
      <c r="B74" s="135" t="str"/>
      <c r="C74" s="31" t="str"/>
      <c r="D74" s="31" t="str"/>
      <c r="E74" s="31" t="str"/>
      <c r="F74" s="31" t="str"/>
      <c r="G74" s="31" t="str"/>
      <c r="H74" s="31" t="str"/>
      <c r="I74" s="31" t="str"/>
      <c r="J74" s="31" t="str"/>
      <c r="K74" s="31" t="str"/>
      <c r="L74" s="135" t="str"/>
      <c r="M74" s="136">
        <f>IFERROR(VLOOKUP(K74,'設定'!$A$5:$B$13,2,FALSE),0)</f>
        <v/>
      </c>
      <c r="N74" s="133" t="str"/>
      <c r="O74" s="137">
        <f>IF(N74="","",N74*M74)</f>
        <v/>
      </c>
      <c r="P74" s="135" t="str"/>
      <c r="Q74" s="138">
        <f>IF(P74="","",DATE(YEAR(P74),MONTH(P74),1))</f>
        <v/>
      </c>
      <c r="R74" s="31" t="str"/>
      <c r="S74" s="31" t="str"/>
      <c r="T74" s="31" t="str"/>
      <c r="U74" s="135" t="str"/>
      <c r="V74" s="139">
        <f>IF(OR(A74="",R74="成約",R74="失注",R74="保留",U74=""),"",MAX(0,TODAY()-U74))</f>
        <v/>
      </c>
      <c r="W74" s="139">
        <f>IF(OR(A74="",L74=""),"",TODAY()-L74)</f>
        <v/>
      </c>
      <c r="X74" s="138">
        <f>IF(A74="","",IF(MAXIFS('フォロー活動'!$D:$D,'フォロー活動'!$B:$B,A74)=0,"",MAXIFS('フォロー活動'!$D:$D,'フォロー活動'!$B:$B,A74)))</f>
        <v/>
      </c>
      <c r="Y74" s="31" t="str"/>
      <c r="Z74" s="31" t="str"/>
      <c r="AA74" s="31" t="str"/>
      <c r="AB74" s="116" t="n"/>
      <c r="AC74" s="116" t="n"/>
      <c r="AD74" s="116" t="n"/>
      <c r="AE74" s="116" t="n"/>
      <c r="AF74" s="116" t="n"/>
      <c r="AG74" s="116" t="n"/>
      <c r="AH74" s="116" t="n"/>
      <c r="AI74" s="116" t="n"/>
      <c r="AJ74" s="116" t="n"/>
      <c r="AK74" s="116" t="n"/>
      <c r="AL74" s="116" t="n"/>
      <c r="AM74" s="116" t="n"/>
      <c r="AN74" s="116" t="n"/>
      <c r="AO74" s="116" t="n"/>
      <c r="AP74" s="116" t="n"/>
      <c r="AQ74" s="116" t="n"/>
      <c r="AR74" s="116" t="n"/>
      <c r="AS74" s="116" t="n"/>
      <c r="AT74" s="116" t="n"/>
      <c r="AU74" s="116" t="n"/>
      <c r="AV74" s="116" t="n"/>
      <c r="AW74" s="116" t="n"/>
      <c r="AX74" s="116" t="n"/>
      <c r="AY74" s="116" t="n"/>
      <c r="AZ74" s="116" t="n"/>
    </row>
    <row r="75" ht="15" customHeight="1">
      <c r="A75" s="31" t="str"/>
      <c r="B75" s="135" t="str"/>
      <c r="C75" s="31" t="str"/>
      <c r="D75" s="31" t="str"/>
      <c r="E75" s="31" t="str"/>
      <c r="F75" s="31" t="str"/>
      <c r="G75" s="31" t="str"/>
      <c r="H75" s="31" t="str"/>
      <c r="I75" s="31" t="str"/>
      <c r="J75" s="31" t="str"/>
      <c r="K75" s="31" t="str"/>
      <c r="L75" s="135" t="str"/>
      <c r="M75" s="136">
        <f>IFERROR(VLOOKUP(K75,'設定'!$A$5:$B$13,2,FALSE),0)</f>
        <v/>
      </c>
      <c r="N75" s="133" t="str"/>
      <c r="O75" s="137">
        <f>IF(N75="","",N75*M75)</f>
        <v/>
      </c>
      <c r="P75" s="135" t="str"/>
      <c r="Q75" s="138">
        <f>IF(P75="","",DATE(YEAR(P75),MONTH(P75),1))</f>
        <v/>
      </c>
      <c r="R75" s="31" t="str"/>
      <c r="S75" s="31" t="str"/>
      <c r="T75" s="31" t="str"/>
      <c r="U75" s="135" t="str"/>
      <c r="V75" s="139">
        <f>IF(OR(A75="",R75="成約",R75="失注",R75="保留",U75=""),"",MAX(0,TODAY()-U75))</f>
        <v/>
      </c>
      <c r="W75" s="139">
        <f>IF(OR(A75="",L75=""),"",TODAY()-L75)</f>
        <v/>
      </c>
      <c r="X75" s="138">
        <f>IF(A75="","",IF(MAXIFS('フォロー活動'!$D:$D,'フォロー活動'!$B:$B,A75)=0,"",MAXIFS('フォロー活動'!$D:$D,'フォロー活動'!$B:$B,A75)))</f>
        <v/>
      </c>
      <c r="Y75" s="31" t="str"/>
      <c r="Z75" s="31" t="str"/>
      <c r="AA75" s="31" t="str"/>
      <c r="AB75" s="116" t="n"/>
      <c r="AC75" s="116" t="n"/>
      <c r="AD75" s="116" t="n"/>
      <c r="AE75" s="116" t="n"/>
      <c r="AF75" s="116" t="n"/>
      <c r="AG75" s="116" t="n"/>
      <c r="AH75" s="116" t="n"/>
      <c r="AI75" s="116" t="n"/>
      <c r="AJ75" s="116" t="n"/>
      <c r="AK75" s="116" t="n"/>
      <c r="AL75" s="116" t="n"/>
      <c r="AM75" s="116" t="n"/>
      <c r="AN75" s="116" t="n"/>
      <c r="AO75" s="116" t="n"/>
      <c r="AP75" s="116" t="n"/>
      <c r="AQ75" s="116" t="n"/>
      <c r="AR75" s="116" t="n"/>
      <c r="AS75" s="116" t="n"/>
      <c r="AT75" s="116" t="n"/>
      <c r="AU75" s="116" t="n"/>
      <c r="AV75" s="116" t="n"/>
      <c r="AW75" s="116" t="n"/>
      <c r="AX75" s="116" t="n"/>
      <c r="AY75" s="116" t="n"/>
      <c r="AZ75" s="116" t="n"/>
    </row>
    <row r="76" ht="15" customHeight="1">
      <c r="A76" s="31" t="str"/>
      <c r="B76" s="135" t="str"/>
      <c r="C76" s="31" t="str"/>
      <c r="D76" s="31" t="str"/>
      <c r="E76" s="31" t="str"/>
      <c r="F76" s="31" t="str"/>
      <c r="G76" s="31" t="str"/>
      <c r="H76" s="31" t="str"/>
      <c r="I76" s="31" t="str"/>
      <c r="J76" s="31" t="str"/>
      <c r="K76" s="31" t="str"/>
      <c r="L76" s="135" t="str"/>
      <c r="M76" s="136">
        <f>IFERROR(VLOOKUP(K76,'設定'!$A$5:$B$13,2,FALSE),0)</f>
        <v/>
      </c>
      <c r="N76" s="133" t="str"/>
      <c r="O76" s="137">
        <f>IF(N76="","",N76*M76)</f>
        <v/>
      </c>
      <c r="P76" s="135" t="str"/>
      <c r="Q76" s="138">
        <f>IF(P76="","",DATE(YEAR(P76),MONTH(P76),1))</f>
        <v/>
      </c>
      <c r="R76" s="31" t="str"/>
      <c r="S76" s="31" t="str"/>
      <c r="T76" s="31" t="str"/>
      <c r="U76" s="135" t="str"/>
      <c r="V76" s="139">
        <f>IF(OR(A76="",R76="成約",R76="失注",R76="保留",U76=""),"",MAX(0,TODAY()-U76))</f>
        <v/>
      </c>
      <c r="W76" s="139">
        <f>IF(OR(A76="",L76=""),"",TODAY()-L76)</f>
        <v/>
      </c>
      <c r="X76" s="138">
        <f>IF(A76="","",IF(MAXIFS('フォロー活動'!$D:$D,'フォロー活動'!$B:$B,A76)=0,"",MAXIFS('フォロー活動'!$D:$D,'フォロー活動'!$B:$B,A76)))</f>
        <v/>
      </c>
      <c r="Y76" s="31" t="str"/>
      <c r="Z76" s="31" t="str"/>
      <c r="AA76" s="31" t="str"/>
      <c r="AB76" s="116" t="n"/>
      <c r="AC76" s="116" t="n"/>
      <c r="AD76" s="116" t="n"/>
      <c r="AE76" s="116" t="n"/>
      <c r="AF76" s="116" t="n"/>
      <c r="AG76" s="116" t="n"/>
      <c r="AH76" s="116" t="n"/>
      <c r="AI76" s="116" t="n"/>
      <c r="AJ76" s="116" t="n"/>
      <c r="AK76" s="116" t="n"/>
      <c r="AL76" s="116" t="n"/>
      <c r="AM76" s="116" t="n"/>
      <c r="AN76" s="116" t="n"/>
      <c r="AO76" s="116" t="n"/>
      <c r="AP76" s="116" t="n"/>
      <c r="AQ76" s="116" t="n"/>
      <c r="AR76" s="116" t="n"/>
      <c r="AS76" s="116" t="n"/>
      <c r="AT76" s="116" t="n"/>
      <c r="AU76" s="116" t="n"/>
      <c r="AV76" s="116" t="n"/>
      <c r="AW76" s="116" t="n"/>
      <c r="AX76" s="116" t="n"/>
      <c r="AY76" s="116" t="n"/>
      <c r="AZ76" s="116" t="n"/>
    </row>
    <row r="77" ht="15" customHeight="1">
      <c r="A77" s="31" t="str"/>
      <c r="B77" s="135" t="str"/>
      <c r="C77" s="31" t="str"/>
      <c r="D77" s="31" t="str"/>
      <c r="E77" s="31" t="str"/>
      <c r="F77" s="31" t="str"/>
      <c r="G77" s="31" t="str"/>
      <c r="H77" s="31" t="str"/>
      <c r="I77" s="31" t="str"/>
      <c r="J77" s="31" t="str"/>
      <c r="K77" s="31" t="str"/>
      <c r="L77" s="135" t="str"/>
      <c r="M77" s="136">
        <f>IFERROR(VLOOKUP(K77,'設定'!$A$5:$B$13,2,FALSE),0)</f>
        <v/>
      </c>
      <c r="N77" s="133" t="str"/>
      <c r="O77" s="137">
        <f>IF(N77="","",N77*M77)</f>
        <v/>
      </c>
      <c r="P77" s="135" t="str"/>
      <c r="Q77" s="138">
        <f>IF(P77="","",DATE(YEAR(P77),MONTH(P77),1))</f>
        <v/>
      </c>
      <c r="R77" s="31" t="str"/>
      <c r="S77" s="31" t="str"/>
      <c r="T77" s="31" t="str"/>
      <c r="U77" s="135" t="str"/>
      <c r="V77" s="139">
        <f>IF(OR(A77="",R77="成約",R77="失注",R77="保留",U77=""),"",MAX(0,TODAY()-U77))</f>
        <v/>
      </c>
      <c r="W77" s="139">
        <f>IF(OR(A77="",L77=""),"",TODAY()-L77)</f>
        <v/>
      </c>
      <c r="X77" s="138">
        <f>IF(A77="","",IF(MAXIFS('フォロー活動'!$D:$D,'フォロー活動'!$B:$B,A77)=0,"",MAXIFS('フォロー活動'!$D:$D,'フォロー活動'!$B:$B,A77)))</f>
        <v/>
      </c>
      <c r="Y77" s="31" t="str"/>
      <c r="Z77" s="31" t="str"/>
      <c r="AA77" s="31" t="str"/>
      <c r="AB77" s="116" t="n"/>
      <c r="AC77" s="116" t="n"/>
      <c r="AD77" s="116" t="n"/>
      <c r="AE77" s="116" t="n"/>
      <c r="AF77" s="116" t="n"/>
      <c r="AG77" s="116" t="n"/>
      <c r="AH77" s="116" t="n"/>
      <c r="AI77" s="116" t="n"/>
      <c r="AJ77" s="116" t="n"/>
      <c r="AK77" s="116" t="n"/>
      <c r="AL77" s="116" t="n"/>
      <c r="AM77" s="116" t="n"/>
      <c r="AN77" s="116" t="n"/>
      <c r="AO77" s="116" t="n"/>
      <c r="AP77" s="116" t="n"/>
      <c r="AQ77" s="116" t="n"/>
      <c r="AR77" s="116" t="n"/>
      <c r="AS77" s="116" t="n"/>
      <c r="AT77" s="116" t="n"/>
      <c r="AU77" s="116" t="n"/>
      <c r="AV77" s="116" t="n"/>
      <c r="AW77" s="116" t="n"/>
      <c r="AX77" s="116" t="n"/>
      <c r="AY77" s="116" t="n"/>
      <c r="AZ77" s="116" t="n"/>
    </row>
    <row r="78" ht="15" customHeight="1">
      <c r="A78" s="31" t="str"/>
      <c r="B78" s="135" t="str"/>
      <c r="C78" s="31" t="str"/>
      <c r="D78" s="31" t="str"/>
      <c r="E78" s="31" t="str"/>
      <c r="F78" s="31" t="str"/>
      <c r="G78" s="31" t="str"/>
      <c r="H78" s="31" t="str"/>
      <c r="I78" s="31" t="str"/>
      <c r="J78" s="31" t="str"/>
      <c r="K78" s="31" t="str"/>
      <c r="L78" s="135" t="str"/>
      <c r="M78" s="136">
        <f>IFERROR(VLOOKUP(K78,'設定'!$A$5:$B$13,2,FALSE),0)</f>
        <v/>
      </c>
      <c r="N78" s="133" t="str"/>
      <c r="O78" s="137">
        <f>IF(N78="","",N78*M78)</f>
        <v/>
      </c>
      <c r="P78" s="135" t="str"/>
      <c r="Q78" s="138">
        <f>IF(P78="","",DATE(YEAR(P78),MONTH(P78),1))</f>
        <v/>
      </c>
      <c r="R78" s="31" t="str"/>
      <c r="S78" s="31" t="str"/>
      <c r="T78" s="31" t="str"/>
      <c r="U78" s="135" t="str"/>
      <c r="V78" s="139">
        <f>IF(OR(A78="",R78="成約",R78="失注",R78="保留",U78=""),"",MAX(0,TODAY()-U78))</f>
        <v/>
      </c>
      <c r="W78" s="139">
        <f>IF(OR(A78="",L78=""),"",TODAY()-L78)</f>
        <v/>
      </c>
      <c r="X78" s="138">
        <f>IF(A78="","",IF(MAXIFS('フォロー活動'!$D:$D,'フォロー活動'!$B:$B,A78)=0,"",MAXIFS('フォロー活動'!$D:$D,'フォロー活動'!$B:$B,A78)))</f>
        <v/>
      </c>
      <c r="Y78" s="31" t="str"/>
      <c r="Z78" s="31" t="str"/>
      <c r="AA78" s="31" t="str"/>
      <c r="AB78" s="116" t="n"/>
      <c r="AC78" s="116" t="n"/>
      <c r="AD78" s="116" t="n"/>
      <c r="AE78" s="116" t="n"/>
      <c r="AF78" s="116" t="n"/>
      <c r="AG78" s="116" t="n"/>
      <c r="AH78" s="116" t="n"/>
      <c r="AI78" s="116" t="n"/>
      <c r="AJ78" s="116" t="n"/>
      <c r="AK78" s="116" t="n"/>
      <c r="AL78" s="116" t="n"/>
      <c r="AM78" s="116" t="n"/>
      <c r="AN78" s="116" t="n"/>
      <c r="AO78" s="116" t="n"/>
      <c r="AP78" s="116" t="n"/>
      <c r="AQ78" s="116" t="n"/>
      <c r="AR78" s="116" t="n"/>
      <c r="AS78" s="116" t="n"/>
      <c r="AT78" s="116" t="n"/>
      <c r="AU78" s="116" t="n"/>
      <c r="AV78" s="116" t="n"/>
      <c r="AW78" s="116" t="n"/>
      <c r="AX78" s="116" t="n"/>
      <c r="AY78" s="116" t="n"/>
      <c r="AZ78" s="116" t="n"/>
    </row>
    <row r="79" ht="15" customHeight="1">
      <c r="A79" s="31" t="str"/>
      <c r="B79" s="135" t="str"/>
      <c r="C79" s="31" t="str"/>
      <c r="D79" s="31" t="str"/>
      <c r="E79" s="31" t="str"/>
      <c r="F79" s="31" t="str"/>
      <c r="G79" s="31" t="str"/>
      <c r="H79" s="31" t="str"/>
      <c r="I79" s="31" t="str"/>
      <c r="J79" s="31" t="str"/>
      <c r="K79" s="31" t="str"/>
      <c r="L79" s="135" t="str"/>
      <c r="M79" s="136">
        <f>IFERROR(VLOOKUP(K79,'設定'!$A$5:$B$13,2,FALSE),0)</f>
        <v/>
      </c>
      <c r="N79" s="133" t="str"/>
      <c r="O79" s="137">
        <f>IF(N79="","",N79*M79)</f>
        <v/>
      </c>
      <c r="P79" s="135" t="str"/>
      <c r="Q79" s="138">
        <f>IF(P79="","",DATE(YEAR(P79),MONTH(P79),1))</f>
        <v/>
      </c>
      <c r="R79" s="31" t="str"/>
      <c r="S79" s="31" t="str"/>
      <c r="T79" s="31" t="str"/>
      <c r="U79" s="135" t="str"/>
      <c r="V79" s="139">
        <f>IF(OR(A79="",R79="成約",R79="失注",R79="保留",U79=""),"",MAX(0,TODAY()-U79))</f>
        <v/>
      </c>
      <c r="W79" s="139">
        <f>IF(OR(A79="",L79=""),"",TODAY()-L79)</f>
        <v/>
      </c>
      <c r="X79" s="138">
        <f>IF(A79="","",IF(MAXIFS('フォロー活動'!$D:$D,'フォロー活動'!$B:$B,A79)=0,"",MAXIFS('フォロー活動'!$D:$D,'フォロー活動'!$B:$B,A79)))</f>
        <v/>
      </c>
      <c r="Y79" s="31" t="str"/>
      <c r="Z79" s="31" t="str"/>
      <c r="AA79" s="31" t="str"/>
      <c r="AB79" s="116" t="n"/>
      <c r="AC79" s="116" t="n"/>
      <c r="AD79" s="116" t="n"/>
      <c r="AE79" s="116" t="n"/>
      <c r="AF79" s="116" t="n"/>
      <c r="AG79" s="116" t="n"/>
      <c r="AH79" s="116" t="n"/>
      <c r="AI79" s="116" t="n"/>
      <c r="AJ79" s="116" t="n"/>
      <c r="AK79" s="116" t="n"/>
      <c r="AL79" s="116" t="n"/>
      <c r="AM79" s="116" t="n"/>
      <c r="AN79" s="116" t="n"/>
      <c r="AO79" s="116" t="n"/>
      <c r="AP79" s="116" t="n"/>
      <c r="AQ79" s="116" t="n"/>
      <c r="AR79" s="116" t="n"/>
      <c r="AS79" s="116" t="n"/>
      <c r="AT79" s="116" t="n"/>
      <c r="AU79" s="116" t="n"/>
      <c r="AV79" s="116" t="n"/>
      <c r="AW79" s="116" t="n"/>
      <c r="AX79" s="116" t="n"/>
      <c r="AY79" s="116" t="n"/>
      <c r="AZ79" s="116" t="n"/>
    </row>
    <row r="80" ht="15" customHeight="1">
      <c r="A80" s="31" t="str"/>
      <c r="B80" s="135" t="str"/>
      <c r="C80" s="31" t="str"/>
      <c r="D80" s="31" t="str"/>
      <c r="E80" s="31" t="str"/>
      <c r="F80" s="31" t="str"/>
      <c r="G80" s="31" t="str"/>
      <c r="H80" s="31" t="str"/>
      <c r="I80" s="31" t="str"/>
      <c r="J80" s="31" t="str"/>
      <c r="K80" s="31" t="str"/>
      <c r="L80" s="135" t="str"/>
      <c r="M80" s="136">
        <f>IFERROR(VLOOKUP(K80,'設定'!$A$5:$B$13,2,FALSE),0)</f>
        <v/>
      </c>
      <c r="N80" s="133" t="str"/>
      <c r="O80" s="137">
        <f>IF(N80="","",N80*M80)</f>
        <v/>
      </c>
      <c r="P80" s="135" t="str"/>
      <c r="Q80" s="138">
        <f>IF(P80="","",DATE(YEAR(P80),MONTH(P80),1))</f>
        <v/>
      </c>
      <c r="R80" s="31" t="str"/>
      <c r="S80" s="31" t="str"/>
      <c r="T80" s="31" t="str"/>
      <c r="U80" s="135" t="str"/>
      <c r="V80" s="139">
        <f>IF(OR(A80="",R80="成約",R80="失注",R80="保留",U80=""),"",MAX(0,TODAY()-U80))</f>
        <v/>
      </c>
      <c r="W80" s="139">
        <f>IF(OR(A80="",L80=""),"",TODAY()-L80)</f>
        <v/>
      </c>
      <c r="X80" s="138">
        <f>IF(A80="","",IF(MAXIFS('フォロー活動'!$D:$D,'フォロー活動'!$B:$B,A80)=0,"",MAXIFS('フォロー活動'!$D:$D,'フォロー活動'!$B:$B,A80)))</f>
        <v/>
      </c>
      <c r="Y80" s="31" t="str"/>
      <c r="Z80" s="31" t="str"/>
      <c r="AA80" s="31" t="str"/>
      <c r="AB80" s="116" t="n"/>
      <c r="AC80" s="116" t="n"/>
      <c r="AD80" s="116" t="n"/>
      <c r="AE80" s="116" t="n"/>
      <c r="AF80" s="116" t="n"/>
      <c r="AG80" s="116" t="n"/>
      <c r="AH80" s="116" t="n"/>
      <c r="AI80" s="116" t="n"/>
      <c r="AJ80" s="116" t="n"/>
      <c r="AK80" s="116" t="n"/>
      <c r="AL80" s="116" t="n"/>
      <c r="AM80" s="116" t="n"/>
      <c r="AN80" s="116" t="n"/>
      <c r="AO80" s="116" t="n"/>
      <c r="AP80" s="116" t="n"/>
      <c r="AQ80" s="116" t="n"/>
      <c r="AR80" s="116" t="n"/>
      <c r="AS80" s="116" t="n"/>
      <c r="AT80" s="116" t="n"/>
      <c r="AU80" s="116" t="n"/>
      <c r="AV80" s="116" t="n"/>
      <c r="AW80" s="116" t="n"/>
      <c r="AX80" s="116" t="n"/>
      <c r="AY80" s="116" t="n"/>
      <c r="AZ80" s="116" t="n"/>
    </row>
    <row r="81" ht="15" customHeight="1">
      <c r="A81" s="31" t="str"/>
      <c r="B81" s="135" t="str"/>
      <c r="C81" s="31" t="str"/>
      <c r="D81" s="31" t="str"/>
      <c r="E81" s="31" t="str"/>
      <c r="F81" s="31" t="str"/>
      <c r="G81" s="31" t="str"/>
      <c r="H81" s="31" t="str"/>
      <c r="I81" s="31" t="str"/>
      <c r="J81" s="31" t="str"/>
      <c r="K81" s="31" t="str"/>
      <c r="L81" s="135" t="str"/>
      <c r="M81" s="136">
        <f>IFERROR(VLOOKUP(K81,'設定'!$A$5:$B$13,2,FALSE),0)</f>
        <v/>
      </c>
      <c r="N81" s="133" t="str"/>
      <c r="O81" s="137">
        <f>IF(N81="","",N81*M81)</f>
        <v/>
      </c>
      <c r="P81" s="135" t="str"/>
      <c r="Q81" s="138">
        <f>IF(P81="","",DATE(YEAR(P81),MONTH(P81),1))</f>
        <v/>
      </c>
      <c r="R81" s="31" t="str"/>
      <c r="S81" s="31" t="str"/>
      <c r="T81" s="31" t="str"/>
      <c r="U81" s="135" t="str"/>
      <c r="V81" s="139">
        <f>IF(OR(A81="",R81="成約",R81="失注",R81="保留",U81=""),"",MAX(0,TODAY()-U81))</f>
        <v/>
      </c>
      <c r="W81" s="139">
        <f>IF(OR(A81="",L81=""),"",TODAY()-L81)</f>
        <v/>
      </c>
      <c r="X81" s="138">
        <f>IF(A81="","",IF(MAXIFS('フォロー活動'!$D:$D,'フォロー活動'!$B:$B,A81)=0,"",MAXIFS('フォロー活動'!$D:$D,'フォロー活動'!$B:$B,A81)))</f>
        <v/>
      </c>
      <c r="Y81" s="31" t="str"/>
      <c r="Z81" s="31" t="str"/>
      <c r="AA81" s="31" t="str"/>
      <c r="AB81" s="116" t="n"/>
      <c r="AC81" s="116" t="n"/>
      <c r="AD81" s="116" t="n"/>
      <c r="AE81" s="116" t="n"/>
      <c r="AF81" s="116" t="n"/>
      <c r="AG81" s="116" t="n"/>
      <c r="AH81" s="116" t="n"/>
      <c r="AI81" s="116" t="n"/>
      <c r="AJ81" s="116" t="n"/>
      <c r="AK81" s="116" t="n"/>
      <c r="AL81" s="116" t="n"/>
      <c r="AM81" s="116" t="n"/>
      <c r="AN81" s="116" t="n"/>
      <c r="AO81" s="116" t="n"/>
      <c r="AP81" s="116" t="n"/>
      <c r="AQ81" s="116" t="n"/>
      <c r="AR81" s="116" t="n"/>
      <c r="AS81" s="116" t="n"/>
      <c r="AT81" s="116" t="n"/>
      <c r="AU81" s="116" t="n"/>
      <c r="AV81" s="116" t="n"/>
      <c r="AW81" s="116" t="n"/>
      <c r="AX81" s="116" t="n"/>
      <c r="AY81" s="116" t="n"/>
      <c r="AZ81" s="116" t="n"/>
    </row>
    <row r="82" ht="15" customHeight="1">
      <c r="A82" s="31" t="str"/>
      <c r="B82" s="135" t="str"/>
      <c r="C82" s="31" t="str"/>
      <c r="D82" s="31" t="str"/>
      <c r="E82" s="31" t="str"/>
      <c r="F82" s="31" t="str"/>
      <c r="G82" s="31" t="str"/>
      <c r="H82" s="31" t="str"/>
      <c r="I82" s="31" t="str"/>
      <c r="J82" s="31" t="str"/>
      <c r="K82" s="31" t="str"/>
      <c r="L82" s="135" t="str"/>
      <c r="M82" s="136">
        <f>IFERROR(VLOOKUP(K82,'設定'!$A$5:$B$13,2,FALSE),0)</f>
        <v/>
      </c>
      <c r="N82" s="133" t="str"/>
      <c r="O82" s="137">
        <f>IF(N82="","",N82*M82)</f>
        <v/>
      </c>
      <c r="P82" s="135" t="str"/>
      <c r="Q82" s="138">
        <f>IF(P82="","",DATE(YEAR(P82),MONTH(P82),1))</f>
        <v/>
      </c>
      <c r="R82" s="31" t="str"/>
      <c r="S82" s="31" t="str"/>
      <c r="T82" s="31" t="str"/>
      <c r="U82" s="135" t="str"/>
      <c r="V82" s="139">
        <f>IF(OR(A82="",R82="成約",R82="失注",R82="保留",U82=""),"",MAX(0,TODAY()-U82))</f>
        <v/>
      </c>
      <c r="W82" s="139">
        <f>IF(OR(A82="",L82=""),"",TODAY()-L82)</f>
        <v/>
      </c>
      <c r="X82" s="138">
        <f>IF(A82="","",IF(MAXIFS('フォロー活動'!$D:$D,'フォロー活動'!$B:$B,A82)=0,"",MAXIFS('フォロー活動'!$D:$D,'フォロー活動'!$B:$B,A82)))</f>
        <v/>
      </c>
      <c r="Y82" s="31" t="str"/>
      <c r="Z82" s="31" t="str"/>
      <c r="AA82" s="31" t="str"/>
      <c r="AB82" s="116" t="n"/>
      <c r="AC82" s="116" t="n"/>
      <c r="AD82" s="116" t="n"/>
      <c r="AE82" s="116" t="n"/>
      <c r="AF82" s="116" t="n"/>
      <c r="AG82" s="116" t="n"/>
      <c r="AH82" s="116" t="n"/>
      <c r="AI82" s="116" t="n"/>
      <c r="AJ82" s="116" t="n"/>
      <c r="AK82" s="116" t="n"/>
      <c r="AL82" s="116" t="n"/>
      <c r="AM82" s="116" t="n"/>
      <c r="AN82" s="116" t="n"/>
      <c r="AO82" s="116" t="n"/>
      <c r="AP82" s="116" t="n"/>
      <c r="AQ82" s="116" t="n"/>
      <c r="AR82" s="116" t="n"/>
      <c r="AS82" s="116" t="n"/>
      <c r="AT82" s="116" t="n"/>
      <c r="AU82" s="116" t="n"/>
      <c r="AV82" s="116" t="n"/>
      <c r="AW82" s="116" t="n"/>
      <c r="AX82" s="116" t="n"/>
      <c r="AY82" s="116" t="n"/>
      <c r="AZ82" s="116" t="n"/>
    </row>
    <row r="83" ht="15" customHeight="1">
      <c r="A83" s="31" t="str"/>
      <c r="B83" s="135" t="str"/>
      <c r="C83" s="31" t="str"/>
      <c r="D83" s="31" t="str"/>
      <c r="E83" s="31" t="str"/>
      <c r="F83" s="31" t="str"/>
      <c r="G83" s="31" t="str"/>
      <c r="H83" s="31" t="str"/>
      <c r="I83" s="31" t="str"/>
      <c r="J83" s="31" t="str"/>
      <c r="K83" s="31" t="str"/>
      <c r="L83" s="135" t="str"/>
      <c r="M83" s="136">
        <f>IFERROR(VLOOKUP(K83,'設定'!$A$5:$B$13,2,FALSE),0)</f>
        <v/>
      </c>
      <c r="N83" s="133" t="str"/>
      <c r="O83" s="137">
        <f>IF(N83="","",N83*M83)</f>
        <v/>
      </c>
      <c r="P83" s="135" t="str"/>
      <c r="Q83" s="138">
        <f>IF(P83="","",DATE(YEAR(P83),MONTH(P83),1))</f>
        <v/>
      </c>
      <c r="R83" s="31" t="str"/>
      <c r="S83" s="31" t="str"/>
      <c r="T83" s="31" t="str"/>
      <c r="U83" s="135" t="str"/>
      <c r="V83" s="139">
        <f>IF(OR(A83="",R83="成約",R83="失注",R83="保留",U83=""),"",MAX(0,TODAY()-U83))</f>
        <v/>
      </c>
      <c r="W83" s="139">
        <f>IF(OR(A83="",L83=""),"",TODAY()-L83)</f>
        <v/>
      </c>
      <c r="X83" s="138">
        <f>IF(A83="","",IF(MAXIFS('フォロー活動'!$D:$D,'フォロー活動'!$B:$B,A83)=0,"",MAXIFS('フォロー活動'!$D:$D,'フォロー活動'!$B:$B,A83)))</f>
        <v/>
      </c>
      <c r="Y83" s="31" t="str"/>
      <c r="Z83" s="31" t="str"/>
      <c r="AA83" s="31" t="str"/>
      <c r="AB83" s="116" t="n"/>
      <c r="AC83" s="116" t="n"/>
      <c r="AD83" s="116" t="n"/>
      <c r="AE83" s="116" t="n"/>
      <c r="AF83" s="116" t="n"/>
      <c r="AG83" s="116" t="n"/>
      <c r="AH83" s="116" t="n"/>
      <c r="AI83" s="116" t="n"/>
      <c r="AJ83" s="116" t="n"/>
      <c r="AK83" s="116" t="n"/>
      <c r="AL83" s="116" t="n"/>
      <c r="AM83" s="116" t="n"/>
      <c r="AN83" s="116" t="n"/>
      <c r="AO83" s="116" t="n"/>
      <c r="AP83" s="116" t="n"/>
      <c r="AQ83" s="116" t="n"/>
      <c r="AR83" s="116" t="n"/>
      <c r="AS83" s="116" t="n"/>
      <c r="AT83" s="116" t="n"/>
      <c r="AU83" s="116" t="n"/>
      <c r="AV83" s="116" t="n"/>
      <c r="AW83" s="116" t="n"/>
      <c r="AX83" s="116" t="n"/>
      <c r="AY83" s="116" t="n"/>
      <c r="AZ83" s="116" t="n"/>
    </row>
    <row r="84" ht="15" customHeight="1">
      <c r="A84" s="31" t="str"/>
      <c r="B84" s="135" t="str"/>
      <c r="C84" s="31" t="str"/>
      <c r="D84" s="31" t="str"/>
      <c r="E84" s="31" t="str"/>
      <c r="F84" s="31" t="str"/>
      <c r="G84" s="31" t="str"/>
      <c r="H84" s="31" t="str"/>
      <c r="I84" s="31" t="str"/>
      <c r="J84" s="31" t="str"/>
      <c r="K84" s="31" t="str"/>
      <c r="L84" s="135" t="str"/>
      <c r="M84" s="136">
        <f>IFERROR(VLOOKUP(K84,'設定'!$A$5:$B$13,2,FALSE),0)</f>
        <v/>
      </c>
      <c r="N84" s="133" t="str"/>
      <c r="O84" s="137">
        <f>IF(N84="","",N84*M84)</f>
        <v/>
      </c>
      <c r="P84" s="135" t="str"/>
      <c r="Q84" s="138">
        <f>IF(P84="","",DATE(YEAR(P84),MONTH(P84),1))</f>
        <v/>
      </c>
      <c r="R84" s="31" t="str"/>
      <c r="S84" s="31" t="str"/>
      <c r="T84" s="31" t="str"/>
      <c r="U84" s="135" t="str"/>
      <c r="V84" s="139">
        <f>IF(OR(A84="",R84="成約",R84="失注",R84="保留",U84=""),"",MAX(0,TODAY()-U84))</f>
        <v/>
      </c>
      <c r="W84" s="139">
        <f>IF(OR(A84="",L84=""),"",TODAY()-L84)</f>
        <v/>
      </c>
      <c r="X84" s="138">
        <f>IF(A84="","",IF(MAXIFS('フォロー活動'!$D:$D,'フォロー活動'!$B:$B,A84)=0,"",MAXIFS('フォロー活動'!$D:$D,'フォロー活動'!$B:$B,A84)))</f>
        <v/>
      </c>
      <c r="Y84" s="31" t="str"/>
      <c r="Z84" s="31" t="str"/>
      <c r="AA84" s="31" t="str"/>
      <c r="AB84" s="116" t="n"/>
      <c r="AC84" s="116" t="n"/>
      <c r="AD84" s="116" t="n"/>
      <c r="AE84" s="116" t="n"/>
      <c r="AF84" s="116" t="n"/>
      <c r="AG84" s="116" t="n"/>
      <c r="AH84" s="116" t="n"/>
      <c r="AI84" s="116" t="n"/>
      <c r="AJ84" s="116" t="n"/>
      <c r="AK84" s="116" t="n"/>
      <c r="AL84" s="116" t="n"/>
      <c r="AM84" s="116" t="n"/>
      <c r="AN84" s="116" t="n"/>
      <c r="AO84" s="116" t="n"/>
      <c r="AP84" s="116" t="n"/>
      <c r="AQ84" s="116" t="n"/>
      <c r="AR84" s="116" t="n"/>
      <c r="AS84" s="116" t="n"/>
      <c r="AT84" s="116" t="n"/>
      <c r="AU84" s="116" t="n"/>
      <c r="AV84" s="116" t="n"/>
      <c r="AW84" s="116" t="n"/>
      <c r="AX84" s="116" t="n"/>
      <c r="AY84" s="116" t="n"/>
      <c r="AZ84" s="116" t="n"/>
    </row>
    <row r="85" ht="15" customHeight="1">
      <c r="A85" s="31" t="str"/>
      <c r="B85" s="135" t="str"/>
      <c r="C85" s="31" t="str"/>
      <c r="D85" s="31" t="str"/>
      <c r="E85" s="31" t="str"/>
      <c r="F85" s="31" t="str"/>
      <c r="G85" s="31" t="str"/>
      <c r="H85" s="31" t="str"/>
      <c r="I85" s="31" t="str"/>
      <c r="J85" s="31" t="str"/>
      <c r="K85" s="31" t="str"/>
      <c r="L85" s="135" t="str"/>
      <c r="M85" s="136">
        <f>IFERROR(VLOOKUP(K85,'設定'!$A$5:$B$13,2,FALSE),0)</f>
        <v/>
      </c>
      <c r="N85" s="133" t="str"/>
      <c r="O85" s="137">
        <f>IF(N85="","",N85*M85)</f>
        <v/>
      </c>
      <c r="P85" s="135" t="str"/>
      <c r="Q85" s="138">
        <f>IF(P85="","",DATE(YEAR(P85),MONTH(P85),1))</f>
        <v/>
      </c>
      <c r="R85" s="31" t="str"/>
      <c r="S85" s="31" t="str"/>
      <c r="T85" s="31" t="str"/>
      <c r="U85" s="135" t="str"/>
      <c r="V85" s="139">
        <f>IF(OR(A85="",R85="成約",R85="失注",R85="保留",U85=""),"",MAX(0,TODAY()-U85))</f>
        <v/>
      </c>
      <c r="W85" s="139">
        <f>IF(OR(A85="",L85=""),"",TODAY()-L85)</f>
        <v/>
      </c>
      <c r="X85" s="138">
        <f>IF(A85="","",IF(MAXIFS('フォロー活動'!$D:$D,'フォロー活動'!$B:$B,A85)=0,"",MAXIFS('フォロー活動'!$D:$D,'フォロー活動'!$B:$B,A85)))</f>
        <v/>
      </c>
      <c r="Y85" s="31" t="str"/>
      <c r="Z85" s="31" t="str"/>
      <c r="AA85" s="31" t="str"/>
      <c r="AB85" s="116" t="n"/>
      <c r="AC85" s="116" t="n"/>
      <c r="AD85" s="116" t="n"/>
      <c r="AE85" s="116" t="n"/>
      <c r="AF85" s="116" t="n"/>
      <c r="AG85" s="116" t="n"/>
      <c r="AH85" s="116" t="n"/>
      <c r="AI85" s="116" t="n"/>
      <c r="AJ85" s="116" t="n"/>
      <c r="AK85" s="116" t="n"/>
      <c r="AL85" s="116" t="n"/>
      <c r="AM85" s="116" t="n"/>
      <c r="AN85" s="116" t="n"/>
      <c r="AO85" s="116" t="n"/>
      <c r="AP85" s="116" t="n"/>
      <c r="AQ85" s="116" t="n"/>
      <c r="AR85" s="116" t="n"/>
      <c r="AS85" s="116" t="n"/>
      <c r="AT85" s="116" t="n"/>
      <c r="AU85" s="116" t="n"/>
      <c r="AV85" s="116" t="n"/>
      <c r="AW85" s="116" t="n"/>
      <c r="AX85" s="116" t="n"/>
      <c r="AY85" s="116" t="n"/>
      <c r="AZ85" s="116" t="n"/>
    </row>
    <row r="86" ht="15" customHeight="1">
      <c r="A86" s="31" t="str"/>
      <c r="B86" s="135" t="str"/>
      <c r="C86" s="31" t="str"/>
      <c r="D86" s="31" t="str"/>
      <c r="E86" s="31" t="str"/>
      <c r="F86" s="31" t="str"/>
      <c r="G86" s="31" t="str"/>
      <c r="H86" s="31" t="str"/>
      <c r="I86" s="31" t="str"/>
      <c r="J86" s="31" t="str"/>
      <c r="K86" s="31" t="str"/>
      <c r="L86" s="135" t="str"/>
      <c r="M86" s="136">
        <f>IFERROR(VLOOKUP(K86,'設定'!$A$5:$B$13,2,FALSE),0)</f>
        <v/>
      </c>
      <c r="N86" s="133" t="str"/>
      <c r="O86" s="137">
        <f>IF(N86="","",N86*M86)</f>
        <v/>
      </c>
      <c r="P86" s="135" t="str"/>
      <c r="Q86" s="138">
        <f>IF(P86="","",DATE(YEAR(P86),MONTH(P86),1))</f>
        <v/>
      </c>
      <c r="R86" s="31" t="str"/>
      <c r="S86" s="31" t="str"/>
      <c r="T86" s="31" t="str"/>
      <c r="U86" s="135" t="str"/>
      <c r="V86" s="139">
        <f>IF(OR(A86="",R86="成約",R86="失注",R86="保留",U86=""),"",MAX(0,TODAY()-U86))</f>
        <v/>
      </c>
      <c r="W86" s="139">
        <f>IF(OR(A86="",L86=""),"",TODAY()-L86)</f>
        <v/>
      </c>
      <c r="X86" s="138">
        <f>IF(A86="","",IF(MAXIFS('フォロー活動'!$D:$D,'フォロー活動'!$B:$B,A86)=0,"",MAXIFS('フォロー活動'!$D:$D,'フォロー活動'!$B:$B,A86)))</f>
        <v/>
      </c>
      <c r="Y86" s="31" t="str"/>
      <c r="Z86" s="31" t="str"/>
      <c r="AA86" s="31" t="str"/>
      <c r="AB86" s="116" t="n"/>
      <c r="AC86" s="116" t="n"/>
      <c r="AD86" s="116" t="n"/>
      <c r="AE86" s="116" t="n"/>
      <c r="AF86" s="116" t="n"/>
      <c r="AG86" s="116" t="n"/>
      <c r="AH86" s="116" t="n"/>
      <c r="AI86" s="116" t="n"/>
      <c r="AJ86" s="116" t="n"/>
      <c r="AK86" s="116" t="n"/>
      <c r="AL86" s="116" t="n"/>
      <c r="AM86" s="116" t="n"/>
      <c r="AN86" s="116" t="n"/>
      <c r="AO86" s="116" t="n"/>
      <c r="AP86" s="116" t="n"/>
      <c r="AQ86" s="116" t="n"/>
      <c r="AR86" s="116" t="n"/>
      <c r="AS86" s="116" t="n"/>
      <c r="AT86" s="116" t="n"/>
      <c r="AU86" s="116" t="n"/>
      <c r="AV86" s="116" t="n"/>
      <c r="AW86" s="116" t="n"/>
      <c r="AX86" s="116" t="n"/>
      <c r="AY86" s="116" t="n"/>
      <c r="AZ86" s="116" t="n"/>
    </row>
    <row r="87" ht="15" customHeight="1">
      <c r="A87" s="31" t="str"/>
      <c r="B87" s="135" t="str"/>
      <c r="C87" s="31" t="str"/>
      <c r="D87" s="31" t="str"/>
      <c r="E87" s="31" t="str"/>
      <c r="F87" s="31" t="str"/>
      <c r="G87" s="31" t="str"/>
      <c r="H87" s="31" t="str"/>
      <c r="I87" s="31" t="str"/>
      <c r="J87" s="31" t="str"/>
      <c r="K87" s="31" t="str"/>
      <c r="L87" s="135" t="str"/>
      <c r="M87" s="136">
        <f>IFERROR(VLOOKUP(K87,'設定'!$A$5:$B$13,2,FALSE),0)</f>
        <v/>
      </c>
      <c r="N87" s="133" t="str"/>
      <c r="O87" s="137">
        <f>IF(N87="","",N87*M87)</f>
        <v/>
      </c>
      <c r="P87" s="135" t="str"/>
      <c r="Q87" s="138">
        <f>IF(P87="","",DATE(YEAR(P87),MONTH(P87),1))</f>
        <v/>
      </c>
      <c r="R87" s="31" t="str"/>
      <c r="S87" s="31" t="str"/>
      <c r="T87" s="31" t="str"/>
      <c r="U87" s="135" t="str"/>
      <c r="V87" s="139">
        <f>IF(OR(A87="",R87="成約",R87="失注",R87="保留",U87=""),"",MAX(0,TODAY()-U87))</f>
        <v/>
      </c>
      <c r="W87" s="139">
        <f>IF(OR(A87="",L87=""),"",TODAY()-L87)</f>
        <v/>
      </c>
      <c r="X87" s="138">
        <f>IF(A87="","",IF(MAXIFS('フォロー活動'!$D:$D,'フォロー活動'!$B:$B,A87)=0,"",MAXIFS('フォロー活動'!$D:$D,'フォロー活動'!$B:$B,A87)))</f>
        <v/>
      </c>
      <c r="Y87" s="31" t="str"/>
      <c r="Z87" s="31" t="str"/>
      <c r="AA87" s="31" t="str"/>
      <c r="AB87" s="116" t="n"/>
      <c r="AC87" s="116" t="n"/>
      <c r="AD87" s="116" t="n"/>
      <c r="AE87" s="116" t="n"/>
      <c r="AF87" s="116" t="n"/>
      <c r="AG87" s="116" t="n"/>
      <c r="AH87" s="116" t="n"/>
      <c r="AI87" s="116" t="n"/>
      <c r="AJ87" s="116" t="n"/>
      <c r="AK87" s="116" t="n"/>
      <c r="AL87" s="116" t="n"/>
      <c r="AM87" s="116" t="n"/>
      <c r="AN87" s="116" t="n"/>
      <c r="AO87" s="116" t="n"/>
      <c r="AP87" s="116" t="n"/>
      <c r="AQ87" s="116" t="n"/>
      <c r="AR87" s="116" t="n"/>
      <c r="AS87" s="116" t="n"/>
      <c r="AT87" s="116" t="n"/>
      <c r="AU87" s="116" t="n"/>
      <c r="AV87" s="116" t="n"/>
      <c r="AW87" s="116" t="n"/>
      <c r="AX87" s="116" t="n"/>
      <c r="AY87" s="116" t="n"/>
      <c r="AZ87" s="116" t="n"/>
    </row>
    <row r="88" ht="15" customHeight="1">
      <c r="A88" s="31" t="str"/>
      <c r="B88" s="135" t="str"/>
      <c r="C88" s="31" t="str"/>
      <c r="D88" s="31" t="str"/>
      <c r="E88" s="31" t="str"/>
      <c r="F88" s="31" t="str"/>
      <c r="G88" s="31" t="str"/>
      <c r="H88" s="31" t="str"/>
      <c r="I88" s="31" t="str"/>
      <c r="J88" s="31" t="str"/>
      <c r="K88" s="31" t="str"/>
      <c r="L88" s="135" t="str"/>
      <c r="M88" s="136">
        <f>IFERROR(VLOOKUP(K88,'設定'!$A$5:$B$13,2,FALSE),0)</f>
        <v/>
      </c>
      <c r="N88" s="133" t="str"/>
      <c r="O88" s="137">
        <f>IF(N88="","",N88*M88)</f>
        <v/>
      </c>
      <c r="P88" s="135" t="str"/>
      <c r="Q88" s="138">
        <f>IF(P88="","",DATE(YEAR(P88),MONTH(P88),1))</f>
        <v/>
      </c>
      <c r="R88" s="31" t="str"/>
      <c r="S88" s="31" t="str"/>
      <c r="T88" s="31" t="str"/>
      <c r="U88" s="135" t="str"/>
      <c r="V88" s="139">
        <f>IF(OR(A88="",R88="成約",R88="失注",R88="保留",U88=""),"",MAX(0,TODAY()-U88))</f>
        <v/>
      </c>
      <c r="W88" s="139">
        <f>IF(OR(A88="",L88=""),"",TODAY()-L88)</f>
        <v/>
      </c>
      <c r="X88" s="138">
        <f>IF(A88="","",IF(MAXIFS('フォロー活動'!$D:$D,'フォロー活動'!$B:$B,A88)=0,"",MAXIFS('フォロー活動'!$D:$D,'フォロー活動'!$B:$B,A88)))</f>
        <v/>
      </c>
      <c r="Y88" s="31" t="str"/>
      <c r="Z88" s="31" t="str"/>
      <c r="AA88" s="31" t="str"/>
      <c r="AB88" s="116" t="n"/>
      <c r="AC88" s="116" t="n"/>
      <c r="AD88" s="116" t="n"/>
      <c r="AE88" s="116" t="n"/>
      <c r="AF88" s="116" t="n"/>
      <c r="AG88" s="116" t="n"/>
      <c r="AH88" s="116" t="n"/>
      <c r="AI88" s="116" t="n"/>
      <c r="AJ88" s="116" t="n"/>
      <c r="AK88" s="116" t="n"/>
      <c r="AL88" s="116" t="n"/>
      <c r="AM88" s="116" t="n"/>
      <c r="AN88" s="116" t="n"/>
      <c r="AO88" s="116" t="n"/>
      <c r="AP88" s="116" t="n"/>
      <c r="AQ88" s="116" t="n"/>
      <c r="AR88" s="116" t="n"/>
      <c r="AS88" s="116" t="n"/>
      <c r="AT88" s="116" t="n"/>
      <c r="AU88" s="116" t="n"/>
      <c r="AV88" s="116" t="n"/>
      <c r="AW88" s="116" t="n"/>
      <c r="AX88" s="116" t="n"/>
      <c r="AY88" s="116" t="n"/>
      <c r="AZ88" s="116" t="n"/>
    </row>
    <row r="89" ht="15" customHeight="1">
      <c r="A89" s="31" t="str"/>
      <c r="B89" s="135" t="str"/>
      <c r="C89" s="31" t="str"/>
      <c r="D89" s="31" t="str"/>
      <c r="E89" s="31" t="str"/>
      <c r="F89" s="31" t="str"/>
      <c r="G89" s="31" t="str"/>
      <c r="H89" s="31" t="str"/>
      <c r="I89" s="31" t="str"/>
      <c r="J89" s="31" t="str"/>
      <c r="K89" s="31" t="str"/>
      <c r="L89" s="135" t="str"/>
      <c r="M89" s="136">
        <f>IFERROR(VLOOKUP(K89,'設定'!$A$5:$B$13,2,FALSE),0)</f>
        <v/>
      </c>
      <c r="N89" s="133" t="str"/>
      <c r="O89" s="137">
        <f>IF(N89="","",N89*M89)</f>
        <v/>
      </c>
      <c r="P89" s="135" t="str"/>
      <c r="Q89" s="138">
        <f>IF(P89="","",DATE(YEAR(P89),MONTH(P89),1))</f>
        <v/>
      </c>
      <c r="R89" s="31" t="str"/>
      <c r="S89" s="31" t="str"/>
      <c r="T89" s="31" t="str"/>
      <c r="U89" s="135" t="str"/>
      <c r="V89" s="139">
        <f>IF(OR(A89="",R89="成約",R89="失注",R89="保留",U89=""),"",MAX(0,TODAY()-U89))</f>
        <v/>
      </c>
      <c r="W89" s="139">
        <f>IF(OR(A89="",L89=""),"",TODAY()-L89)</f>
        <v/>
      </c>
      <c r="X89" s="138">
        <f>IF(A89="","",IF(MAXIFS('フォロー活動'!$D:$D,'フォロー活動'!$B:$B,A89)=0,"",MAXIFS('フォロー活動'!$D:$D,'フォロー活動'!$B:$B,A89)))</f>
        <v/>
      </c>
      <c r="Y89" s="31" t="str"/>
      <c r="Z89" s="31" t="str"/>
      <c r="AA89" s="31" t="str"/>
      <c r="AB89" s="116" t="n"/>
      <c r="AC89" s="116" t="n"/>
      <c r="AD89" s="116" t="n"/>
      <c r="AE89" s="116" t="n"/>
      <c r="AF89" s="116" t="n"/>
      <c r="AG89" s="116" t="n"/>
      <c r="AH89" s="116" t="n"/>
      <c r="AI89" s="116" t="n"/>
      <c r="AJ89" s="116" t="n"/>
      <c r="AK89" s="116" t="n"/>
      <c r="AL89" s="116" t="n"/>
      <c r="AM89" s="116" t="n"/>
      <c r="AN89" s="116" t="n"/>
      <c r="AO89" s="116" t="n"/>
      <c r="AP89" s="116" t="n"/>
      <c r="AQ89" s="116" t="n"/>
      <c r="AR89" s="116" t="n"/>
      <c r="AS89" s="116" t="n"/>
      <c r="AT89" s="116" t="n"/>
      <c r="AU89" s="116" t="n"/>
      <c r="AV89" s="116" t="n"/>
      <c r="AW89" s="116" t="n"/>
      <c r="AX89" s="116" t="n"/>
      <c r="AY89" s="116" t="n"/>
      <c r="AZ89" s="116" t="n"/>
    </row>
    <row r="90" ht="15" customHeight="1">
      <c r="A90" s="31" t="str"/>
      <c r="B90" s="135" t="str"/>
      <c r="C90" s="31" t="str"/>
      <c r="D90" s="31" t="str"/>
      <c r="E90" s="31" t="str"/>
      <c r="F90" s="31" t="str"/>
      <c r="G90" s="31" t="str"/>
      <c r="H90" s="31" t="str"/>
      <c r="I90" s="31" t="str"/>
      <c r="J90" s="31" t="str"/>
      <c r="K90" s="31" t="str"/>
      <c r="L90" s="135" t="str"/>
      <c r="M90" s="136">
        <f>IFERROR(VLOOKUP(K90,'設定'!$A$5:$B$13,2,FALSE),0)</f>
        <v/>
      </c>
      <c r="N90" s="133" t="str"/>
      <c r="O90" s="137">
        <f>IF(N90="","",N90*M90)</f>
        <v/>
      </c>
      <c r="P90" s="135" t="str"/>
      <c r="Q90" s="138">
        <f>IF(P90="","",DATE(YEAR(P90),MONTH(P90),1))</f>
        <v/>
      </c>
      <c r="R90" s="31" t="str"/>
      <c r="S90" s="31" t="str"/>
      <c r="T90" s="31" t="str"/>
      <c r="U90" s="135" t="str"/>
      <c r="V90" s="139">
        <f>IF(OR(A90="",R90="成約",R90="失注",R90="保留",U90=""),"",MAX(0,TODAY()-U90))</f>
        <v/>
      </c>
      <c r="W90" s="139">
        <f>IF(OR(A90="",L90=""),"",TODAY()-L90)</f>
        <v/>
      </c>
      <c r="X90" s="138">
        <f>IF(A90="","",IF(MAXIFS('フォロー活動'!$D:$D,'フォロー活動'!$B:$B,A90)=0,"",MAXIFS('フォロー活動'!$D:$D,'フォロー活動'!$B:$B,A90)))</f>
        <v/>
      </c>
      <c r="Y90" s="31" t="str"/>
      <c r="Z90" s="31" t="str"/>
      <c r="AA90" s="31" t="str"/>
      <c r="AB90" s="116" t="n"/>
      <c r="AC90" s="116" t="n"/>
      <c r="AD90" s="116" t="n"/>
      <c r="AE90" s="116" t="n"/>
      <c r="AF90" s="116" t="n"/>
      <c r="AG90" s="116" t="n"/>
      <c r="AH90" s="116" t="n"/>
      <c r="AI90" s="116" t="n"/>
      <c r="AJ90" s="116" t="n"/>
      <c r="AK90" s="116" t="n"/>
      <c r="AL90" s="116" t="n"/>
      <c r="AM90" s="116" t="n"/>
      <c r="AN90" s="116" t="n"/>
      <c r="AO90" s="116" t="n"/>
      <c r="AP90" s="116" t="n"/>
      <c r="AQ90" s="116" t="n"/>
      <c r="AR90" s="116" t="n"/>
      <c r="AS90" s="116" t="n"/>
      <c r="AT90" s="116" t="n"/>
      <c r="AU90" s="116" t="n"/>
      <c r="AV90" s="116" t="n"/>
      <c r="AW90" s="116" t="n"/>
      <c r="AX90" s="116" t="n"/>
      <c r="AY90" s="116" t="n"/>
      <c r="AZ90" s="116" t="n"/>
    </row>
    <row r="91" ht="15" customHeight="1">
      <c r="A91" s="31" t="str"/>
      <c r="B91" s="135" t="str"/>
      <c r="C91" s="31" t="str"/>
      <c r="D91" s="31" t="str"/>
      <c r="E91" s="31" t="str"/>
      <c r="F91" s="31" t="str"/>
      <c r="G91" s="31" t="str"/>
      <c r="H91" s="31" t="str"/>
      <c r="I91" s="31" t="str"/>
      <c r="J91" s="31" t="str"/>
      <c r="K91" s="31" t="str"/>
      <c r="L91" s="135" t="str"/>
      <c r="M91" s="136">
        <f>IFERROR(VLOOKUP(K91,'設定'!$A$5:$B$13,2,FALSE),0)</f>
        <v/>
      </c>
      <c r="N91" s="133" t="str"/>
      <c r="O91" s="137">
        <f>IF(N91="","",N91*M91)</f>
        <v/>
      </c>
      <c r="P91" s="135" t="str"/>
      <c r="Q91" s="138">
        <f>IF(P91="","",DATE(YEAR(P91),MONTH(P91),1))</f>
        <v/>
      </c>
      <c r="R91" s="31" t="str"/>
      <c r="S91" s="31" t="str"/>
      <c r="T91" s="31" t="str"/>
      <c r="U91" s="135" t="str"/>
      <c r="V91" s="139">
        <f>IF(OR(A91="",R91="成約",R91="失注",R91="保留",U91=""),"",MAX(0,TODAY()-U91))</f>
        <v/>
      </c>
      <c r="W91" s="139">
        <f>IF(OR(A91="",L91=""),"",TODAY()-L91)</f>
        <v/>
      </c>
      <c r="X91" s="138">
        <f>IF(A91="","",IF(MAXIFS('フォロー活動'!$D:$D,'フォロー活動'!$B:$B,A91)=0,"",MAXIFS('フォロー活動'!$D:$D,'フォロー活動'!$B:$B,A91)))</f>
        <v/>
      </c>
      <c r="Y91" s="31" t="str"/>
      <c r="Z91" s="31" t="str"/>
      <c r="AA91" s="31" t="str"/>
      <c r="AB91" s="116" t="n"/>
      <c r="AC91" s="116" t="n"/>
      <c r="AD91" s="116" t="n"/>
      <c r="AE91" s="116" t="n"/>
      <c r="AF91" s="116" t="n"/>
      <c r="AG91" s="116" t="n"/>
      <c r="AH91" s="116" t="n"/>
      <c r="AI91" s="116" t="n"/>
      <c r="AJ91" s="116" t="n"/>
      <c r="AK91" s="116" t="n"/>
      <c r="AL91" s="116" t="n"/>
      <c r="AM91" s="116" t="n"/>
      <c r="AN91" s="116" t="n"/>
      <c r="AO91" s="116" t="n"/>
      <c r="AP91" s="116" t="n"/>
      <c r="AQ91" s="116" t="n"/>
      <c r="AR91" s="116" t="n"/>
      <c r="AS91" s="116" t="n"/>
      <c r="AT91" s="116" t="n"/>
      <c r="AU91" s="116" t="n"/>
      <c r="AV91" s="116" t="n"/>
      <c r="AW91" s="116" t="n"/>
      <c r="AX91" s="116" t="n"/>
      <c r="AY91" s="116" t="n"/>
      <c r="AZ91" s="116" t="n"/>
    </row>
    <row r="92" ht="15" customHeight="1">
      <c r="A92" s="31" t="str"/>
      <c r="B92" s="135" t="str"/>
      <c r="C92" s="31" t="str"/>
      <c r="D92" s="31" t="str"/>
      <c r="E92" s="31" t="str"/>
      <c r="F92" s="31" t="str"/>
      <c r="G92" s="31" t="str"/>
      <c r="H92" s="31" t="str"/>
      <c r="I92" s="31" t="str"/>
      <c r="J92" s="31" t="str"/>
      <c r="K92" s="31" t="str"/>
      <c r="L92" s="135" t="str"/>
      <c r="M92" s="136">
        <f>IFERROR(VLOOKUP(K92,'設定'!$A$5:$B$13,2,FALSE),0)</f>
        <v/>
      </c>
      <c r="N92" s="133" t="str"/>
      <c r="O92" s="137">
        <f>IF(N92="","",N92*M92)</f>
        <v/>
      </c>
      <c r="P92" s="135" t="str"/>
      <c r="Q92" s="138">
        <f>IF(P92="","",DATE(YEAR(P92),MONTH(P92),1))</f>
        <v/>
      </c>
      <c r="R92" s="31" t="str"/>
      <c r="S92" s="31" t="str"/>
      <c r="T92" s="31" t="str"/>
      <c r="U92" s="135" t="str"/>
      <c r="V92" s="139">
        <f>IF(OR(A92="",R92="成約",R92="失注",R92="保留",U92=""),"",MAX(0,TODAY()-U92))</f>
        <v/>
      </c>
      <c r="W92" s="139">
        <f>IF(OR(A92="",L92=""),"",TODAY()-L92)</f>
        <v/>
      </c>
      <c r="X92" s="138">
        <f>IF(A92="","",IF(MAXIFS('フォロー活動'!$D:$D,'フォロー活動'!$B:$B,A92)=0,"",MAXIFS('フォロー活動'!$D:$D,'フォロー活動'!$B:$B,A92)))</f>
        <v/>
      </c>
      <c r="Y92" s="31" t="str"/>
      <c r="Z92" s="31" t="str"/>
      <c r="AA92" s="31" t="str"/>
      <c r="AB92" s="116" t="n"/>
      <c r="AC92" s="116" t="n"/>
      <c r="AD92" s="116" t="n"/>
      <c r="AE92" s="116" t="n"/>
      <c r="AF92" s="116" t="n"/>
      <c r="AG92" s="116" t="n"/>
      <c r="AH92" s="116" t="n"/>
      <c r="AI92" s="116" t="n"/>
      <c r="AJ92" s="116" t="n"/>
      <c r="AK92" s="116" t="n"/>
      <c r="AL92" s="116" t="n"/>
      <c r="AM92" s="116" t="n"/>
      <c r="AN92" s="116" t="n"/>
      <c r="AO92" s="116" t="n"/>
      <c r="AP92" s="116" t="n"/>
      <c r="AQ92" s="116" t="n"/>
      <c r="AR92" s="116" t="n"/>
      <c r="AS92" s="116" t="n"/>
      <c r="AT92" s="116" t="n"/>
      <c r="AU92" s="116" t="n"/>
      <c r="AV92" s="116" t="n"/>
      <c r="AW92" s="116" t="n"/>
      <c r="AX92" s="116" t="n"/>
      <c r="AY92" s="116" t="n"/>
      <c r="AZ92" s="116" t="n"/>
    </row>
    <row r="93" ht="15" customHeight="1">
      <c r="A93" s="31" t="str"/>
      <c r="B93" s="135" t="str"/>
      <c r="C93" s="31" t="str"/>
      <c r="D93" s="31" t="str"/>
      <c r="E93" s="31" t="str"/>
      <c r="F93" s="31" t="str"/>
      <c r="G93" s="31" t="str"/>
      <c r="H93" s="31" t="str"/>
      <c r="I93" s="31" t="str"/>
      <c r="J93" s="31" t="str"/>
      <c r="K93" s="31" t="str"/>
      <c r="L93" s="135" t="str"/>
      <c r="M93" s="136">
        <f>IFERROR(VLOOKUP(K93,'設定'!$A$5:$B$13,2,FALSE),0)</f>
        <v/>
      </c>
      <c r="N93" s="133" t="str"/>
      <c r="O93" s="137">
        <f>IF(N93="","",N93*M93)</f>
        <v/>
      </c>
      <c r="P93" s="135" t="str"/>
      <c r="Q93" s="138">
        <f>IF(P93="","",DATE(YEAR(P93),MONTH(P93),1))</f>
        <v/>
      </c>
      <c r="R93" s="31" t="str"/>
      <c r="S93" s="31" t="str"/>
      <c r="T93" s="31" t="str"/>
      <c r="U93" s="135" t="str"/>
      <c r="V93" s="139">
        <f>IF(OR(A93="",R93="成約",R93="失注",R93="保留",U93=""),"",MAX(0,TODAY()-U93))</f>
        <v/>
      </c>
      <c r="W93" s="139">
        <f>IF(OR(A93="",L93=""),"",TODAY()-L93)</f>
        <v/>
      </c>
      <c r="X93" s="138">
        <f>IF(A93="","",IF(MAXIFS('フォロー活動'!$D:$D,'フォロー活動'!$B:$B,A93)=0,"",MAXIFS('フォロー活動'!$D:$D,'フォロー活動'!$B:$B,A93)))</f>
        <v/>
      </c>
      <c r="Y93" s="31" t="str"/>
      <c r="Z93" s="31" t="str"/>
      <c r="AA93" s="31" t="str"/>
      <c r="AB93" s="116" t="n"/>
      <c r="AC93" s="116" t="n"/>
      <c r="AD93" s="116" t="n"/>
      <c r="AE93" s="116" t="n"/>
      <c r="AF93" s="116" t="n"/>
      <c r="AG93" s="116" t="n"/>
      <c r="AH93" s="116" t="n"/>
      <c r="AI93" s="116" t="n"/>
      <c r="AJ93" s="116" t="n"/>
      <c r="AK93" s="116" t="n"/>
      <c r="AL93" s="116" t="n"/>
      <c r="AM93" s="116" t="n"/>
      <c r="AN93" s="116" t="n"/>
      <c r="AO93" s="116" t="n"/>
      <c r="AP93" s="116" t="n"/>
      <c r="AQ93" s="116" t="n"/>
      <c r="AR93" s="116" t="n"/>
      <c r="AS93" s="116" t="n"/>
      <c r="AT93" s="116" t="n"/>
      <c r="AU93" s="116" t="n"/>
      <c r="AV93" s="116" t="n"/>
      <c r="AW93" s="116" t="n"/>
      <c r="AX93" s="116" t="n"/>
      <c r="AY93" s="116" t="n"/>
      <c r="AZ93" s="116" t="n"/>
    </row>
    <row r="94" ht="15" customHeight="1">
      <c r="A94" s="31" t="str"/>
      <c r="B94" s="135" t="str"/>
      <c r="C94" s="31" t="str"/>
      <c r="D94" s="31" t="str"/>
      <c r="E94" s="31" t="str"/>
      <c r="F94" s="31" t="str"/>
      <c r="G94" s="31" t="str"/>
      <c r="H94" s="31" t="str"/>
      <c r="I94" s="31" t="str"/>
      <c r="J94" s="31" t="str"/>
      <c r="K94" s="31" t="str"/>
      <c r="L94" s="135" t="str"/>
      <c r="M94" s="136">
        <f>IFERROR(VLOOKUP(K94,'設定'!$A$5:$B$13,2,FALSE),0)</f>
        <v/>
      </c>
      <c r="N94" s="133" t="str"/>
      <c r="O94" s="137">
        <f>IF(N94="","",N94*M94)</f>
        <v/>
      </c>
      <c r="P94" s="135" t="str"/>
      <c r="Q94" s="138">
        <f>IF(P94="","",DATE(YEAR(P94),MONTH(P94),1))</f>
        <v/>
      </c>
      <c r="R94" s="31" t="str"/>
      <c r="S94" s="31" t="str"/>
      <c r="T94" s="31" t="str"/>
      <c r="U94" s="135" t="str"/>
      <c r="V94" s="139">
        <f>IF(OR(A94="",R94="成約",R94="失注",R94="保留",U94=""),"",MAX(0,TODAY()-U94))</f>
        <v/>
      </c>
      <c r="W94" s="139">
        <f>IF(OR(A94="",L94=""),"",TODAY()-L94)</f>
        <v/>
      </c>
      <c r="X94" s="138">
        <f>IF(A94="","",IF(MAXIFS('フォロー活動'!$D:$D,'フォロー活動'!$B:$B,A94)=0,"",MAXIFS('フォロー活動'!$D:$D,'フォロー活動'!$B:$B,A94)))</f>
        <v/>
      </c>
      <c r="Y94" s="31" t="str"/>
      <c r="Z94" s="31" t="str"/>
      <c r="AA94" s="31" t="str"/>
      <c r="AB94" s="116" t="n"/>
      <c r="AC94" s="116" t="n"/>
      <c r="AD94" s="116" t="n"/>
      <c r="AE94" s="116" t="n"/>
      <c r="AF94" s="116" t="n"/>
      <c r="AG94" s="116" t="n"/>
      <c r="AH94" s="116" t="n"/>
      <c r="AI94" s="116" t="n"/>
      <c r="AJ94" s="116" t="n"/>
      <c r="AK94" s="116" t="n"/>
      <c r="AL94" s="116" t="n"/>
      <c r="AM94" s="116" t="n"/>
      <c r="AN94" s="116" t="n"/>
      <c r="AO94" s="116" t="n"/>
      <c r="AP94" s="116" t="n"/>
      <c r="AQ94" s="116" t="n"/>
      <c r="AR94" s="116" t="n"/>
      <c r="AS94" s="116" t="n"/>
      <c r="AT94" s="116" t="n"/>
      <c r="AU94" s="116" t="n"/>
      <c r="AV94" s="116" t="n"/>
      <c r="AW94" s="116" t="n"/>
      <c r="AX94" s="116" t="n"/>
      <c r="AY94" s="116" t="n"/>
      <c r="AZ94" s="116" t="n"/>
    </row>
    <row r="95" ht="15" customHeight="1">
      <c r="A95" s="31" t="str"/>
      <c r="B95" s="135" t="str"/>
      <c r="C95" s="31" t="str"/>
      <c r="D95" s="31" t="str"/>
      <c r="E95" s="31" t="str"/>
      <c r="F95" s="31" t="str"/>
      <c r="G95" s="31" t="str"/>
      <c r="H95" s="31" t="str"/>
      <c r="I95" s="31" t="str"/>
      <c r="J95" s="31" t="str"/>
      <c r="K95" s="31" t="str"/>
      <c r="L95" s="135" t="str"/>
      <c r="M95" s="136">
        <f>IFERROR(VLOOKUP(K95,'設定'!$A$5:$B$13,2,FALSE),0)</f>
        <v/>
      </c>
      <c r="N95" s="133" t="str"/>
      <c r="O95" s="137">
        <f>IF(N95="","",N95*M95)</f>
        <v/>
      </c>
      <c r="P95" s="135" t="str"/>
      <c r="Q95" s="138">
        <f>IF(P95="","",DATE(YEAR(P95),MONTH(P95),1))</f>
        <v/>
      </c>
      <c r="R95" s="31" t="str"/>
      <c r="S95" s="31" t="str"/>
      <c r="T95" s="31" t="str"/>
      <c r="U95" s="135" t="str"/>
      <c r="V95" s="139">
        <f>IF(OR(A95="",R95="成約",R95="失注",R95="保留",U95=""),"",MAX(0,TODAY()-U95))</f>
        <v/>
      </c>
      <c r="W95" s="139">
        <f>IF(OR(A95="",L95=""),"",TODAY()-L95)</f>
        <v/>
      </c>
      <c r="X95" s="138">
        <f>IF(A95="","",IF(MAXIFS('フォロー活動'!$D:$D,'フォロー活動'!$B:$B,A95)=0,"",MAXIFS('フォロー活動'!$D:$D,'フォロー活動'!$B:$B,A95)))</f>
        <v/>
      </c>
      <c r="Y95" s="31" t="str"/>
      <c r="Z95" s="31" t="str"/>
      <c r="AA95" s="31" t="str"/>
      <c r="AB95" s="116" t="n"/>
      <c r="AC95" s="116" t="n"/>
      <c r="AD95" s="116" t="n"/>
      <c r="AE95" s="116" t="n"/>
      <c r="AF95" s="116" t="n"/>
      <c r="AG95" s="116" t="n"/>
      <c r="AH95" s="116" t="n"/>
      <c r="AI95" s="116" t="n"/>
      <c r="AJ95" s="116" t="n"/>
      <c r="AK95" s="116" t="n"/>
      <c r="AL95" s="116" t="n"/>
      <c r="AM95" s="116" t="n"/>
      <c r="AN95" s="116" t="n"/>
      <c r="AO95" s="116" t="n"/>
      <c r="AP95" s="116" t="n"/>
      <c r="AQ95" s="116" t="n"/>
      <c r="AR95" s="116" t="n"/>
      <c r="AS95" s="116" t="n"/>
      <c r="AT95" s="116" t="n"/>
      <c r="AU95" s="116" t="n"/>
      <c r="AV95" s="116" t="n"/>
      <c r="AW95" s="116" t="n"/>
      <c r="AX95" s="116" t="n"/>
      <c r="AY95" s="116" t="n"/>
      <c r="AZ95" s="116" t="n"/>
    </row>
    <row r="96" ht="15" customHeight="1">
      <c r="A96" s="31" t="str"/>
      <c r="B96" s="135" t="str"/>
      <c r="C96" s="31" t="str"/>
      <c r="D96" s="31" t="str"/>
      <c r="E96" s="31" t="str"/>
      <c r="F96" s="31" t="str"/>
      <c r="G96" s="31" t="str"/>
      <c r="H96" s="31" t="str"/>
      <c r="I96" s="31" t="str"/>
      <c r="J96" s="31" t="str"/>
      <c r="K96" s="31" t="str"/>
      <c r="L96" s="135" t="str"/>
      <c r="M96" s="136">
        <f>IFERROR(VLOOKUP(K96,'設定'!$A$5:$B$13,2,FALSE),0)</f>
        <v/>
      </c>
      <c r="N96" s="133" t="str"/>
      <c r="O96" s="137">
        <f>IF(N96="","",N96*M96)</f>
        <v/>
      </c>
      <c r="P96" s="135" t="str"/>
      <c r="Q96" s="138">
        <f>IF(P96="","",DATE(YEAR(P96),MONTH(P96),1))</f>
        <v/>
      </c>
      <c r="R96" s="31" t="str"/>
      <c r="S96" s="31" t="str"/>
      <c r="T96" s="31" t="str"/>
      <c r="U96" s="135" t="str"/>
      <c r="V96" s="139">
        <f>IF(OR(A96="",R96="成約",R96="失注",R96="保留",U96=""),"",MAX(0,TODAY()-U96))</f>
        <v/>
      </c>
      <c r="W96" s="139">
        <f>IF(OR(A96="",L96=""),"",TODAY()-L96)</f>
        <v/>
      </c>
      <c r="X96" s="138">
        <f>IF(A96="","",IF(MAXIFS('フォロー活動'!$D:$D,'フォロー活動'!$B:$B,A96)=0,"",MAXIFS('フォロー活動'!$D:$D,'フォロー活動'!$B:$B,A96)))</f>
        <v/>
      </c>
      <c r="Y96" s="31" t="str"/>
      <c r="Z96" s="31" t="str"/>
      <c r="AA96" s="31" t="str"/>
      <c r="AB96" s="116" t="n"/>
      <c r="AC96" s="116" t="n"/>
      <c r="AD96" s="116" t="n"/>
      <c r="AE96" s="116" t="n"/>
      <c r="AF96" s="116" t="n"/>
      <c r="AG96" s="116" t="n"/>
      <c r="AH96" s="116" t="n"/>
      <c r="AI96" s="116" t="n"/>
      <c r="AJ96" s="116" t="n"/>
      <c r="AK96" s="116" t="n"/>
      <c r="AL96" s="116" t="n"/>
      <c r="AM96" s="116" t="n"/>
      <c r="AN96" s="116" t="n"/>
      <c r="AO96" s="116" t="n"/>
      <c r="AP96" s="116" t="n"/>
      <c r="AQ96" s="116" t="n"/>
      <c r="AR96" s="116" t="n"/>
      <c r="AS96" s="116" t="n"/>
      <c r="AT96" s="116" t="n"/>
      <c r="AU96" s="116" t="n"/>
      <c r="AV96" s="116" t="n"/>
      <c r="AW96" s="116" t="n"/>
      <c r="AX96" s="116" t="n"/>
      <c r="AY96" s="116" t="n"/>
      <c r="AZ96" s="116" t="n"/>
    </row>
    <row r="97" ht="15" customHeight="1">
      <c r="A97" s="31" t="str"/>
      <c r="B97" s="135" t="str"/>
      <c r="C97" s="31" t="str"/>
      <c r="D97" s="31" t="str"/>
      <c r="E97" s="31" t="str"/>
      <c r="F97" s="31" t="str"/>
      <c r="G97" s="31" t="str"/>
      <c r="H97" s="31" t="str"/>
      <c r="I97" s="31" t="str"/>
      <c r="J97" s="31" t="str"/>
      <c r="K97" s="31" t="str"/>
      <c r="L97" s="135" t="str"/>
      <c r="M97" s="136">
        <f>IFERROR(VLOOKUP(K97,'設定'!$A$5:$B$13,2,FALSE),0)</f>
        <v/>
      </c>
      <c r="N97" s="133" t="str"/>
      <c r="O97" s="137">
        <f>IF(N97="","",N97*M97)</f>
        <v/>
      </c>
      <c r="P97" s="135" t="str"/>
      <c r="Q97" s="138">
        <f>IF(P97="","",DATE(YEAR(P97),MONTH(P97),1))</f>
        <v/>
      </c>
      <c r="R97" s="31" t="str"/>
      <c r="S97" s="31" t="str"/>
      <c r="T97" s="31" t="str"/>
      <c r="U97" s="135" t="str"/>
      <c r="V97" s="139">
        <f>IF(OR(A97="",R97="成約",R97="失注",R97="保留",U97=""),"",MAX(0,TODAY()-U97))</f>
        <v/>
      </c>
      <c r="W97" s="139">
        <f>IF(OR(A97="",L97=""),"",TODAY()-L97)</f>
        <v/>
      </c>
      <c r="X97" s="138">
        <f>IF(A97="","",IF(MAXIFS('フォロー活動'!$D:$D,'フォロー活動'!$B:$B,A97)=0,"",MAXIFS('フォロー活動'!$D:$D,'フォロー活動'!$B:$B,A97)))</f>
        <v/>
      </c>
      <c r="Y97" s="31" t="str"/>
      <c r="Z97" s="31" t="str"/>
      <c r="AA97" s="31" t="str"/>
      <c r="AB97" s="116" t="n"/>
      <c r="AC97" s="116" t="n"/>
      <c r="AD97" s="116" t="n"/>
      <c r="AE97" s="116" t="n"/>
      <c r="AF97" s="116" t="n"/>
      <c r="AG97" s="116" t="n"/>
      <c r="AH97" s="116" t="n"/>
      <c r="AI97" s="116" t="n"/>
      <c r="AJ97" s="116" t="n"/>
      <c r="AK97" s="116" t="n"/>
      <c r="AL97" s="116" t="n"/>
      <c r="AM97" s="116" t="n"/>
      <c r="AN97" s="116" t="n"/>
      <c r="AO97" s="116" t="n"/>
      <c r="AP97" s="116" t="n"/>
      <c r="AQ97" s="116" t="n"/>
      <c r="AR97" s="116" t="n"/>
      <c r="AS97" s="116" t="n"/>
      <c r="AT97" s="116" t="n"/>
      <c r="AU97" s="116" t="n"/>
      <c r="AV97" s="116" t="n"/>
      <c r="AW97" s="116" t="n"/>
      <c r="AX97" s="116" t="n"/>
      <c r="AY97" s="116" t="n"/>
      <c r="AZ97" s="116" t="n"/>
    </row>
    <row r="98" ht="15" customHeight="1">
      <c r="A98" s="31" t="str"/>
      <c r="B98" s="135" t="str"/>
      <c r="C98" s="31" t="str"/>
      <c r="D98" s="31" t="str"/>
      <c r="E98" s="31" t="str"/>
      <c r="F98" s="31" t="str"/>
      <c r="G98" s="31" t="str"/>
      <c r="H98" s="31" t="str"/>
      <c r="I98" s="31" t="str"/>
      <c r="J98" s="31" t="str"/>
      <c r="K98" s="31" t="str"/>
      <c r="L98" s="135" t="str"/>
      <c r="M98" s="136">
        <f>IFERROR(VLOOKUP(K98,'設定'!$A$5:$B$13,2,FALSE),0)</f>
        <v/>
      </c>
      <c r="N98" s="133" t="str"/>
      <c r="O98" s="137">
        <f>IF(N98="","",N98*M98)</f>
        <v/>
      </c>
      <c r="P98" s="135" t="str"/>
      <c r="Q98" s="138">
        <f>IF(P98="","",DATE(YEAR(P98),MONTH(P98),1))</f>
        <v/>
      </c>
      <c r="R98" s="31" t="str"/>
      <c r="S98" s="31" t="str"/>
      <c r="T98" s="31" t="str"/>
      <c r="U98" s="135" t="str"/>
      <c r="V98" s="139">
        <f>IF(OR(A98="",R98="成約",R98="失注",R98="保留",U98=""),"",MAX(0,TODAY()-U98))</f>
        <v/>
      </c>
      <c r="W98" s="139">
        <f>IF(OR(A98="",L98=""),"",TODAY()-L98)</f>
        <v/>
      </c>
      <c r="X98" s="138">
        <f>IF(A98="","",IF(MAXIFS('フォロー活動'!$D:$D,'フォロー活動'!$B:$B,A98)=0,"",MAXIFS('フォロー活動'!$D:$D,'フォロー活動'!$B:$B,A98)))</f>
        <v/>
      </c>
      <c r="Y98" s="31" t="str"/>
      <c r="Z98" s="31" t="str"/>
      <c r="AA98" s="31" t="str"/>
      <c r="AB98" s="116" t="n"/>
      <c r="AC98" s="116" t="n"/>
      <c r="AD98" s="116" t="n"/>
      <c r="AE98" s="116" t="n"/>
      <c r="AF98" s="116" t="n"/>
      <c r="AG98" s="116" t="n"/>
      <c r="AH98" s="116" t="n"/>
      <c r="AI98" s="116" t="n"/>
      <c r="AJ98" s="116" t="n"/>
      <c r="AK98" s="116" t="n"/>
      <c r="AL98" s="116" t="n"/>
      <c r="AM98" s="116" t="n"/>
      <c r="AN98" s="116" t="n"/>
      <c r="AO98" s="116" t="n"/>
      <c r="AP98" s="116" t="n"/>
      <c r="AQ98" s="116" t="n"/>
      <c r="AR98" s="116" t="n"/>
      <c r="AS98" s="116" t="n"/>
      <c r="AT98" s="116" t="n"/>
      <c r="AU98" s="116" t="n"/>
      <c r="AV98" s="116" t="n"/>
      <c r="AW98" s="116" t="n"/>
      <c r="AX98" s="116" t="n"/>
      <c r="AY98" s="116" t="n"/>
      <c r="AZ98" s="116" t="n"/>
    </row>
    <row r="99" ht="15" customHeight="1">
      <c r="A99" s="31" t="str"/>
      <c r="B99" s="135" t="str"/>
      <c r="C99" s="31" t="str"/>
      <c r="D99" s="31" t="str"/>
      <c r="E99" s="31" t="str"/>
      <c r="F99" s="31" t="str"/>
      <c r="G99" s="31" t="str"/>
      <c r="H99" s="31" t="str"/>
      <c r="I99" s="31" t="str"/>
      <c r="J99" s="31" t="str"/>
      <c r="K99" s="31" t="str"/>
      <c r="L99" s="135" t="str"/>
      <c r="M99" s="136">
        <f>IFERROR(VLOOKUP(K99,'設定'!$A$5:$B$13,2,FALSE),0)</f>
        <v/>
      </c>
      <c r="N99" s="133" t="str"/>
      <c r="O99" s="137">
        <f>IF(N99="","",N99*M99)</f>
        <v/>
      </c>
      <c r="P99" s="135" t="str"/>
      <c r="Q99" s="138">
        <f>IF(P99="","",DATE(YEAR(P99),MONTH(P99),1))</f>
        <v/>
      </c>
      <c r="R99" s="31" t="str"/>
      <c r="S99" s="31" t="str"/>
      <c r="T99" s="31" t="str"/>
      <c r="U99" s="135" t="str"/>
      <c r="V99" s="139">
        <f>IF(OR(A99="",R99="成約",R99="失注",R99="保留",U99=""),"",MAX(0,TODAY()-U99))</f>
        <v/>
      </c>
      <c r="W99" s="139">
        <f>IF(OR(A99="",L99=""),"",TODAY()-L99)</f>
        <v/>
      </c>
      <c r="X99" s="138">
        <f>IF(A99="","",IF(MAXIFS('フォロー活動'!$D:$D,'フォロー活動'!$B:$B,A99)=0,"",MAXIFS('フォロー活動'!$D:$D,'フォロー活動'!$B:$B,A99)))</f>
        <v/>
      </c>
      <c r="Y99" s="31" t="str"/>
      <c r="Z99" s="31" t="str"/>
      <c r="AA99" s="31" t="str"/>
      <c r="AB99" s="116" t="n"/>
      <c r="AC99" s="116" t="n"/>
      <c r="AD99" s="116" t="n"/>
      <c r="AE99" s="116" t="n"/>
      <c r="AF99" s="116" t="n"/>
      <c r="AG99" s="116" t="n"/>
      <c r="AH99" s="116" t="n"/>
      <c r="AI99" s="116" t="n"/>
      <c r="AJ99" s="116" t="n"/>
      <c r="AK99" s="116" t="n"/>
      <c r="AL99" s="116" t="n"/>
      <c r="AM99" s="116" t="n"/>
      <c r="AN99" s="116" t="n"/>
      <c r="AO99" s="116" t="n"/>
      <c r="AP99" s="116" t="n"/>
      <c r="AQ99" s="116" t="n"/>
      <c r="AR99" s="116" t="n"/>
      <c r="AS99" s="116" t="n"/>
      <c r="AT99" s="116" t="n"/>
      <c r="AU99" s="116" t="n"/>
      <c r="AV99" s="116" t="n"/>
      <c r="AW99" s="116" t="n"/>
      <c r="AX99" s="116" t="n"/>
      <c r="AY99" s="116" t="n"/>
      <c r="AZ99" s="116" t="n"/>
    </row>
    <row r="100" ht="15" customHeight="1">
      <c r="A100" s="31" t="str"/>
      <c r="B100" s="135" t="str"/>
      <c r="C100" s="31" t="str"/>
      <c r="D100" s="31" t="str"/>
      <c r="E100" s="31" t="str"/>
      <c r="F100" s="31" t="str"/>
      <c r="G100" s="31" t="str"/>
      <c r="H100" s="31" t="str"/>
      <c r="I100" s="31" t="str"/>
      <c r="J100" s="31" t="str"/>
      <c r="K100" s="31" t="str"/>
      <c r="L100" s="135" t="str"/>
      <c r="M100" s="136">
        <f>IFERROR(VLOOKUP(K100,'設定'!$A$5:$B$13,2,FALSE),0)</f>
        <v/>
      </c>
      <c r="N100" s="133" t="str"/>
      <c r="O100" s="137">
        <f>IF(N100="","",N100*M100)</f>
        <v/>
      </c>
      <c r="P100" s="135" t="str"/>
      <c r="Q100" s="138">
        <f>IF(P100="","",DATE(YEAR(P100),MONTH(P100),1))</f>
        <v/>
      </c>
      <c r="R100" s="31" t="str"/>
      <c r="S100" s="31" t="str"/>
      <c r="T100" s="31" t="str"/>
      <c r="U100" s="135" t="str"/>
      <c r="V100" s="139">
        <f>IF(OR(A100="",R100="成約",R100="失注",R100="保留",U100=""),"",MAX(0,TODAY()-U100))</f>
        <v/>
      </c>
      <c r="W100" s="139">
        <f>IF(OR(A100="",L100=""),"",TODAY()-L100)</f>
        <v/>
      </c>
      <c r="X100" s="138">
        <f>IF(A100="","",IF(MAXIFS('フォロー活動'!$D:$D,'フォロー活動'!$B:$B,A100)=0,"",MAXIFS('フォロー活動'!$D:$D,'フォロー活動'!$B:$B,A100)))</f>
        <v/>
      </c>
      <c r="Y100" s="31" t="str"/>
      <c r="Z100" s="31" t="str"/>
      <c r="AA100" s="31" t="str"/>
      <c r="AB100" s="116" t="n"/>
      <c r="AC100" s="116" t="n"/>
      <c r="AD100" s="116" t="n"/>
      <c r="AE100" s="116" t="n"/>
      <c r="AF100" s="116" t="n"/>
      <c r="AG100" s="116" t="n"/>
      <c r="AH100" s="116" t="n"/>
      <c r="AI100" s="116" t="n"/>
      <c r="AJ100" s="116" t="n"/>
      <c r="AK100" s="116" t="n"/>
      <c r="AL100" s="116" t="n"/>
      <c r="AM100" s="116" t="n"/>
      <c r="AN100" s="116" t="n"/>
      <c r="AO100" s="116" t="n"/>
      <c r="AP100" s="116" t="n"/>
      <c r="AQ100" s="116" t="n"/>
      <c r="AR100" s="116" t="n"/>
      <c r="AS100" s="116" t="n"/>
      <c r="AT100" s="116" t="n"/>
      <c r="AU100" s="116" t="n"/>
      <c r="AV100" s="116" t="n"/>
      <c r="AW100" s="116" t="n"/>
      <c r="AX100" s="116" t="n"/>
      <c r="AY100" s="116" t="n"/>
      <c r="AZ100" s="116" t="n"/>
    </row>
    <row r="101" ht="15" customHeight="1">
      <c r="A101" s="31" t="str"/>
      <c r="B101" s="135" t="str"/>
      <c r="C101" s="31" t="str"/>
      <c r="D101" s="31" t="str"/>
      <c r="E101" s="31" t="str"/>
      <c r="F101" s="31" t="str"/>
      <c r="G101" s="31" t="str"/>
      <c r="H101" s="31" t="str"/>
      <c r="I101" s="31" t="str"/>
      <c r="J101" s="31" t="str"/>
      <c r="K101" s="31" t="str"/>
      <c r="L101" s="135" t="str"/>
      <c r="M101" s="136">
        <f>IFERROR(VLOOKUP(K101,'設定'!$A$5:$B$13,2,FALSE),0)</f>
        <v/>
      </c>
      <c r="N101" s="133" t="str"/>
      <c r="O101" s="137">
        <f>IF(N101="","",N101*M101)</f>
        <v/>
      </c>
      <c r="P101" s="135" t="str"/>
      <c r="Q101" s="138">
        <f>IF(P101="","",DATE(YEAR(P101),MONTH(P101),1))</f>
        <v/>
      </c>
      <c r="R101" s="31" t="str"/>
      <c r="S101" s="31" t="str"/>
      <c r="T101" s="31" t="str"/>
      <c r="U101" s="135" t="str"/>
      <c r="V101" s="139">
        <f>IF(OR(A101="",R101="成約",R101="失注",R101="保留",U101=""),"",MAX(0,TODAY()-U101))</f>
        <v/>
      </c>
      <c r="W101" s="139">
        <f>IF(OR(A101="",L101=""),"",TODAY()-L101)</f>
        <v/>
      </c>
      <c r="X101" s="138">
        <f>IF(A101="","",IF(MAXIFS('フォロー活動'!$D:$D,'フォロー活動'!$B:$B,A101)=0,"",MAXIFS('フォロー活動'!$D:$D,'フォロー活動'!$B:$B,A101)))</f>
        <v/>
      </c>
      <c r="Y101" s="31" t="str"/>
      <c r="Z101" s="31" t="str"/>
      <c r="AA101" s="31" t="str"/>
      <c r="AB101" s="116" t="n"/>
      <c r="AC101" s="116" t="n"/>
      <c r="AD101" s="116" t="n"/>
      <c r="AE101" s="116" t="n"/>
      <c r="AF101" s="116" t="n"/>
      <c r="AG101" s="116" t="n"/>
      <c r="AH101" s="116" t="n"/>
      <c r="AI101" s="116" t="n"/>
      <c r="AJ101" s="116" t="n"/>
      <c r="AK101" s="116" t="n"/>
      <c r="AL101" s="116" t="n"/>
      <c r="AM101" s="116" t="n"/>
      <c r="AN101" s="116" t="n"/>
      <c r="AO101" s="116" t="n"/>
      <c r="AP101" s="116" t="n"/>
      <c r="AQ101" s="116" t="n"/>
      <c r="AR101" s="116" t="n"/>
      <c r="AS101" s="116" t="n"/>
      <c r="AT101" s="116" t="n"/>
      <c r="AU101" s="116" t="n"/>
      <c r="AV101" s="116" t="n"/>
      <c r="AW101" s="116" t="n"/>
      <c r="AX101" s="116" t="n"/>
      <c r="AY101" s="116" t="n"/>
      <c r="AZ101" s="116" t="n"/>
    </row>
    <row r="102" ht="15" customHeight="1">
      <c r="A102" s="31" t="str"/>
      <c r="B102" s="135" t="str"/>
      <c r="C102" s="31" t="str"/>
      <c r="D102" s="31" t="str"/>
      <c r="E102" s="31" t="str"/>
      <c r="F102" s="31" t="str"/>
      <c r="G102" s="31" t="str"/>
      <c r="H102" s="31" t="str"/>
      <c r="I102" s="31" t="str"/>
      <c r="J102" s="31" t="str"/>
      <c r="K102" s="31" t="str"/>
      <c r="L102" s="135" t="str"/>
      <c r="M102" s="136">
        <f>IFERROR(VLOOKUP(K102,'設定'!$A$5:$B$13,2,FALSE),0)</f>
        <v/>
      </c>
      <c r="N102" s="133" t="str"/>
      <c r="O102" s="137">
        <f>IF(N102="","",N102*M102)</f>
        <v/>
      </c>
      <c r="P102" s="135" t="str"/>
      <c r="Q102" s="138">
        <f>IF(P102="","",DATE(YEAR(P102),MONTH(P102),1))</f>
        <v/>
      </c>
      <c r="R102" s="31" t="str"/>
      <c r="S102" s="31" t="str"/>
      <c r="T102" s="31" t="str"/>
      <c r="U102" s="135" t="str"/>
      <c r="V102" s="139">
        <f>IF(OR(A102="",R102="成約",R102="失注",R102="保留",U102=""),"",MAX(0,TODAY()-U102))</f>
        <v/>
      </c>
      <c r="W102" s="139">
        <f>IF(OR(A102="",L102=""),"",TODAY()-L102)</f>
        <v/>
      </c>
      <c r="X102" s="138">
        <f>IF(A102="","",IF(MAXIFS('フォロー活動'!$D:$D,'フォロー活動'!$B:$B,A102)=0,"",MAXIFS('フォロー活動'!$D:$D,'フォロー活動'!$B:$B,A102)))</f>
        <v/>
      </c>
      <c r="Y102" s="31" t="str"/>
      <c r="Z102" s="31" t="str"/>
      <c r="AA102" s="31" t="str"/>
      <c r="AB102" s="116" t="n"/>
      <c r="AC102" s="116" t="n"/>
      <c r="AD102" s="116" t="n"/>
      <c r="AE102" s="116" t="n"/>
      <c r="AF102" s="116" t="n"/>
      <c r="AG102" s="116" t="n"/>
      <c r="AH102" s="116" t="n"/>
      <c r="AI102" s="116" t="n"/>
      <c r="AJ102" s="116" t="n"/>
      <c r="AK102" s="116" t="n"/>
      <c r="AL102" s="116" t="n"/>
      <c r="AM102" s="116" t="n"/>
      <c r="AN102" s="116" t="n"/>
      <c r="AO102" s="116" t="n"/>
      <c r="AP102" s="116" t="n"/>
      <c r="AQ102" s="116" t="n"/>
      <c r="AR102" s="116" t="n"/>
      <c r="AS102" s="116" t="n"/>
      <c r="AT102" s="116" t="n"/>
      <c r="AU102" s="116" t="n"/>
      <c r="AV102" s="116" t="n"/>
      <c r="AW102" s="116" t="n"/>
      <c r="AX102" s="116" t="n"/>
      <c r="AY102" s="116" t="n"/>
      <c r="AZ102" s="116" t="n"/>
    </row>
    <row r="103" ht="15" customHeight="1">
      <c r="A103" s="31" t="str"/>
      <c r="B103" s="135" t="str"/>
      <c r="C103" s="31" t="str"/>
      <c r="D103" s="31" t="str"/>
      <c r="E103" s="31" t="str"/>
      <c r="F103" s="31" t="str"/>
      <c r="G103" s="31" t="str"/>
      <c r="H103" s="31" t="str"/>
      <c r="I103" s="31" t="str"/>
      <c r="J103" s="31" t="str"/>
      <c r="K103" s="31" t="str"/>
      <c r="L103" s="135" t="str"/>
      <c r="M103" s="136">
        <f>IFERROR(VLOOKUP(K103,'設定'!$A$5:$B$13,2,FALSE),0)</f>
        <v/>
      </c>
      <c r="N103" s="133" t="str"/>
      <c r="O103" s="137">
        <f>IF(N103="","",N103*M103)</f>
        <v/>
      </c>
      <c r="P103" s="135" t="str"/>
      <c r="Q103" s="138">
        <f>IF(P103="","",DATE(YEAR(P103),MONTH(P103),1))</f>
        <v/>
      </c>
      <c r="R103" s="31" t="str"/>
      <c r="S103" s="31" t="str"/>
      <c r="T103" s="31" t="str"/>
      <c r="U103" s="135" t="str"/>
      <c r="V103" s="139">
        <f>IF(OR(A103="",R103="成約",R103="失注",R103="保留",U103=""),"",MAX(0,TODAY()-U103))</f>
        <v/>
      </c>
      <c r="W103" s="139">
        <f>IF(OR(A103="",L103=""),"",TODAY()-L103)</f>
        <v/>
      </c>
      <c r="X103" s="138">
        <f>IF(A103="","",IF(MAXIFS('フォロー活動'!$D:$D,'フォロー活動'!$B:$B,A103)=0,"",MAXIFS('フォロー活動'!$D:$D,'フォロー活動'!$B:$B,A103)))</f>
        <v/>
      </c>
      <c r="Y103" s="31" t="str"/>
      <c r="Z103" s="31" t="str"/>
      <c r="AA103" s="31" t="str"/>
      <c r="AB103" s="116" t="n"/>
      <c r="AC103" s="116" t="n"/>
      <c r="AD103" s="116" t="n"/>
      <c r="AE103" s="116" t="n"/>
      <c r="AF103" s="116" t="n"/>
      <c r="AG103" s="116" t="n"/>
      <c r="AH103" s="116" t="n"/>
      <c r="AI103" s="116" t="n"/>
      <c r="AJ103" s="116" t="n"/>
      <c r="AK103" s="116" t="n"/>
      <c r="AL103" s="116" t="n"/>
      <c r="AM103" s="116" t="n"/>
      <c r="AN103" s="116" t="n"/>
      <c r="AO103" s="116" t="n"/>
      <c r="AP103" s="116" t="n"/>
      <c r="AQ103" s="116" t="n"/>
      <c r="AR103" s="116" t="n"/>
      <c r="AS103" s="116" t="n"/>
      <c r="AT103" s="116" t="n"/>
      <c r="AU103" s="116" t="n"/>
      <c r="AV103" s="116" t="n"/>
      <c r="AW103" s="116" t="n"/>
      <c r="AX103" s="116" t="n"/>
      <c r="AY103" s="116" t="n"/>
      <c r="AZ103" s="116" t="n"/>
    </row>
    <row r="104" ht="15" customHeight="1">
      <c r="A104" s="31" t="str"/>
      <c r="B104" s="135" t="str"/>
      <c r="C104" s="31" t="str"/>
      <c r="D104" s="31" t="str"/>
      <c r="E104" s="31" t="str"/>
      <c r="F104" s="31" t="str"/>
      <c r="G104" s="31" t="str"/>
      <c r="H104" s="31" t="str"/>
      <c r="I104" s="31" t="str"/>
      <c r="J104" s="31" t="str"/>
      <c r="K104" s="31" t="str"/>
      <c r="L104" s="135" t="str"/>
      <c r="M104" s="136">
        <f>IFERROR(VLOOKUP(K104,'設定'!$A$5:$B$13,2,FALSE),0)</f>
        <v/>
      </c>
      <c r="N104" s="133" t="str"/>
      <c r="O104" s="137">
        <f>IF(N104="","",N104*M104)</f>
        <v/>
      </c>
      <c r="P104" s="135" t="str"/>
      <c r="Q104" s="138">
        <f>IF(P104="","",DATE(YEAR(P104),MONTH(P104),1))</f>
        <v/>
      </c>
      <c r="R104" s="31" t="str"/>
      <c r="S104" s="31" t="str"/>
      <c r="T104" s="31" t="str"/>
      <c r="U104" s="135" t="str"/>
      <c r="V104" s="139">
        <f>IF(OR(A104="",R104="成約",R104="失注",R104="保留",U104=""),"",MAX(0,TODAY()-U104))</f>
        <v/>
      </c>
      <c r="W104" s="139">
        <f>IF(OR(A104="",L104=""),"",TODAY()-L104)</f>
        <v/>
      </c>
      <c r="X104" s="138">
        <f>IF(A104="","",IF(MAXIFS('フォロー活動'!$D:$D,'フォロー活動'!$B:$B,A104)=0,"",MAXIFS('フォロー活動'!$D:$D,'フォロー活動'!$B:$B,A104)))</f>
        <v/>
      </c>
      <c r="Y104" s="31" t="str"/>
      <c r="Z104" s="31" t="str"/>
      <c r="AA104" s="31" t="str"/>
      <c r="AB104" s="116" t="n"/>
      <c r="AC104" s="116" t="n"/>
      <c r="AD104" s="116" t="n"/>
      <c r="AE104" s="116" t="n"/>
      <c r="AF104" s="116" t="n"/>
      <c r="AG104" s="116" t="n"/>
      <c r="AH104" s="116" t="n"/>
      <c r="AI104" s="116" t="n"/>
      <c r="AJ104" s="116" t="n"/>
      <c r="AK104" s="116" t="n"/>
      <c r="AL104" s="116" t="n"/>
      <c r="AM104" s="116" t="n"/>
      <c r="AN104" s="116" t="n"/>
      <c r="AO104" s="116" t="n"/>
      <c r="AP104" s="116" t="n"/>
      <c r="AQ104" s="116" t="n"/>
      <c r="AR104" s="116" t="n"/>
      <c r="AS104" s="116" t="n"/>
      <c r="AT104" s="116" t="n"/>
      <c r="AU104" s="116" t="n"/>
      <c r="AV104" s="116" t="n"/>
      <c r="AW104" s="116" t="n"/>
      <c r="AX104" s="116" t="n"/>
      <c r="AY104" s="116" t="n"/>
      <c r="AZ104" s="116" t="n"/>
    </row>
    <row r="105" ht="15" customHeight="1">
      <c r="A105" s="31" t="str"/>
      <c r="B105" s="135" t="str"/>
      <c r="C105" s="31" t="str"/>
      <c r="D105" s="31" t="str"/>
      <c r="E105" s="31" t="str"/>
      <c r="F105" s="31" t="str"/>
      <c r="G105" s="31" t="str"/>
      <c r="H105" s="31" t="str"/>
      <c r="I105" s="31" t="str"/>
      <c r="J105" s="31" t="str"/>
      <c r="K105" s="31" t="str"/>
      <c r="L105" s="135" t="str"/>
      <c r="M105" s="136">
        <f>IFERROR(VLOOKUP(K105,'設定'!$A$5:$B$13,2,FALSE),0)</f>
        <v/>
      </c>
      <c r="N105" s="133" t="str"/>
      <c r="O105" s="137">
        <f>IF(N105="","",N105*M105)</f>
        <v/>
      </c>
      <c r="P105" s="135" t="str"/>
      <c r="Q105" s="138">
        <f>IF(P105="","",DATE(YEAR(P105),MONTH(P105),1))</f>
        <v/>
      </c>
      <c r="R105" s="31" t="str"/>
      <c r="S105" s="31" t="str"/>
      <c r="T105" s="31" t="str"/>
      <c r="U105" s="135" t="str"/>
      <c r="V105" s="139">
        <f>IF(OR(A105="",R105="成約",R105="失注",R105="保留",U105=""),"",MAX(0,TODAY()-U105))</f>
        <v/>
      </c>
      <c r="W105" s="139">
        <f>IF(OR(A105="",L105=""),"",TODAY()-L105)</f>
        <v/>
      </c>
      <c r="X105" s="138">
        <f>IF(A105="","",IF(MAXIFS('フォロー活動'!$D:$D,'フォロー活動'!$B:$B,A105)=0,"",MAXIFS('フォロー活動'!$D:$D,'フォロー活動'!$B:$B,A105)))</f>
        <v/>
      </c>
      <c r="Y105" s="31" t="str"/>
      <c r="Z105" s="31" t="str"/>
      <c r="AA105" s="31" t="str"/>
      <c r="AB105" s="116" t="n"/>
      <c r="AC105" s="116" t="n"/>
      <c r="AD105" s="116" t="n"/>
      <c r="AE105" s="116" t="n"/>
      <c r="AF105" s="116" t="n"/>
      <c r="AG105" s="116" t="n"/>
      <c r="AH105" s="116" t="n"/>
      <c r="AI105" s="116" t="n"/>
      <c r="AJ105" s="116" t="n"/>
      <c r="AK105" s="116" t="n"/>
      <c r="AL105" s="116" t="n"/>
      <c r="AM105" s="116" t="n"/>
      <c r="AN105" s="116" t="n"/>
      <c r="AO105" s="116" t="n"/>
      <c r="AP105" s="116" t="n"/>
      <c r="AQ105" s="116" t="n"/>
      <c r="AR105" s="116" t="n"/>
      <c r="AS105" s="116" t="n"/>
      <c r="AT105" s="116" t="n"/>
      <c r="AU105" s="116" t="n"/>
      <c r="AV105" s="116" t="n"/>
      <c r="AW105" s="116" t="n"/>
      <c r="AX105" s="116" t="n"/>
      <c r="AY105" s="116" t="n"/>
      <c r="AZ105" s="116" t="n"/>
    </row>
    <row r="106" ht="15" customHeight="1">
      <c r="A106" s="31" t="str"/>
      <c r="B106" s="135" t="str"/>
      <c r="C106" s="31" t="str"/>
      <c r="D106" s="31" t="str"/>
      <c r="E106" s="31" t="str"/>
      <c r="F106" s="31" t="str"/>
      <c r="G106" s="31" t="str"/>
      <c r="H106" s="31" t="str"/>
      <c r="I106" s="31" t="str"/>
      <c r="J106" s="31" t="str"/>
      <c r="K106" s="31" t="str"/>
      <c r="L106" s="135" t="str"/>
      <c r="M106" s="136">
        <f>IFERROR(VLOOKUP(K106,'設定'!$A$5:$B$13,2,FALSE),0)</f>
        <v/>
      </c>
      <c r="N106" s="133" t="str"/>
      <c r="O106" s="137">
        <f>IF(N106="","",N106*M106)</f>
        <v/>
      </c>
      <c r="P106" s="135" t="str"/>
      <c r="Q106" s="138">
        <f>IF(P106="","",DATE(YEAR(P106),MONTH(P106),1))</f>
        <v/>
      </c>
      <c r="R106" s="31" t="str"/>
      <c r="S106" s="31" t="str"/>
      <c r="T106" s="31" t="str"/>
      <c r="U106" s="135" t="str"/>
      <c r="V106" s="139">
        <f>IF(OR(A106="",R106="成約",R106="失注",R106="保留",U106=""),"",MAX(0,TODAY()-U106))</f>
        <v/>
      </c>
      <c r="W106" s="139">
        <f>IF(OR(A106="",L106=""),"",TODAY()-L106)</f>
        <v/>
      </c>
      <c r="X106" s="138">
        <f>IF(A106="","",IF(MAXIFS('フォロー活動'!$D:$D,'フォロー活動'!$B:$B,A106)=0,"",MAXIFS('フォロー活動'!$D:$D,'フォロー活動'!$B:$B,A106)))</f>
        <v/>
      </c>
      <c r="Y106" s="31" t="str"/>
      <c r="Z106" s="31" t="str"/>
      <c r="AA106" s="31" t="str"/>
      <c r="AB106" s="116" t="n"/>
      <c r="AC106" s="116" t="n"/>
      <c r="AD106" s="116" t="n"/>
      <c r="AE106" s="116" t="n"/>
      <c r="AF106" s="116" t="n"/>
      <c r="AG106" s="116" t="n"/>
      <c r="AH106" s="116" t="n"/>
      <c r="AI106" s="116" t="n"/>
      <c r="AJ106" s="116" t="n"/>
      <c r="AK106" s="116" t="n"/>
      <c r="AL106" s="116" t="n"/>
      <c r="AM106" s="116" t="n"/>
      <c r="AN106" s="116" t="n"/>
      <c r="AO106" s="116" t="n"/>
      <c r="AP106" s="116" t="n"/>
      <c r="AQ106" s="116" t="n"/>
      <c r="AR106" s="116" t="n"/>
      <c r="AS106" s="116" t="n"/>
      <c r="AT106" s="116" t="n"/>
      <c r="AU106" s="116" t="n"/>
      <c r="AV106" s="116" t="n"/>
      <c r="AW106" s="116" t="n"/>
      <c r="AX106" s="116" t="n"/>
      <c r="AY106" s="116" t="n"/>
      <c r="AZ106" s="116" t="n"/>
    </row>
    <row r="107" ht="15" customHeight="1">
      <c r="A107" s="31" t="str"/>
      <c r="B107" s="135" t="str"/>
      <c r="C107" s="31" t="str"/>
      <c r="D107" s="31" t="str"/>
      <c r="E107" s="31" t="str"/>
      <c r="F107" s="31" t="str"/>
      <c r="G107" s="31" t="str"/>
      <c r="H107" s="31" t="str"/>
      <c r="I107" s="31" t="str"/>
      <c r="J107" s="31" t="str"/>
      <c r="K107" s="31" t="str"/>
      <c r="L107" s="135" t="str"/>
      <c r="M107" s="136">
        <f>IFERROR(VLOOKUP(K107,'設定'!$A$5:$B$13,2,FALSE),0)</f>
        <v/>
      </c>
      <c r="N107" s="133" t="str"/>
      <c r="O107" s="137">
        <f>IF(N107="","",N107*M107)</f>
        <v/>
      </c>
      <c r="P107" s="135" t="str"/>
      <c r="Q107" s="138">
        <f>IF(P107="","",DATE(YEAR(P107),MONTH(P107),1))</f>
        <v/>
      </c>
      <c r="R107" s="31" t="str"/>
      <c r="S107" s="31" t="str"/>
      <c r="T107" s="31" t="str"/>
      <c r="U107" s="135" t="str"/>
      <c r="V107" s="139">
        <f>IF(OR(A107="",R107="成約",R107="失注",R107="保留",U107=""),"",MAX(0,TODAY()-U107))</f>
        <v/>
      </c>
      <c r="W107" s="139">
        <f>IF(OR(A107="",L107=""),"",TODAY()-L107)</f>
        <v/>
      </c>
      <c r="X107" s="138">
        <f>IF(A107="","",IF(MAXIFS('フォロー活動'!$D:$D,'フォロー活動'!$B:$B,A107)=0,"",MAXIFS('フォロー活動'!$D:$D,'フォロー活動'!$B:$B,A107)))</f>
        <v/>
      </c>
      <c r="Y107" s="31" t="str"/>
      <c r="Z107" s="31" t="str"/>
      <c r="AA107" s="31" t="str"/>
      <c r="AB107" s="116" t="n"/>
      <c r="AC107" s="116" t="n"/>
      <c r="AD107" s="116" t="n"/>
      <c r="AE107" s="116" t="n"/>
      <c r="AF107" s="116" t="n"/>
      <c r="AG107" s="116" t="n"/>
      <c r="AH107" s="116" t="n"/>
      <c r="AI107" s="116" t="n"/>
      <c r="AJ107" s="116" t="n"/>
      <c r="AK107" s="116" t="n"/>
      <c r="AL107" s="116" t="n"/>
      <c r="AM107" s="116" t="n"/>
      <c r="AN107" s="116" t="n"/>
      <c r="AO107" s="116" t="n"/>
      <c r="AP107" s="116" t="n"/>
      <c r="AQ107" s="116" t="n"/>
      <c r="AR107" s="116" t="n"/>
      <c r="AS107" s="116" t="n"/>
      <c r="AT107" s="116" t="n"/>
      <c r="AU107" s="116" t="n"/>
      <c r="AV107" s="116" t="n"/>
      <c r="AW107" s="116" t="n"/>
      <c r="AX107" s="116" t="n"/>
      <c r="AY107" s="116" t="n"/>
      <c r="AZ107" s="116" t="n"/>
    </row>
    <row r="108" ht="15" customHeight="1">
      <c r="A108" s="31" t="str"/>
      <c r="B108" s="135" t="str"/>
      <c r="C108" s="31" t="str"/>
      <c r="D108" s="31" t="str"/>
      <c r="E108" s="31" t="str"/>
      <c r="F108" s="31" t="str"/>
      <c r="G108" s="31" t="str"/>
      <c r="H108" s="31" t="str"/>
      <c r="I108" s="31" t="str"/>
      <c r="J108" s="31" t="str"/>
      <c r="K108" s="31" t="str"/>
      <c r="L108" s="135" t="str"/>
      <c r="M108" s="136">
        <f>IFERROR(VLOOKUP(K108,'設定'!$A$5:$B$13,2,FALSE),0)</f>
        <v/>
      </c>
      <c r="N108" s="133" t="str"/>
      <c r="O108" s="137">
        <f>IF(N108="","",N108*M108)</f>
        <v/>
      </c>
      <c r="P108" s="135" t="str"/>
      <c r="Q108" s="138">
        <f>IF(P108="","",DATE(YEAR(P108),MONTH(P108),1))</f>
        <v/>
      </c>
      <c r="R108" s="31" t="str"/>
      <c r="S108" s="31" t="str"/>
      <c r="T108" s="31" t="str"/>
      <c r="U108" s="135" t="str"/>
      <c r="V108" s="139">
        <f>IF(OR(A108="",R108="成約",R108="失注",R108="保留",U108=""),"",MAX(0,TODAY()-U108))</f>
        <v/>
      </c>
      <c r="W108" s="139">
        <f>IF(OR(A108="",L108=""),"",TODAY()-L108)</f>
        <v/>
      </c>
      <c r="X108" s="138">
        <f>IF(A108="","",IF(MAXIFS('フォロー活動'!$D:$D,'フォロー活動'!$B:$B,A108)=0,"",MAXIFS('フォロー活動'!$D:$D,'フォロー活動'!$B:$B,A108)))</f>
        <v/>
      </c>
      <c r="Y108" s="31" t="str"/>
      <c r="Z108" s="31" t="str"/>
      <c r="AA108" s="31" t="str"/>
      <c r="AB108" s="116" t="n"/>
      <c r="AC108" s="116" t="n"/>
      <c r="AD108" s="116" t="n"/>
      <c r="AE108" s="116" t="n"/>
      <c r="AF108" s="116" t="n"/>
      <c r="AG108" s="116" t="n"/>
      <c r="AH108" s="116" t="n"/>
      <c r="AI108" s="116" t="n"/>
      <c r="AJ108" s="116" t="n"/>
      <c r="AK108" s="116" t="n"/>
      <c r="AL108" s="116" t="n"/>
      <c r="AM108" s="116" t="n"/>
      <c r="AN108" s="116" t="n"/>
      <c r="AO108" s="116" t="n"/>
      <c r="AP108" s="116" t="n"/>
      <c r="AQ108" s="116" t="n"/>
      <c r="AR108" s="116" t="n"/>
      <c r="AS108" s="116" t="n"/>
      <c r="AT108" s="116" t="n"/>
      <c r="AU108" s="116" t="n"/>
      <c r="AV108" s="116" t="n"/>
      <c r="AW108" s="116" t="n"/>
      <c r="AX108" s="116" t="n"/>
      <c r="AY108" s="116" t="n"/>
      <c r="AZ108" s="116" t="n"/>
    </row>
    <row r="109" ht="15" customHeight="1">
      <c r="A109" s="31" t="str"/>
      <c r="B109" s="135" t="str"/>
      <c r="C109" s="31" t="str"/>
      <c r="D109" s="31" t="str"/>
      <c r="E109" s="31" t="str"/>
      <c r="F109" s="31" t="str"/>
      <c r="G109" s="31" t="str"/>
      <c r="H109" s="31" t="str"/>
      <c r="I109" s="31" t="str"/>
      <c r="J109" s="31" t="str"/>
      <c r="K109" s="31" t="str"/>
      <c r="L109" s="135" t="str"/>
      <c r="M109" s="136">
        <f>IFERROR(VLOOKUP(K109,'設定'!$A$5:$B$13,2,FALSE),0)</f>
        <v/>
      </c>
      <c r="N109" s="133" t="str"/>
      <c r="O109" s="137">
        <f>IF(N109="","",N109*M109)</f>
        <v/>
      </c>
      <c r="P109" s="135" t="str"/>
      <c r="Q109" s="138">
        <f>IF(P109="","",DATE(YEAR(P109),MONTH(P109),1))</f>
        <v/>
      </c>
      <c r="R109" s="31" t="str"/>
      <c r="S109" s="31" t="str"/>
      <c r="T109" s="31" t="str"/>
      <c r="U109" s="135" t="str"/>
      <c r="V109" s="139">
        <f>IF(OR(A109="",R109="成約",R109="失注",R109="保留",U109=""),"",MAX(0,TODAY()-U109))</f>
        <v/>
      </c>
      <c r="W109" s="139">
        <f>IF(OR(A109="",L109=""),"",TODAY()-L109)</f>
        <v/>
      </c>
      <c r="X109" s="138">
        <f>IF(A109="","",IF(MAXIFS('フォロー活動'!$D:$D,'フォロー活動'!$B:$B,A109)=0,"",MAXIFS('フォロー活動'!$D:$D,'フォロー活動'!$B:$B,A109)))</f>
        <v/>
      </c>
      <c r="Y109" s="31" t="str"/>
      <c r="Z109" s="31" t="str"/>
      <c r="AA109" s="31" t="str"/>
      <c r="AB109" s="116" t="n"/>
      <c r="AC109" s="116" t="n"/>
      <c r="AD109" s="116" t="n"/>
      <c r="AE109" s="116" t="n"/>
      <c r="AF109" s="116" t="n"/>
      <c r="AG109" s="116" t="n"/>
      <c r="AH109" s="116" t="n"/>
      <c r="AI109" s="116" t="n"/>
      <c r="AJ109" s="116" t="n"/>
      <c r="AK109" s="116" t="n"/>
      <c r="AL109" s="116" t="n"/>
      <c r="AM109" s="116" t="n"/>
      <c r="AN109" s="116" t="n"/>
      <c r="AO109" s="116" t="n"/>
      <c r="AP109" s="116" t="n"/>
      <c r="AQ109" s="116" t="n"/>
      <c r="AR109" s="116" t="n"/>
      <c r="AS109" s="116" t="n"/>
      <c r="AT109" s="116" t="n"/>
      <c r="AU109" s="116" t="n"/>
      <c r="AV109" s="116" t="n"/>
      <c r="AW109" s="116" t="n"/>
      <c r="AX109" s="116" t="n"/>
      <c r="AY109" s="116" t="n"/>
      <c r="AZ109" s="116" t="n"/>
    </row>
    <row r="110" ht="15" customHeight="1">
      <c r="A110" s="31" t="str"/>
      <c r="B110" s="135" t="str"/>
      <c r="C110" s="31" t="str"/>
      <c r="D110" s="31" t="str"/>
      <c r="E110" s="31" t="str"/>
      <c r="F110" s="31" t="str"/>
      <c r="G110" s="31" t="str"/>
      <c r="H110" s="31" t="str"/>
      <c r="I110" s="31" t="str"/>
      <c r="J110" s="31" t="str"/>
      <c r="K110" s="31" t="str"/>
      <c r="L110" s="135" t="str"/>
      <c r="M110" s="136">
        <f>IFERROR(VLOOKUP(K110,'設定'!$A$5:$B$13,2,FALSE),0)</f>
        <v/>
      </c>
      <c r="N110" s="133" t="str"/>
      <c r="O110" s="137">
        <f>IF(N110="","",N110*M110)</f>
        <v/>
      </c>
      <c r="P110" s="135" t="str"/>
      <c r="Q110" s="138">
        <f>IF(P110="","",DATE(YEAR(P110),MONTH(P110),1))</f>
        <v/>
      </c>
      <c r="R110" s="31" t="str"/>
      <c r="S110" s="31" t="str"/>
      <c r="T110" s="31" t="str"/>
      <c r="U110" s="135" t="str"/>
      <c r="V110" s="139">
        <f>IF(OR(A110="",R110="成約",R110="失注",R110="保留",U110=""),"",MAX(0,TODAY()-U110))</f>
        <v/>
      </c>
      <c r="W110" s="139">
        <f>IF(OR(A110="",L110=""),"",TODAY()-L110)</f>
        <v/>
      </c>
      <c r="X110" s="138">
        <f>IF(A110="","",IF(MAXIFS('フォロー活動'!$D:$D,'フォロー活動'!$B:$B,A110)=0,"",MAXIFS('フォロー活動'!$D:$D,'フォロー活動'!$B:$B,A110)))</f>
        <v/>
      </c>
      <c r="Y110" s="31" t="str"/>
      <c r="Z110" s="31" t="str"/>
      <c r="AA110" s="31" t="str"/>
      <c r="AB110" s="116" t="n"/>
      <c r="AC110" s="116" t="n"/>
      <c r="AD110" s="116" t="n"/>
      <c r="AE110" s="116" t="n"/>
      <c r="AF110" s="116" t="n"/>
      <c r="AG110" s="116" t="n"/>
      <c r="AH110" s="116" t="n"/>
      <c r="AI110" s="116" t="n"/>
      <c r="AJ110" s="116" t="n"/>
      <c r="AK110" s="116" t="n"/>
      <c r="AL110" s="116" t="n"/>
      <c r="AM110" s="116" t="n"/>
      <c r="AN110" s="116" t="n"/>
      <c r="AO110" s="116" t="n"/>
      <c r="AP110" s="116" t="n"/>
      <c r="AQ110" s="116" t="n"/>
      <c r="AR110" s="116" t="n"/>
      <c r="AS110" s="116" t="n"/>
      <c r="AT110" s="116" t="n"/>
      <c r="AU110" s="116" t="n"/>
      <c r="AV110" s="116" t="n"/>
      <c r="AW110" s="116" t="n"/>
      <c r="AX110" s="116" t="n"/>
      <c r="AY110" s="116" t="n"/>
      <c r="AZ110" s="116" t="n"/>
    </row>
    <row r="111" ht="15" customHeight="1">
      <c r="A111" s="31" t="str"/>
      <c r="B111" s="135" t="str"/>
      <c r="C111" s="31" t="str"/>
      <c r="D111" s="31" t="str"/>
      <c r="E111" s="31" t="str"/>
      <c r="F111" s="31" t="str"/>
      <c r="G111" s="31" t="str"/>
      <c r="H111" s="31" t="str"/>
      <c r="I111" s="31" t="str"/>
      <c r="J111" s="31" t="str"/>
      <c r="K111" s="31" t="str"/>
      <c r="L111" s="135" t="str"/>
      <c r="M111" s="136">
        <f>IFERROR(VLOOKUP(K111,'設定'!$A$5:$B$13,2,FALSE),0)</f>
        <v/>
      </c>
      <c r="N111" s="133" t="str"/>
      <c r="O111" s="137">
        <f>IF(N111="","",N111*M111)</f>
        <v/>
      </c>
      <c r="P111" s="135" t="str"/>
      <c r="Q111" s="138">
        <f>IF(P111="","",DATE(YEAR(P111),MONTH(P111),1))</f>
        <v/>
      </c>
      <c r="R111" s="31" t="str"/>
      <c r="S111" s="31" t="str"/>
      <c r="T111" s="31" t="str"/>
      <c r="U111" s="135" t="str"/>
      <c r="V111" s="139">
        <f>IF(OR(A111="",R111="成約",R111="失注",R111="保留",U111=""),"",MAX(0,TODAY()-U111))</f>
        <v/>
      </c>
      <c r="W111" s="139">
        <f>IF(OR(A111="",L111=""),"",TODAY()-L111)</f>
        <v/>
      </c>
      <c r="X111" s="138">
        <f>IF(A111="","",IF(MAXIFS('フォロー活動'!$D:$D,'フォロー活動'!$B:$B,A111)=0,"",MAXIFS('フォロー活動'!$D:$D,'フォロー活動'!$B:$B,A111)))</f>
        <v/>
      </c>
      <c r="Y111" s="31" t="str"/>
      <c r="Z111" s="31" t="str"/>
      <c r="AA111" s="31" t="str"/>
      <c r="AB111" s="116" t="n"/>
      <c r="AC111" s="116" t="n"/>
      <c r="AD111" s="116" t="n"/>
      <c r="AE111" s="116" t="n"/>
      <c r="AF111" s="116" t="n"/>
      <c r="AG111" s="116" t="n"/>
      <c r="AH111" s="116" t="n"/>
      <c r="AI111" s="116" t="n"/>
      <c r="AJ111" s="116" t="n"/>
      <c r="AK111" s="116" t="n"/>
      <c r="AL111" s="116" t="n"/>
      <c r="AM111" s="116" t="n"/>
      <c r="AN111" s="116" t="n"/>
      <c r="AO111" s="116" t="n"/>
      <c r="AP111" s="116" t="n"/>
      <c r="AQ111" s="116" t="n"/>
      <c r="AR111" s="116" t="n"/>
      <c r="AS111" s="116" t="n"/>
      <c r="AT111" s="116" t="n"/>
      <c r="AU111" s="116" t="n"/>
      <c r="AV111" s="116" t="n"/>
      <c r="AW111" s="116" t="n"/>
      <c r="AX111" s="116" t="n"/>
      <c r="AY111" s="116" t="n"/>
      <c r="AZ111" s="116" t="n"/>
    </row>
    <row r="112" ht="15" customHeight="1">
      <c r="A112" s="31" t="str"/>
      <c r="B112" s="135" t="str"/>
      <c r="C112" s="31" t="str"/>
      <c r="D112" s="31" t="str"/>
      <c r="E112" s="31" t="str"/>
      <c r="F112" s="31" t="str"/>
      <c r="G112" s="31" t="str"/>
      <c r="H112" s="31" t="str"/>
      <c r="I112" s="31" t="str"/>
      <c r="J112" s="31" t="str"/>
      <c r="K112" s="31" t="str"/>
      <c r="L112" s="135" t="str"/>
      <c r="M112" s="136">
        <f>IFERROR(VLOOKUP(K112,'設定'!$A$5:$B$13,2,FALSE),0)</f>
        <v/>
      </c>
      <c r="N112" s="133" t="str"/>
      <c r="O112" s="137">
        <f>IF(N112="","",N112*M112)</f>
        <v/>
      </c>
      <c r="P112" s="135" t="str"/>
      <c r="Q112" s="138">
        <f>IF(P112="","",DATE(YEAR(P112),MONTH(P112),1))</f>
        <v/>
      </c>
      <c r="R112" s="31" t="str"/>
      <c r="S112" s="31" t="str"/>
      <c r="T112" s="31" t="str"/>
      <c r="U112" s="135" t="str"/>
      <c r="V112" s="139">
        <f>IF(OR(A112="",R112="成約",R112="失注",R112="保留",U112=""),"",MAX(0,TODAY()-U112))</f>
        <v/>
      </c>
      <c r="W112" s="139">
        <f>IF(OR(A112="",L112=""),"",TODAY()-L112)</f>
        <v/>
      </c>
      <c r="X112" s="138">
        <f>IF(A112="","",IF(MAXIFS('フォロー活動'!$D:$D,'フォロー活動'!$B:$B,A112)=0,"",MAXIFS('フォロー活動'!$D:$D,'フォロー活動'!$B:$B,A112)))</f>
        <v/>
      </c>
      <c r="Y112" s="31" t="str"/>
      <c r="Z112" s="31" t="str"/>
      <c r="AA112" s="31" t="str"/>
      <c r="AB112" s="116" t="n"/>
      <c r="AC112" s="116" t="n"/>
      <c r="AD112" s="116" t="n"/>
      <c r="AE112" s="116" t="n"/>
      <c r="AF112" s="116" t="n"/>
      <c r="AG112" s="116" t="n"/>
      <c r="AH112" s="116" t="n"/>
      <c r="AI112" s="116" t="n"/>
      <c r="AJ112" s="116" t="n"/>
      <c r="AK112" s="116" t="n"/>
      <c r="AL112" s="116" t="n"/>
      <c r="AM112" s="116" t="n"/>
      <c r="AN112" s="116" t="n"/>
      <c r="AO112" s="116" t="n"/>
      <c r="AP112" s="116" t="n"/>
      <c r="AQ112" s="116" t="n"/>
      <c r="AR112" s="116" t="n"/>
      <c r="AS112" s="116" t="n"/>
      <c r="AT112" s="116" t="n"/>
      <c r="AU112" s="116" t="n"/>
      <c r="AV112" s="116" t="n"/>
      <c r="AW112" s="116" t="n"/>
      <c r="AX112" s="116" t="n"/>
      <c r="AY112" s="116" t="n"/>
      <c r="AZ112" s="116" t="n"/>
    </row>
    <row r="113" ht="15" customHeight="1">
      <c r="A113" s="31" t="str"/>
      <c r="B113" s="135" t="str"/>
      <c r="C113" s="31" t="str"/>
      <c r="D113" s="31" t="str"/>
      <c r="E113" s="31" t="str"/>
      <c r="F113" s="31" t="str"/>
      <c r="G113" s="31" t="str"/>
      <c r="H113" s="31" t="str"/>
      <c r="I113" s="31" t="str"/>
      <c r="J113" s="31" t="str"/>
      <c r="K113" s="31" t="str"/>
      <c r="L113" s="135" t="str"/>
      <c r="M113" s="136">
        <f>IFERROR(VLOOKUP(K113,'設定'!$A$5:$B$13,2,FALSE),0)</f>
        <v/>
      </c>
      <c r="N113" s="133" t="str"/>
      <c r="O113" s="137">
        <f>IF(N113="","",N113*M113)</f>
        <v/>
      </c>
      <c r="P113" s="135" t="str"/>
      <c r="Q113" s="138">
        <f>IF(P113="","",DATE(YEAR(P113),MONTH(P113),1))</f>
        <v/>
      </c>
      <c r="R113" s="31" t="str"/>
      <c r="S113" s="31" t="str"/>
      <c r="T113" s="31" t="str"/>
      <c r="U113" s="135" t="str"/>
      <c r="V113" s="139">
        <f>IF(OR(A113="",R113="成約",R113="失注",R113="保留",U113=""),"",MAX(0,TODAY()-U113))</f>
        <v/>
      </c>
      <c r="W113" s="139">
        <f>IF(OR(A113="",L113=""),"",TODAY()-L113)</f>
        <v/>
      </c>
      <c r="X113" s="138">
        <f>IF(A113="","",IF(MAXIFS('フォロー活動'!$D:$D,'フォロー活動'!$B:$B,A113)=0,"",MAXIFS('フォロー活動'!$D:$D,'フォロー活動'!$B:$B,A113)))</f>
        <v/>
      </c>
      <c r="Y113" s="31" t="str"/>
      <c r="Z113" s="31" t="str"/>
      <c r="AA113" s="31" t="str"/>
      <c r="AB113" s="116" t="n"/>
      <c r="AC113" s="116" t="n"/>
      <c r="AD113" s="116" t="n"/>
      <c r="AE113" s="116" t="n"/>
      <c r="AF113" s="116" t="n"/>
      <c r="AG113" s="116" t="n"/>
      <c r="AH113" s="116" t="n"/>
      <c r="AI113" s="116" t="n"/>
      <c r="AJ113" s="116" t="n"/>
      <c r="AK113" s="116" t="n"/>
      <c r="AL113" s="116" t="n"/>
      <c r="AM113" s="116" t="n"/>
      <c r="AN113" s="116" t="n"/>
      <c r="AO113" s="116" t="n"/>
      <c r="AP113" s="116" t="n"/>
      <c r="AQ113" s="116" t="n"/>
      <c r="AR113" s="116" t="n"/>
      <c r="AS113" s="116" t="n"/>
      <c r="AT113" s="116" t="n"/>
      <c r="AU113" s="116" t="n"/>
      <c r="AV113" s="116" t="n"/>
      <c r="AW113" s="116" t="n"/>
      <c r="AX113" s="116" t="n"/>
      <c r="AY113" s="116" t="n"/>
      <c r="AZ113" s="116" t="n"/>
    </row>
    <row r="114" ht="15" customHeight="1">
      <c r="A114" s="31" t="str"/>
      <c r="B114" s="135" t="str"/>
      <c r="C114" s="31" t="str"/>
      <c r="D114" s="31" t="str"/>
      <c r="E114" s="31" t="str"/>
      <c r="F114" s="31" t="str"/>
      <c r="G114" s="31" t="str"/>
      <c r="H114" s="31" t="str"/>
      <c r="I114" s="31" t="str"/>
      <c r="J114" s="31" t="str"/>
      <c r="K114" s="31" t="str"/>
      <c r="L114" s="135" t="str"/>
      <c r="M114" s="136">
        <f>IFERROR(VLOOKUP(K114,'設定'!$A$5:$B$13,2,FALSE),0)</f>
        <v/>
      </c>
      <c r="N114" s="133" t="str"/>
      <c r="O114" s="137">
        <f>IF(N114="","",N114*M114)</f>
        <v/>
      </c>
      <c r="P114" s="135" t="str"/>
      <c r="Q114" s="138">
        <f>IF(P114="","",DATE(YEAR(P114),MONTH(P114),1))</f>
        <v/>
      </c>
      <c r="R114" s="31" t="str"/>
      <c r="S114" s="31" t="str"/>
      <c r="T114" s="31" t="str"/>
      <c r="U114" s="135" t="str"/>
      <c r="V114" s="139">
        <f>IF(OR(A114="",R114="成約",R114="失注",R114="保留",U114=""),"",MAX(0,TODAY()-U114))</f>
        <v/>
      </c>
      <c r="W114" s="139">
        <f>IF(OR(A114="",L114=""),"",TODAY()-L114)</f>
        <v/>
      </c>
      <c r="X114" s="138">
        <f>IF(A114="","",IF(MAXIFS('フォロー活動'!$D:$D,'フォロー活動'!$B:$B,A114)=0,"",MAXIFS('フォロー活動'!$D:$D,'フォロー活動'!$B:$B,A114)))</f>
        <v/>
      </c>
      <c r="Y114" s="31" t="str"/>
      <c r="Z114" s="31" t="str"/>
      <c r="AA114" s="31" t="str"/>
      <c r="AB114" s="116" t="n"/>
      <c r="AC114" s="116" t="n"/>
      <c r="AD114" s="116" t="n"/>
      <c r="AE114" s="116" t="n"/>
      <c r="AF114" s="116" t="n"/>
      <c r="AG114" s="116" t="n"/>
      <c r="AH114" s="116" t="n"/>
      <c r="AI114" s="116" t="n"/>
      <c r="AJ114" s="116" t="n"/>
      <c r="AK114" s="116" t="n"/>
      <c r="AL114" s="116" t="n"/>
      <c r="AM114" s="116" t="n"/>
      <c r="AN114" s="116" t="n"/>
      <c r="AO114" s="116" t="n"/>
      <c r="AP114" s="116" t="n"/>
      <c r="AQ114" s="116" t="n"/>
      <c r="AR114" s="116" t="n"/>
      <c r="AS114" s="116" t="n"/>
      <c r="AT114" s="116" t="n"/>
      <c r="AU114" s="116" t="n"/>
      <c r="AV114" s="116" t="n"/>
      <c r="AW114" s="116" t="n"/>
      <c r="AX114" s="116" t="n"/>
      <c r="AY114" s="116" t="n"/>
      <c r="AZ114" s="116" t="n"/>
    </row>
    <row r="115" ht="15" customHeight="1">
      <c r="A115" s="31" t="str"/>
      <c r="B115" s="135" t="str"/>
      <c r="C115" s="31" t="str"/>
      <c r="D115" s="31" t="str"/>
      <c r="E115" s="31" t="str"/>
      <c r="F115" s="31" t="str"/>
      <c r="G115" s="31" t="str"/>
      <c r="H115" s="31" t="str"/>
      <c r="I115" s="31" t="str"/>
      <c r="J115" s="31" t="str"/>
      <c r="K115" s="31" t="str"/>
      <c r="L115" s="135" t="str"/>
      <c r="M115" s="136">
        <f>IFERROR(VLOOKUP(K115,'設定'!$A$5:$B$13,2,FALSE),0)</f>
        <v/>
      </c>
      <c r="N115" s="133" t="str"/>
      <c r="O115" s="137">
        <f>IF(N115="","",N115*M115)</f>
        <v/>
      </c>
      <c r="P115" s="135" t="str"/>
      <c r="Q115" s="138">
        <f>IF(P115="","",DATE(YEAR(P115),MONTH(P115),1))</f>
        <v/>
      </c>
      <c r="R115" s="31" t="str"/>
      <c r="S115" s="31" t="str"/>
      <c r="T115" s="31" t="str"/>
      <c r="U115" s="135" t="str"/>
      <c r="V115" s="139">
        <f>IF(OR(A115="",R115="成約",R115="失注",R115="保留",U115=""),"",MAX(0,TODAY()-U115))</f>
        <v/>
      </c>
      <c r="W115" s="139">
        <f>IF(OR(A115="",L115=""),"",TODAY()-L115)</f>
        <v/>
      </c>
      <c r="X115" s="138">
        <f>IF(A115="","",IF(MAXIFS('フォロー活動'!$D:$D,'フォロー活動'!$B:$B,A115)=0,"",MAXIFS('フォロー活動'!$D:$D,'フォロー活動'!$B:$B,A115)))</f>
        <v/>
      </c>
      <c r="Y115" s="31" t="str"/>
      <c r="Z115" s="31" t="str"/>
      <c r="AA115" s="31" t="str"/>
      <c r="AB115" s="116" t="n"/>
      <c r="AC115" s="116" t="n"/>
      <c r="AD115" s="116" t="n"/>
      <c r="AE115" s="116" t="n"/>
      <c r="AF115" s="116" t="n"/>
      <c r="AG115" s="116" t="n"/>
      <c r="AH115" s="116" t="n"/>
      <c r="AI115" s="116" t="n"/>
      <c r="AJ115" s="116" t="n"/>
      <c r="AK115" s="116" t="n"/>
      <c r="AL115" s="116" t="n"/>
      <c r="AM115" s="116" t="n"/>
      <c r="AN115" s="116" t="n"/>
      <c r="AO115" s="116" t="n"/>
      <c r="AP115" s="116" t="n"/>
      <c r="AQ115" s="116" t="n"/>
      <c r="AR115" s="116" t="n"/>
      <c r="AS115" s="116" t="n"/>
      <c r="AT115" s="116" t="n"/>
      <c r="AU115" s="116" t="n"/>
      <c r="AV115" s="116" t="n"/>
      <c r="AW115" s="116" t="n"/>
      <c r="AX115" s="116" t="n"/>
      <c r="AY115" s="116" t="n"/>
      <c r="AZ115" s="116" t="n"/>
    </row>
    <row r="116" ht="15" customHeight="1">
      <c r="A116" s="31" t="str"/>
      <c r="B116" s="135" t="str"/>
      <c r="C116" s="31" t="str"/>
      <c r="D116" s="31" t="str"/>
      <c r="E116" s="31" t="str"/>
      <c r="F116" s="31" t="str"/>
      <c r="G116" s="31" t="str"/>
      <c r="H116" s="31" t="str"/>
      <c r="I116" s="31" t="str"/>
      <c r="J116" s="31" t="str"/>
      <c r="K116" s="31" t="str"/>
      <c r="L116" s="135" t="str"/>
      <c r="M116" s="136">
        <f>IFERROR(VLOOKUP(K116,'設定'!$A$5:$B$13,2,FALSE),0)</f>
        <v/>
      </c>
      <c r="N116" s="133" t="str"/>
      <c r="O116" s="137">
        <f>IF(N116="","",N116*M116)</f>
        <v/>
      </c>
      <c r="P116" s="135" t="str"/>
      <c r="Q116" s="138">
        <f>IF(P116="","",DATE(YEAR(P116),MONTH(P116),1))</f>
        <v/>
      </c>
      <c r="R116" s="31" t="str"/>
      <c r="S116" s="31" t="str"/>
      <c r="T116" s="31" t="str"/>
      <c r="U116" s="135" t="str"/>
      <c r="V116" s="139">
        <f>IF(OR(A116="",R116="成約",R116="失注",R116="保留",U116=""),"",MAX(0,TODAY()-U116))</f>
        <v/>
      </c>
      <c r="W116" s="139">
        <f>IF(OR(A116="",L116=""),"",TODAY()-L116)</f>
        <v/>
      </c>
      <c r="X116" s="138">
        <f>IF(A116="","",IF(MAXIFS('フォロー活動'!$D:$D,'フォロー活動'!$B:$B,A116)=0,"",MAXIFS('フォロー活動'!$D:$D,'フォロー活動'!$B:$B,A116)))</f>
        <v/>
      </c>
      <c r="Y116" s="31" t="str"/>
      <c r="Z116" s="31" t="str"/>
      <c r="AA116" s="31" t="str"/>
      <c r="AB116" s="116" t="n"/>
      <c r="AC116" s="116" t="n"/>
      <c r="AD116" s="116" t="n"/>
      <c r="AE116" s="116" t="n"/>
      <c r="AF116" s="116" t="n"/>
      <c r="AG116" s="116" t="n"/>
      <c r="AH116" s="116" t="n"/>
      <c r="AI116" s="116" t="n"/>
      <c r="AJ116" s="116" t="n"/>
      <c r="AK116" s="116" t="n"/>
      <c r="AL116" s="116" t="n"/>
      <c r="AM116" s="116" t="n"/>
      <c r="AN116" s="116" t="n"/>
      <c r="AO116" s="116" t="n"/>
      <c r="AP116" s="116" t="n"/>
      <c r="AQ116" s="116" t="n"/>
      <c r="AR116" s="116" t="n"/>
      <c r="AS116" s="116" t="n"/>
      <c r="AT116" s="116" t="n"/>
      <c r="AU116" s="116" t="n"/>
      <c r="AV116" s="116" t="n"/>
      <c r="AW116" s="116" t="n"/>
      <c r="AX116" s="116" t="n"/>
      <c r="AY116" s="116" t="n"/>
      <c r="AZ116" s="116" t="n"/>
    </row>
    <row r="117" ht="15" customHeight="1">
      <c r="A117" s="31" t="str"/>
      <c r="B117" s="135" t="str"/>
      <c r="C117" s="31" t="str"/>
      <c r="D117" s="31" t="str"/>
      <c r="E117" s="31" t="str"/>
      <c r="F117" s="31" t="str"/>
      <c r="G117" s="31" t="str"/>
      <c r="H117" s="31" t="str"/>
      <c r="I117" s="31" t="str"/>
      <c r="J117" s="31" t="str"/>
      <c r="K117" s="31" t="str"/>
      <c r="L117" s="135" t="str"/>
      <c r="M117" s="136">
        <f>IFERROR(VLOOKUP(K117,'設定'!$A$5:$B$13,2,FALSE),0)</f>
        <v/>
      </c>
      <c r="N117" s="133" t="str"/>
      <c r="O117" s="137">
        <f>IF(N117="","",N117*M117)</f>
        <v/>
      </c>
      <c r="P117" s="135" t="str"/>
      <c r="Q117" s="138">
        <f>IF(P117="","",DATE(YEAR(P117),MONTH(P117),1))</f>
        <v/>
      </c>
      <c r="R117" s="31" t="str"/>
      <c r="S117" s="31" t="str"/>
      <c r="T117" s="31" t="str"/>
      <c r="U117" s="135" t="str"/>
      <c r="V117" s="139">
        <f>IF(OR(A117="",R117="成約",R117="失注",R117="保留",U117=""),"",MAX(0,TODAY()-U117))</f>
        <v/>
      </c>
      <c r="W117" s="139">
        <f>IF(OR(A117="",L117=""),"",TODAY()-L117)</f>
        <v/>
      </c>
      <c r="X117" s="138">
        <f>IF(A117="","",IF(MAXIFS('フォロー活動'!$D:$D,'フォロー活動'!$B:$B,A117)=0,"",MAXIFS('フォロー活動'!$D:$D,'フォロー活動'!$B:$B,A117)))</f>
        <v/>
      </c>
      <c r="Y117" s="31" t="str"/>
      <c r="Z117" s="31" t="str"/>
      <c r="AA117" s="31" t="str"/>
      <c r="AB117" s="116" t="n"/>
      <c r="AC117" s="116" t="n"/>
      <c r="AD117" s="116" t="n"/>
      <c r="AE117" s="116" t="n"/>
      <c r="AF117" s="116" t="n"/>
      <c r="AG117" s="116" t="n"/>
      <c r="AH117" s="116" t="n"/>
      <c r="AI117" s="116" t="n"/>
      <c r="AJ117" s="116" t="n"/>
      <c r="AK117" s="116" t="n"/>
      <c r="AL117" s="116" t="n"/>
      <c r="AM117" s="116" t="n"/>
      <c r="AN117" s="116" t="n"/>
      <c r="AO117" s="116" t="n"/>
      <c r="AP117" s="116" t="n"/>
      <c r="AQ117" s="116" t="n"/>
      <c r="AR117" s="116" t="n"/>
      <c r="AS117" s="116" t="n"/>
      <c r="AT117" s="116" t="n"/>
      <c r="AU117" s="116" t="n"/>
      <c r="AV117" s="116" t="n"/>
      <c r="AW117" s="116" t="n"/>
      <c r="AX117" s="116" t="n"/>
      <c r="AY117" s="116" t="n"/>
      <c r="AZ117" s="116" t="n"/>
    </row>
    <row r="118" ht="15" customHeight="1">
      <c r="A118" s="31" t="str"/>
      <c r="B118" s="135" t="str"/>
      <c r="C118" s="31" t="str"/>
      <c r="D118" s="31" t="str"/>
      <c r="E118" s="31" t="str"/>
      <c r="F118" s="31" t="str"/>
      <c r="G118" s="31" t="str"/>
      <c r="H118" s="31" t="str"/>
      <c r="I118" s="31" t="str"/>
      <c r="J118" s="31" t="str"/>
      <c r="K118" s="31" t="str"/>
      <c r="L118" s="135" t="str"/>
      <c r="M118" s="136">
        <f>IFERROR(VLOOKUP(K118,'設定'!$A$5:$B$13,2,FALSE),0)</f>
        <v/>
      </c>
      <c r="N118" s="133" t="str"/>
      <c r="O118" s="137">
        <f>IF(N118="","",N118*M118)</f>
        <v/>
      </c>
      <c r="P118" s="135" t="str"/>
      <c r="Q118" s="138">
        <f>IF(P118="","",DATE(YEAR(P118),MONTH(P118),1))</f>
        <v/>
      </c>
      <c r="R118" s="31" t="str"/>
      <c r="S118" s="31" t="str"/>
      <c r="T118" s="31" t="str"/>
      <c r="U118" s="135" t="str"/>
      <c r="V118" s="139">
        <f>IF(OR(A118="",R118="成約",R118="失注",R118="保留",U118=""),"",MAX(0,TODAY()-U118))</f>
        <v/>
      </c>
      <c r="W118" s="139">
        <f>IF(OR(A118="",L118=""),"",TODAY()-L118)</f>
        <v/>
      </c>
      <c r="X118" s="138">
        <f>IF(A118="","",IF(MAXIFS('フォロー活動'!$D:$D,'フォロー活動'!$B:$B,A118)=0,"",MAXIFS('フォロー活動'!$D:$D,'フォロー活動'!$B:$B,A118)))</f>
        <v/>
      </c>
      <c r="Y118" s="31" t="str"/>
      <c r="Z118" s="31" t="str"/>
      <c r="AA118" s="31" t="str"/>
      <c r="AB118" s="116" t="n"/>
      <c r="AC118" s="116" t="n"/>
      <c r="AD118" s="116" t="n"/>
      <c r="AE118" s="116" t="n"/>
      <c r="AF118" s="116" t="n"/>
      <c r="AG118" s="116" t="n"/>
      <c r="AH118" s="116" t="n"/>
      <c r="AI118" s="116" t="n"/>
      <c r="AJ118" s="116" t="n"/>
      <c r="AK118" s="116" t="n"/>
      <c r="AL118" s="116" t="n"/>
      <c r="AM118" s="116" t="n"/>
      <c r="AN118" s="116" t="n"/>
      <c r="AO118" s="116" t="n"/>
      <c r="AP118" s="116" t="n"/>
      <c r="AQ118" s="116" t="n"/>
      <c r="AR118" s="116" t="n"/>
      <c r="AS118" s="116" t="n"/>
      <c r="AT118" s="116" t="n"/>
      <c r="AU118" s="116" t="n"/>
      <c r="AV118" s="116" t="n"/>
      <c r="AW118" s="116" t="n"/>
      <c r="AX118" s="116" t="n"/>
      <c r="AY118" s="116" t="n"/>
      <c r="AZ118" s="116" t="n"/>
    </row>
    <row r="119" ht="15" customHeight="1">
      <c r="A119" s="31" t="str"/>
      <c r="B119" s="135" t="str"/>
      <c r="C119" s="31" t="str"/>
      <c r="D119" s="31" t="str"/>
      <c r="E119" s="31" t="str"/>
      <c r="F119" s="31" t="str"/>
      <c r="G119" s="31" t="str"/>
      <c r="H119" s="31" t="str"/>
      <c r="I119" s="31" t="str"/>
      <c r="J119" s="31" t="str"/>
      <c r="K119" s="31" t="str"/>
      <c r="L119" s="135" t="str"/>
      <c r="M119" s="136">
        <f>IFERROR(VLOOKUP(K119,'設定'!$A$5:$B$13,2,FALSE),0)</f>
        <v/>
      </c>
      <c r="N119" s="133" t="str"/>
      <c r="O119" s="137">
        <f>IF(N119="","",N119*M119)</f>
        <v/>
      </c>
      <c r="P119" s="135" t="str"/>
      <c r="Q119" s="138">
        <f>IF(P119="","",DATE(YEAR(P119),MONTH(P119),1))</f>
        <v/>
      </c>
      <c r="R119" s="31" t="str"/>
      <c r="S119" s="31" t="str"/>
      <c r="T119" s="31" t="str"/>
      <c r="U119" s="135" t="str"/>
      <c r="V119" s="139">
        <f>IF(OR(A119="",R119="成約",R119="失注",R119="保留",U119=""),"",MAX(0,TODAY()-U119))</f>
        <v/>
      </c>
      <c r="W119" s="139">
        <f>IF(OR(A119="",L119=""),"",TODAY()-L119)</f>
        <v/>
      </c>
      <c r="X119" s="138">
        <f>IF(A119="","",IF(MAXIFS('フォロー活動'!$D:$D,'フォロー活動'!$B:$B,A119)=0,"",MAXIFS('フォロー活動'!$D:$D,'フォロー活動'!$B:$B,A119)))</f>
        <v/>
      </c>
      <c r="Y119" s="31" t="str"/>
      <c r="Z119" s="31" t="str"/>
      <c r="AA119" s="31" t="str"/>
      <c r="AB119" s="116" t="n"/>
      <c r="AC119" s="116" t="n"/>
      <c r="AD119" s="116" t="n"/>
      <c r="AE119" s="116" t="n"/>
      <c r="AF119" s="116" t="n"/>
      <c r="AG119" s="116" t="n"/>
      <c r="AH119" s="116" t="n"/>
      <c r="AI119" s="116" t="n"/>
      <c r="AJ119" s="116" t="n"/>
      <c r="AK119" s="116" t="n"/>
      <c r="AL119" s="116" t="n"/>
      <c r="AM119" s="116" t="n"/>
      <c r="AN119" s="116" t="n"/>
      <c r="AO119" s="116" t="n"/>
      <c r="AP119" s="116" t="n"/>
      <c r="AQ119" s="116" t="n"/>
      <c r="AR119" s="116" t="n"/>
      <c r="AS119" s="116" t="n"/>
      <c r="AT119" s="116" t="n"/>
      <c r="AU119" s="116" t="n"/>
      <c r="AV119" s="116" t="n"/>
      <c r="AW119" s="116" t="n"/>
      <c r="AX119" s="116" t="n"/>
      <c r="AY119" s="116" t="n"/>
      <c r="AZ119" s="116" t="n"/>
    </row>
    <row r="120" ht="15" customHeight="1">
      <c r="A120" s="31" t="str"/>
      <c r="B120" s="135" t="str"/>
      <c r="C120" s="31" t="str"/>
      <c r="D120" s="31" t="str"/>
      <c r="E120" s="31" t="str"/>
      <c r="F120" s="31" t="str"/>
      <c r="G120" s="31" t="str"/>
      <c r="H120" s="31" t="str"/>
      <c r="I120" s="31" t="str"/>
      <c r="J120" s="31" t="str"/>
      <c r="K120" s="31" t="str"/>
      <c r="L120" s="135" t="str"/>
      <c r="M120" s="136">
        <f>IFERROR(VLOOKUP(K120,'設定'!$A$5:$B$13,2,FALSE),0)</f>
        <v/>
      </c>
      <c r="N120" s="133" t="str"/>
      <c r="O120" s="137">
        <f>IF(N120="","",N120*M120)</f>
        <v/>
      </c>
      <c r="P120" s="135" t="str"/>
      <c r="Q120" s="138">
        <f>IF(P120="","",DATE(YEAR(P120),MONTH(P120),1))</f>
        <v/>
      </c>
      <c r="R120" s="31" t="str"/>
      <c r="S120" s="31" t="str"/>
      <c r="T120" s="31" t="str"/>
      <c r="U120" s="135" t="str"/>
      <c r="V120" s="139">
        <f>IF(OR(A120="",R120="成約",R120="失注",R120="保留",U120=""),"",MAX(0,TODAY()-U120))</f>
        <v/>
      </c>
      <c r="W120" s="139">
        <f>IF(OR(A120="",L120=""),"",TODAY()-L120)</f>
        <v/>
      </c>
      <c r="X120" s="138">
        <f>IF(A120="","",IF(MAXIFS('フォロー活動'!$D:$D,'フォロー活動'!$B:$B,A120)=0,"",MAXIFS('フォロー活動'!$D:$D,'フォロー活動'!$B:$B,A120)))</f>
        <v/>
      </c>
      <c r="Y120" s="31" t="str"/>
      <c r="Z120" s="31" t="str"/>
      <c r="AA120" s="31" t="str"/>
      <c r="AB120" s="116" t="n"/>
      <c r="AC120" s="116" t="n"/>
      <c r="AD120" s="116" t="n"/>
      <c r="AE120" s="116" t="n"/>
      <c r="AF120" s="116" t="n"/>
      <c r="AG120" s="116" t="n"/>
      <c r="AH120" s="116" t="n"/>
      <c r="AI120" s="116" t="n"/>
      <c r="AJ120" s="116" t="n"/>
      <c r="AK120" s="116" t="n"/>
      <c r="AL120" s="116" t="n"/>
      <c r="AM120" s="116" t="n"/>
      <c r="AN120" s="116" t="n"/>
      <c r="AO120" s="116" t="n"/>
      <c r="AP120" s="116" t="n"/>
      <c r="AQ120" s="116" t="n"/>
      <c r="AR120" s="116" t="n"/>
      <c r="AS120" s="116" t="n"/>
      <c r="AT120" s="116" t="n"/>
      <c r="AU120" s="116" t="n"/>
      <c r="AV120" s="116" t="n"/>
      <c r="AW120" s="116" t="n"/>
      <c r="AX120" s="116" t="n"/>
      <c r="AY120" s="116" t="n"/>
      <c r="AZ120" s="116" t="n"/>
    </row>
    <row r="121" ht="15" customHeight="1">
      <c r="A121" s="31" t="str"/>
      <c r="B121" s="135" t="str"/>
      <c r="C121" s="31" t="str"/>
      <c r="D121" s="31" t="str"/>
      <c r="E121" s="31" t="str"/>
      <c r="F121" s="31" t="str"/>
      <c r="G121" s="31" t="str"/>
      <c r="H121" s="31" t="str"/>
      <c r="I121" s="31" t="str"/>
      <c r="J121" s="31" t="str"/>
      <c r="K121" s="31" t="str"/>
      <c r="L121" s="135" t="str"/>
      <c r="M121" s="136">
        <f>IFERROR(VLOOKUP(K121,'設定'!$A$5:$B$13,2,FALSE),0)</f>
        <v/>
      </c>
      <c r="N121" s="133" t="str"/>
      <c r="O121" s="137">
        <f>IF(N121="","",N121*M121)</f>
        <v/>
      </c>
      <c r="P121" s="135" t="str"/>
      <c r="Q121" s="138">
        <f>IF(P121="","",DATE(YEAR(P121),MONTH(P121),1))</f>
        <v/>
      </c>
      <c r="R121" s="31" t="str"/>
      <c r="S121" s="31" t="str"/>
      <c r="T121" s="31" t="str"/>
      <c r="U121" s="135" t="str"/>
      <c r="V121" s="139">
        <f>IF(OR(A121="",R121="成約",R121="失注",R121="保留",U121=""),"",MAX(0,TODAY()-U121))</f>
        <v/>
      </c>
      <c r="W121" s="139">
        <f>IF(OR(A121="",L121=""),"",TODAY()-L121)</f>
        <v/>
      </c>
      <c r="X121" s="138">
        <f>IF(A121="","",IF(MAXIFS('フォロー活動'!$D:$D,'フォロー活動'!$B:$B,A121)=0,"",MAXIFS('フォロー活動'!$D:$D,'フォロー活動'!$B:$B,A121)))</f>
        <v/>
      </c>
      <c r="Y121" s="31" t="str"/>
      <c r="Z121" s="31" t="str"/>
      <c r="AA121" s="31" t="str"/>
      <c r="AB121" s="116" t="n"/>
      <c r="AC121" s="116" t="n"/>
      <c r="AD121" s="116" t="n"/>
      <c r="AE121" s="116" t="n"/>
      <c r="AF121" s="116" t="n"/>
      <c r="AG121" s="116" t="n"/>
      <c r="AH121" s="116" t="n"/>
      <c r="AI121" s="116" t="n"/>
      <c r="AJ121" s="116" t="n"/>
      <c r="AK121" s="116" t="n"/>
      <c r="AL121" s="116" t="n"/>
      <c r="AM121" s="116" t="n"/>
      <c r="AN121" s="116" t="n"/>
      <c r="AO121" s="116" t="n"/>
      <c r="AP121" s="116" t="n"/>
      <c r="AQ121" s="116" t="n"/>
      <c r="AR121" s="116" t="n"/>
      <c r="AS121" s="116" t="n"/>
      <c r="AT121" s="116" t="n"/>
      <c r="AU121" s="116" t="n"/>
      <c r="AV121" s="116" t="n"/>
      <c r="AW121" s="116" t="n"/>
      <c r="AX121" s="116" t="n"/>
      <c r="AY121" s="116" t="n"/>
      <c r="AZ121" s="116" t="n"/>
    </row>
    <row r="122" ht="15" customHeight="1">
      <c r="A122" s="31" t="str"/>
      <c r="B122" s="135" t="str"/>
      <c r="C122" s="31" t="str"/>
      <c r="D122" s="31" t="str"/>
      <c r="E122" s="31" t="str"/>
      <c r="F122" s="31" t="str"/>
      <c r="G122" s="31" t="str"/>
      <c r="H122" s="31" t="str"/>
      <c r="I122" s="31" t="str"/>
      <c r="J122" s="31" t="str"/>
      <c r="K122" s="31" t="str"/>
      <c r="L122" s="135" t="str"/>
      <c r="M122" s="136">
        <f>IFERROR(VLOOKUP(K122,'設定'!$A$5:$B$13,2,FALSE),0)</f>
        <v/>
      </c>
      <c r="N122" s="133" t="str"/>
      <c r="O122" s="137">
        <f>IF(N122="","",N122*M122)</f>
        <v/>
      </c>
      <c r="P122" s="135" t="str"/>
      <c r="Q122" s="138">
        <f>IF(P122="","",DATE(YEAR(P122),MONTH(P122),1))</f>
        <v/>
      </c>
      <c r="R122" s="31" t="str"/>
      <c r="S122" s="31" t="str"/>
      <c r="T122" s="31" t="str"/>
      <c r="U122" s="135" t="str"/>
      <c r="V122" s="139">
        <f>IF(OR(A122="",R122="成約",R122="失注",R122="保留",U122=""),"",MAX(0,TODAY()-U122))</f>
        <v/>
      </c>
      <c r="W122" s="139">
        <f>IF(OR(A122="",L122=""),"",TODAY()-L122)</f>
        <v/>
      </c>
      <c r="X122" s="138">
        <f>IF(A122="","",IF(MAXIFS('フォロー活動'!$D:$D,'フォロー活動'!$B:$B,A122)=0,"",MAXIFS('フォロー活動'!$D:$D,'フォロー活動'!$B:$B,A122)))</f>
        <v/>
      </c>
      <c r="Y122" s="31" t="str"/>
      <c r="Z122" s="31" t="str"/>
      <c r="AA122" s="31" t="str"/>
      <c r="AB122" s="116" t="n"/>
      <c r="AC122" s="116" t="n"/>
      <c r="AD122" s="116" t="n"/>
      <c r="AE122" s="116" t="n"/>
      <c r="AF122" s="116" t="n"/>
      <c r="AG122" s="116" t="n"/>
      <c r="AH122" s="116" t="n"/>
      <c r="AI122" s="116" t="n"/>
      <c r="AJ122" s="116" t="n"/>
      <c r="AK122" s="116" t="n"/>
      <c r="AL122" s="116" t="n"/>
      <c r="AM122" s="116" t="n"/>
      <c r="AN122" s="116" t="n"/>
      <c r="AO122" s="116" t="n"/>
      <c r="AP122" s="116" t="n"/>
      <c r="AQ122" s="116" t="n"/>
      <c r="AR122" s="116" t="n"/>
      <c r="AS122" s="116" t="n"/>
      <c r="AT122" s="116" t="n"/>
      <c r="AU122" s="116" t="n"/>
      <c r="AV122" s="116" t="n"/>
      <c r="AW122" s="116" t="n"/>
      <c r="AX122" s="116" t="n"/>
      <c r="AY122" s="116" t="n"/>
      <c r="AZ122" s="116" t="n"/>
    </row>
    <row r="123" ht="15" customHeight="1">
      <c r="A123" s="31" t="str"/>
      <c r="B123" s="135" t="str"/>
      <c r="C123" s="31" t="str"/>
      <c r="D123" s="31" t="str"/>
      <c r="E123" s="31" t="str"/>
      <c r="F123" s="31" t="str"/>
      <c r="G123" s="31" t="str"/>
      <c r="H123" s="31" t="str"/>
      <c r="I123" s="31" t="str"/>
      <c r="J123" s="31" t="str"/>
      <c r="K123" s="31" t="str"/>
      <c r="L123" s="135" t="str"/>
      <c r="M123" s="136">
        <f>IFERROR(VLOOKUP(K123,'設定'!$A$5:$B$13,2,FALSE),0)</f>
        <v/>
      </c>
      <c r="N123" s="133" t="str"/>
      <c r="O123" s="137">
        <f>IF(N123="","",N123*M123)</f>
        <v/>
      </c>
      <c r="P123" s="135" t="str"/>
      <c r="Q123" s="138">
        <f>IF(P123="","",DATE(YEAR(P123),MONTH(P123),1))</f>
        <v/>
      </c>
      <c r="R123" s="31" t="str"/>
      <c r="S123" s="31" t="str"/>
      <c r="T123" s="31" t="str"/>
      <c r="U123" s="135" t="str"/>
      <c r="V123" s="139">
        <f>IF(OR(A123="",R123="成約",R123="失注",R123="保留",U123=""),"",MAX(0,TODAY()-U123))</f>
        <v/>
      </c>
      <c r="W123" s="139">
        <f>IF(OR(A123="",L123=""),"",TODAY()-L123)</f>
        <v/>
      </c>
      <c r="X123" s="138">
        <f>IF(A123="","",IF(MAXIFS('フォロー活動'!$D:$D,'フォロー活動'!$B:$B,A123)=0,"",MAXIFS('フォロー活動'!$D:$D,'フォロー活動'!$B:$B,A123)))</f>
        <v/>
      </c>
      <c r="Y123" s="31" t="str"/>
      <c r="Z123" s="31" t="str"/>
      <c r="AA123" s="31" t="str"/>
      <c r="AB123" s="116" t="n"/>
      <c r="AC123" s="116" t="n"/>
      <c r="AD123" s="116" t="n"/>
      <c r="AE123" s="116" t="n"/>
      <c r="AF123" s="116" t="n"/>
      <c r="AG123" s="116" t="n"/>
      <c r="AH123" s="116" t="n"/>
      <c r="AI123" s="116" t="n"/>
      <c r="AJ123" s="116" t="n"/>
      <c r="AK123" s="116" t="n"/>
      <c r="AL123" s="116" t="n"/>
      <c r="AM123" s="116" t="n"/>
      <c r="AN123" s="116" t="n"/>
      <c r="AO123" s="116" t="n"/>
      <c r="AP123" s="116" t="n"/>
      <c r="AQ123" s="116" t="n"/>
      <c r="AR123" s="116" t="n"/>
      <c r="AS123" s="116" t="n"/>
      <c r="AT123" s="116" t="n"/>
      <c r="AU123" s="116" t="n"/>
      <c r="AV123" s="116" t="n"/>
      <c r="AW123" s="116" t="n"/>
      <c r="AX123" s="116" t="n"/>
      <c r="AY123" s="116" t="n"/>
      <c r="AZ123" s="116" t="n"/>
    </row>
    <row r="124" ht="15" customHeight="1">
      <c r="A124" s="31" t="str"/>
      <c r="B124" s="135" t="str"/>
      <c r="C124" s="31" t="str"/>
      <c r="D124" s="31" t="str"/>
      <c r="E124" s="31" t="str"/>
      <c r="F124" s="31" t="str"/>
      <c r="G124" s="31" t="str"/>
      <c r="H124" s="31" t="str"/>
      <c r="I124" s="31" t="str"/>
      <c r="J124" s="31" t="str"/>
      <c r="K124" s="31" t="str"/>
      <c r="L124" s="135" t="str"/>
      <c r="M124" s="136">
        <f>IFERROR(VLOOKUP(K124,'設定'!$A$5:$B$13,2,FALSE),0)</f>
        <v/>
      </c>
      <c r="N124" s="133" t="str"/>
      <c r="O124" s="137">
        <f>IF(N124="","",N124*M124)</f>
        <v/>
      </c>
      <c r="P124" s="135" t="str"/>
      <c r="Q124" s="138">
        <f>IF(P124="","",DATE(YEAR(P124),MONTH(P124),1))</f>
        <v/>
      </c>
      <c r="R124" s="31" t="str"/>
      <c r="S124" s="31" t="str"/>
      <c r="T124" s="31" t="str"/>
      <c r="U124" s="135" t="str"/>
      <c r="V124" s="139">
        <f>IF(OR(A124="",R124="成約",R124="失注",R124="保留",U124=""),"",MAX(0,TODAY()-U124))</f>
        <v/>
      </c>
      <c r="W124" s="139">
        <f>IF(OR(A124="",L124=""),"",TODAY()-L124)</f>
        <v/>
      </c>
      <c r="X124" s="138">
        <f>IF(A124="","",IF(MAXIFS('フォロー活動'!$D:$D,'フォロー活動'!$B:$B,A124)=0,"",MAXIFS('フォロー活動'!$D:$D,'フォロー活動'!$B:$B,A124)))</f>
        <v/>
      </c>
      <c r="Y124" s="31" t="str"/>
      <c r="Z124" s="31" t="str"/>
      <c r="AA124" s="31" t="str"/>
      <c r="AB124" s="116" t="n"/>
      <c r="AC124" s="116" t="n"/>
      <c r="AD124" s="116" t="n"/>
      <c r="AE124" s="116" t="n"/>
      <c r="AF124" s="116" t="n"/>
      <c r="AG124" s="116" t="n"/>
      <c r="AH124" s="116" t="n"/>
      <c r="AI124" s="116" t="n"/>
      <c r="AJ124" s="116" t="n"/>
      <c r="AK124" s="116" t="n"/>
      <c r="AL124" s="116" t="n"/>
      <c r="AM124" s="116" t="n"/>
      <c r="AN124" s="116" t="n"/>
      <c r="AO124" s="116" t="n"/>
      <c r="AP124" s="116" t="n"/>
      <c r="AQ124" s="116" t="n"/>
      <c r="AR124" s="116" t="n"/>
      <c r="AS124" s="116" t="n"/>
      <c r="AT124" s="116" t="n"/>
      <c r="AU124" s="116" t="n"/>
      <c r="AV124" s="116" t="n"/>
      <c r="AW124" s="116" t="n"/>
      <c r="AX124" s="116" t="n"/>
      <c r="AY124" s="116" t="n"/>
      <c r="AZ124" s="116" t="n"/>
    </row>
    <row r="125" ht="15" customHeight="1">
      <c r="A125" s="31" t="str"/>
      <c r="B125" s="135" t="str"/>
      <c r="C125" s="31" t="str"/>
      <c r="D125" s="31" t="str"/>
      <c r="E125" s="31" t="str"/>
      <c r="F125" s="31" t="str"/>
      <c r="G125" s="31" t="str"/>
      <c r="H125" s="31" t="str"/>
      <c r="I125" s="31" t="str"/>
      <c r="J125" s="31" t="str"/>
      <c r="K125" s="31" t="str"/>
      <c r="L125" s="135" t="str"/>
      <c r="M125" s="136">
        <f>IFERROR(VLOOKUP(K125,'設定'!$A$5:$B$13,2,FALSE),0)</f>
        <v/>
      </c>
      <c r="N125" s="133" t="str"/>
      <c r="O125" s="137">
        <f>IF(N125="","",N125*M125)</f>
        <v/>
      </c>
      <c r="P125" s="135" t="str"/>
      <c r="Q125" s="138">
        <f>IF(P125="","",DATE(YEAR(P125),MONTH(P125),1))</f>
        <v/>
      </c>
      <c r="R125" s="31" t="str"/>
      <c r="S125" s="31" t="str"/>
      <c r="T125" s="31" t="str"/>
      <c r="U125" s="135" t="str"/>
      <c r="V125" s="139">
        <f>IF(OR(A125="",R125="成約",R125="失注",R125="保留",U125=""),"",MAX(0,TODAY()-U125))</f>
        <v/>
      </c>
      <c r="W125" s="139">
        <f>IF(OR(A125="",L125=""),"",TODAY()-L125)</f>
        <v/>
      </c>
      <c r="X125" s="138">
        <f>IF(A125="","",IF(MAXIFS('フォロー活動'!$D:$D,'フォロー活動'!$B:$B,A125)=0,"",MAXIFS('フォロー活動'!$D:$D,'フォロー活動'!$B:$B,A125)))</f>
        <v/>
      </c>
      <c r="Y125" s="31" t="str"/>
      <c r="Z125" s="31" t="str"/>
      <c r="AA125" s="31" t="str"/>
      <c r="AB125" s="116" t="n"/>
      <c r="AC125" s="116" t="n"/>
      <c r="AD125" s="116" t="n"/>
      <c r="AE125" s="116" t="n"/>
      <c r="AF125" s="116" t="n"/>
      <c r="AG125" s="116" t="n"/>
      <c r="AH125" s="116" t="n"/>
      <c r="AI125" s="116" t="n"/>
      <c r="AJ125" s="116" t="n"/>
      <c r="AK125" s="116" t="n"/>
      <c r="AL125" s="116" t="n"/>
      <c r="AM125" s="116" t="n"/>
      <c r="AN125" s="116" t="n"/>
      <c r="AO125" s="116" t="n"/>
      <c r="AP125" s="116" t="n"/>
      <c r="AQ125" s="116" t="n"/>
      <c r="AR125" s="116" t="n"/>
      <c r="AS125" s="116" t="n"/>
      <c r="AT125" s="116" t="n"/>
      <c r="AU125" s="116" t="n"/>
      <c r="AV125" s="116" t="n"/>
      <c r="AW125" s="116" t="n"/>
      <c r="AX125" s="116" t="n"/>
      <c r="AY125" s="116" t="n"/>
      <c r="AZ125" s="116" t="n"/>
    </row>
    <row r="126" ht="15" customHeight="1">
      <c r="A126" s="31" t="str"/>
      <c r="B126" s="135" t="str"/>
      <c r="C126" s="31" t="str"/>
      <c r="D126" s="31" t="str"/>
      <c r="E126" s="31" t="str"/>
      <c r="F126" s="31" t="str"/>
      <c r="G126" s="31" t="str"/>
      <c r="H126" s="31" t="str"/>
      <c r="I126" s="31" t="str"/>
      <c r="J126" s="31" t="str"/>
      <c r="K126" s="31" t="str"/>
      <c r="L126" s="135" t="str"/>
      <c r="M126" s="136">
        <f>IFERROR(VLOOKUP(K126,'設定'!$A$5:$B$13,2,FALSE),0)</f>
        <v/>
      </c>
      <c r="N126" s="133" t="str"/>
      <c r="O126" s="137">
        <f>IF(N126="","",N126*M126)</f>
        <v/>
      </c>
      <c r="P126" s="135" t="str"/>
      <c r="Q126" s="138">
        <f>IF(P126="","",DATE(YEAR(P126),MONTH(P126),1))</f>
        <v/>
      </c>
      <c r="R126" s="31" t="str"/>
      <c r="S126" s="31" t="str"/>
      <c r="T126" s="31" t="str"/>
      <c r="U126" s="135" t="str"/>
      <c r="V126" s="139">
        <f>IF(OR(A126="",R126="成約",R126="失注",R126="保留",U126=""),"",MAX(0,TODAY()-U126))</f>
        <v/>
      </c>
      <c r="W126" s="139">
        <f>IF(OR(A126="",L126=""),"",TODAY()-L126)</f>
        <v/>
      </c>
      <c r="X126" s="138">
        <f>IF(A126="","",IF(MAXIFS('フォロー活動'!$D:$D,'フォロー活動'!$B:$B,A126)=0,"",MAXIFS('フォロー活動'!$D:$D,'フォロー活動'!$B:$B,A126)))</f>
        <v/>
      </c>
      <c r="Y126" s="31" t="str"/>
      <c r="Z126" s="31" t="str"/>
      <c r="AA126" s="31" t="str"/>
      <c r="AB126" s="116" t="n"/>
      <c r="AC126" s="116" t="n"/>
      <c r="AD126" s="116" t="n"/>
      <c r="AE126" s="116" t="n"/>
      <c r="AF126" s="116" t="n"/>
      <c r="AG126" s="116" t="n"/>
      <c r="AH126" s="116" t="n"/>
      <c r="AI126" s="116" t="n"/>
      <c r="AJ126" s="116" t="n"/>
      <c r="AK126" s="116" t="n"/>
      <c r="AL126" s="116" t="n"/>
      <c r="AM126" s="116" t="n"/>
      <c r="AN126" s="116" t="n"/>
      <c r="AO126" s="116" t="n"/>
      <c r="AP126" s="116" t="n"/>
      <c r="AQ126" s="116" t="n"/>
      <c r="AR126" s="116" t="n"/>
      <c r="AS126" s="116" t="n"/>
      <c r="AT126" s="116" t="n"/>
      <c r="AU126" s="116" t="n"/>
      <c r="AV126" s="116" t="n"/>
      <c r="AW126" s="116" t="n"/>
      <c r="AX126" s="116" t="n"/>
      <c r="AY126" s="116" t="n"/>
      <c r="AZ126" s="116" t="n"/>
    </row>
    <row r="127" ht="15" customHeight="1">
      <c r="A127" s="31" t="str"/>
      <c r="B127" s="135" t="str"/>
      <c r="C127" s="31" t="str"/>
      <c r="D127" s="31" t="str"/>
      <c r="E127" s="31" t="str"/>
      <c r="F127" s="31" t="str"/>
      <c r="G127" s="31" t="str"/>
      <c r="H127" s="31" t="str"/>
      <c r="I127" s="31" t="str"/>
      <c r="J127" s="31" t="str"/>
      <c r="K127" s="31" t="str"/>
      <c r="L127" s="135" t="str"/>
      <c r="M127" s="136">
        <f>IFERROR(VLOOKUP(K127,'設定'!$A$5:$B$13,2,FALSE),0)</f>
        <v/>
      </c>
      <c r="N127" s="133" t="str"/>
      <c r="O127" s="137">
        <f>IF(N127="","",N127*M127)</f>
        <v/>
      </c>
      <c r="P127" s="135" t="str"/>
      <c r="Q127" s="138">
        <f>IF(P127="","",DATE(YEAR(P127),MONTH(P127),1))</f>
        <v/>
      </c>
      <c r="R127" s="31" t="str"/>
      <c r="S127" s="31" t="str"/>
      <c r="T127" s="31" t="str"/>
      <c r="U127" s="135" t="str"/>
      <c r="V127" s="139">
        <f>IF(OR(A127="",R127="成約",R127="失注",R127="保留",U127=""),"",MAX(0,TODAY()-U127))</f>
        <v/>
      </c>
      <c r="W127" s="139">
        <f>IF(OR(A127="",L127=""),"",TODAY()-L127)</f>
        <v/>
      </c>
      <c r="X127" s="138">
        <f>IF(A127="","",IF(MAXIFS('フォロー活動'!$D:$D,'フォロー活動'!$B:$B,A127)=0,"",MAXIFS('フォロー活動'!$D:$D,'フォロー活動'!$B:$B,A127)))</f>
        <v/>
      </c>
      <c r="Y127" s="31" t="str"/>
      <c r="Z127" s="31" t="str"/>
      <c r="AA127" s="31" t="str"/>
      <c r="AB127" s="116" t="n"/>
      <c r="AC127" s="116" t="n"/>
      <c r="AD127" s="116" t="n"/>
      <c r="AE127" s="116" t="n"/>
      <c r="AF127" s="116" t="n"/>
      <c r="AG127" s="116" t="n"/>
      <c r="AH127" s="116" t="n"/>
      <c r="AI127" s="116" t="n"/>
      <c r="AJ127" s="116" t="n"/>
      <c r="AK127" s="116" t="n"/>
      <c r="AL127" s="116" t="n"/>
      <c r="AM127" s="116" t="n"/>
      <c r="AN127" s="116" t="n"/>
      <c r="AO127" s="116" t="n"/>
      <c r="AP127" s="116" t="n"/>
      <c r="AQ127" s="116" t="n"/>
      <c r="AR127" s="116" t="n"/>
      <c r="AS127" s="116" t="n"/>
      <c r="AT127" s="116" t="n"/>
      <c r="AU127" s="116" t="n"/>
      <c r="AV127" s="116" t="n"/>
      <c r="AW127" s="116" t="n"/>
      <c r="AX127" s="116" t="n"/>
      <c r="AY127" s="116" t="n"/>
      <c r="AZ127" s="116" t="n"/>
    </row>
    <row r="128" ht="15" customHeight="1">
      <c r="A128" s="31" t="str"/>
      <c r="B128" s="135" t="str"/>
      <c r="C128" s="31" t="str"/>
      <c r="D128" s="31" t="str"/>
      <c r="E128" s="31" t="str"/>
      <c r="F128" s="31" t="str"/>
      <c r="G128" s="31" t="str"/>
      <c r="H128" s="31" t="str"/>
      <c r="I128" s="31" t="str"/>
      <c r="J128" s="31" t="str"/>
      <c r="K128" s="31" t="str"/>
      <c r="L128" s="135" t="str"/>
      <c r="M128" s="136">
        <f>IFERROR(VLOOKUP(K128,'設定'!$A$5:$B$13,2,FALSE),0)</f>
        <v/>
      </c>
      <c r="N128" s="133" t="str"/>
      <c r="O128" s="137">
        <f>IF(N128="","",N128*M128)</f>
        <v/>
      </c>
      <c r="P128" s="135" t="str"/>
      <c r="Q128" s="138">
        <f>IF(P128="","",DATE(YEAR(P128),MONTH(P128),1))</f>
        <v/>
      </c>
      <c r="R128" s="31" t="str"/>
      <c r="S128" s="31" t="str"/>
      <c r="T128" s="31" t="str"/>
      <c r="U128" s="135" t="str"/>
      <c r="V128" s="139">
        <f>IF(OR(A128="",R128="成約",R128="失注",R128="保留",U128=""),"",MAX(0,TODAY()-U128))</f>
        <v/>
      </c>
      <c r="W128" s="139">
        <f>IF(OR(A128="",L128=""),"",TODAY()-L128)</f>
        <v/>
      </c>
      <c r="X128" s="138">
        <f>IF(A128="","",IF(MAXIFS('フォロー活動'!$D:$D,'フォロー活動'!$B:$B,A128)=0,"",MAXIFS('フォロー活動'!$D:$D,'フォロー活動'!$B:$B,A128)))</f>
        <v/>
      </c>
      <c r="Y128" s="31" t="str"/>
      <c r="Z128" s="31" t="str"/>
      <c r="AA128" s="31" t="str"/>
      <c r="AB128" s="116" t="n"/>
      <c r="AC128" s="116" t="n"/>
      <c r="AD128" s="116" t="n"/>
      <c r="AE128" s="116" t="n"/>
      <c r="AF128" s="116" t="n"/>
      <c r="AG128" s="116" t="n"/>
      <c r="AH128" s="116" t="n"/>
      <c r="AI128" s="116" t="n"/>
      <c r="AJ128" s="116" t="n"/>
      <c r="AK128" s="116" t="n"/>
      <c r="AL128" s="116" t="n"/>
      <c r="AM128" s="116" t="n"/>
      <c r="AN128" s="116" t="n"/>
      <c r="AO128" s="116" t="n"/>
      <c r="AP128" s="116" t="n"/>
      <c r="AQ128" s="116" t="n"/>
      <c r="AR128" s="116" t="n"/>
      <c r="AS128" s="116" t="n"/>
      <c r="AT128" s="116" t="n"/>
      <c r="AU128" s="116" t="n"/>
      <c r="AV128" s="116" t="n"/>
      <c r="AW128" s="116" t="n"/>
      <c r="AX128" s="116" t="n"/>
      <c r="AY128" s="116" t="n"/>
      <c r="AZ128" s="116" t="n"/>
    </row>
    <row r="129" ht="15" customHeight="1">
      <c r="A129" s="31" t="str"/>
      <c r="B129" s="135" t="str"/>
      <c r="C129" s="31" t="str"/>
      <c r="D129" s="31" t="str"/>
      <c r="E129" s="31" t="str"/>
      <c r="F129" s="31" t="str"/>
      <c r="G129" s="31" t="str"/>
      <c r="H129" s="31" t="str"/>
      <c r="I129" s="31" t="str"/>
      <c r="J129" s="31" t="str"/>
      <c r="K129" s="31" t="str"/>
      <c r="L129" s="135" t="str"/>
      <c r="M129" s="136">
        <f>IFERROR(VLOOKUP(K129,'設定'!$A$5:$B$13,2,FALSE),0)</f>
        <v/>
      </c>
      <c r="N129" s="133" t="str"/>
      <c r="O129" s="137">
        <f>IF(N129="","",N129*M129)</f>
        <v/>
      </c>
      <c r="P129" s="135" t="str"/>
      <c r="Q129" s="138">
        <f>IF(P129="","",DATE(YEAR(P129),MONTH(P129),1))</f>
        <v/>
      </c>
      <c r="R129" s="31" t="str"/>
      <c r="S129" s="31" t="str"/>
      <c r="T129" s="31" t="str"/>
      <c r="U129" s="135" t="str"/>
      <c r="V129" s="139">
        <f>IF(OR(A129="",R129="成約",R129="失注",R129="保留",U129=""),"",MAX(0,TODAY()-U129))</f>
        <v/>
      </c>
      <c r="W129" s="139">
        <f>IF(OR(A129="",L129=""),"",TODAY()-L129)</f>
        <v/>
      </c>
      <c r="X129" s="138">
        <f>IF(A129="","",IF(MAXIFS('フォロー活動'!$D:$D,'フォロー活動'!$B:$B,A129)=0,"",MAXIFS('フォロー活動'!$D:$D,'フォロー活動'!$B:$B,A129)))</f>
        <v/>
      </c>
      <c r="Y129" s="31" t="str"/>
      <c r="Z129" s="31" t="str"/>
      <c r="AA129" s="31" t="str"/>
      <c r="AB129" s="116" t="n"/>
      <c r="AC129" s="116" t="n"/>
      <c r="AD129" s="116" t="n"/>
      <c r="AE129" s="116" t="n"/>
      <c r="AF129" s="116" t="n"/>
      <c r="AG129" s="116" t="n"/>
      <c r="AH129" s="116" t="n"/>
      <c r="AI129" s="116" t="n"/>
      <c r="AJ129" s="116" t="n"/>
      <c r="AK129" s="116" t="n"/>
      <c r="AL129" s="116" t="n"/>
      <c r="AM129" s="116" t="n"/>
      <c r="AN129" s="116" t="n"/>
      <c r="AO129" s="116" t="n"/>
      <c r="AP129" s="116" t="n"/>
      <c r="AQ129" s="116" t="n"/>
      <c r="AR129" s="116" t="n"/>
      <c r="AS129" s="116" t="n"/>
      <c r="AT129" s="116" t="n"/>
      <c r="AU129" s="116" t="n"/>
      <c r="AV129" s="116" t="n"/>
      <c r="AW129" s="116" t="n"/>
      <c r="AX129" s="116" t="n"/>
      <c r="AY129" s="116" t="n"/>
      <c r="AZ129" s="116" t="n"/>
    </row>
    <row r="130" ht="15" customHeight="1">
      <c r="A130" s="31" t="str"/>
      <c r="B130" s="135" t="str"/>
      <c r="C130" s="31" t="str"/>
      <c r="D130" s="31" t="str"/>
      <c r="E130" s="31" t="str"/>
      <c r="F130" s="31" t="str"/>
      <c r="G130" s="31" t="str"/>
      <c r="H130" s="31" t="str"/>
      <c r="I130" s="31" t="str"/>
      <c r="J130" s="31" t="str"/>
      <c r="K130" s="31" t="str"/>
      <c r="L130" s="135" t="str"/>
      <c r="M130" s="136">
        <f>IFERROR(VLOOKUP(K130,'設定'!$A$5:$B$13,2,FALSE),0)</f>
        <v/>
      </c>
      <c r="N130" s="133" t="str"/>
      <c r="O130" s="137">
        <f>IF(N130="","",N130*M130)</f>
        <v/>
      </c>
      <c r="P130" s="135" t="str"/>
      <c r="Q130" s="138">
        <f>IF(P130="","",DATE(YEAR(P130),MONTH(P130),1))</f>
        <v/>
      </c>
      <c r="R130" s="31" t="str"/>
      <c r="S130" s="31" t="str"/>
      <c r="T130" s="31" t="str"/>
      <c r="U130" s="135" t="str"/>
      <c r="V130" s="139">
        <f>IF(OR(A130="",R130="成約",R130="失注",R130="保留",U130=""),"",MAX(0,TODAY()-U130))</f>
        <v/>
      </c>
      <c r="W130" s="139">
        <f>IF(OR(A130="",L130=""),"",TODAY()-L130)</f>
        <v/>
      </c>
      <c r="X130" s="138">
        <f>IF(A130="","",IF(MAXIFS('フォロー活動'!$D:$D,'フォロー活動'!$B:$B,A130)=0,"",MAXIFS('フォロー活動'!$D:$D,'フォロー活動'!$B:$B,A130)))</f>
        <v/>
      </c>
      <c r="Y130" s="31" t="str"/>
      <c r="Z130" s="31" t="str"/>
      <c r="AA130" s="31" t="str"/>
      <c r="AB130" s="116" t="n"/>
      <c r="AC130" s="116" t="n"/>
      <c r="AD130" s="116" t="n"/>
      <c r="AE130" s="116" t="n"/>
      <c r="AF130" s="116" t="n"/>
      <c r="AG130" s="116" t="n"/>
      <c r="AH130" s="116" t="n"/>
      <c r="AI130" s="116" t="n"/>
      <c r="AJ130" s="116" t="n"/>
      <c r="AK130" s="116" t="n"/>
      <c r="AL130" s="116" t="n"/>
      <c r="AM130" s="116" t="n"/>
      <c r="AN130" s="116" t="n"/>
      <c r="AO130" s="116" t="n"/>
      <c r="AP130" s="116" t="n"/>
      <c r="AQ130" s="116" t="n"/>
      <c r="AR130" s="116" t="n"/>
      <c r="AS130" s="116" t="n"/>
      <c r="AT130" s="116" t="n"/>
      <c r="AU130" s="116" t="n"/>
      <c r="AV130" s="116" t="n"/>
      <c r="AW130" s="116" t="n"/>
      <c r="AX130" s="116" t="n"/>
      <c r="AY130" s="116" t="n"/>
      <c r="AZ130" s="116" t="n"/>
    </row>
    <row r="131" ht="15" customHeight="1">
      <c r="A131" s="31" t="str"/>
      <c r="B131" s="135" t="str"/>
      <c r="C131" s="31" t="str"/>
      <c r="D131" s="31" t="str"/>
      <c r="E131" s="31" t="str"/>
      <c r="F131" s="31" t="str"/>
      <c r="G131" s="31" t="str"/>
      <c r="H131" s="31" t="str"/>
      <c r="I131" s="31" t="str"/>
      <c r="J131" s="31" t="str"/>
      <c r="K131" s="31" t="str"/>
      <c r="L131" s="135" t="str"/>
      <c r="M131" s="136">
        <f>IFERROR(VLOOKUP(K131,'設定'!$A$5:$B$13,2,FALSE),0)</f>
        <v/>
      </c>
      <c r="N131" s="133" t="str"/>
      <c r="O131" s="137">
        <f>IF(N131="","",N131*M131)</f>
        <v/>
      </c>
      <c r="P131" s="135" t="str"/>
      <c r="Q131" s="138">
        <f>IF(P131="","",DATE(YEAR(P131),MONTH(P131),1))</f>
        <v/>
      </c>
      <c r="R131" s="31" t="str"/>
      <c r="S131" s="31" t="str"/>
      <c r="T131" s="31" t="str"/>
      <c r="U131" s="135" t="str"/>
      <c r="V131" s="139">
        <f>IF(OR(A131="",R131="成約",R131="失注",R131="保留",U131=""),"",MAX(0,TODAY()-U131))</f>
        <v/>
      </c>
      <c r="W131" s="139">
        <f>IF(OR(A131="",L131=""),"",TODAY()-L131)</f>
        <v/>
      </c>
      <c r="X131" s="138">
        <f>IF(A131="","",IF(MAXIFS('フォロー活動'!$D:$D,'フォロー活動'!$B:$B,A131)=0,"",MAXIFS('フォロー活動'!$D:$D,'フォロー活動'!$B:$B,A131)))</f>
        <v/>
      </c>
      <c r="Y131" s="31" t="str"/>
      <c r="Z131" s="31" t="str"/>
      <c r="AA131" s="31" t="str"/>
      <c r="AB131" s="116" t="n"/>
      <c r="AC131" s="116" t="n"/>
      <c r="AD131" s="116" t="n"/>
      <c r="AE131" s="116" t="n"/>
      <c r="AF131" s="116" t="n"/>
      <c r="AG131" s="116" t="n"/>
      <c r="AH131" s="116" t="n"/>
      <c r="AI131" s="116" t="n"/>
      <c r="AJ131" s="116" t="n"/>
      <c r="AK131" s="116" t="n"/>
      <c r="AL131" s="116" t="n"/>
      <c r="AM131" s="116" t="n"/>
      <c r="AN131" s="116" t="n"/>
      <c r="AO131" s="116" t="n"/>
      <c r="AP131" s="116" t="n"/>
      <c r="AQ131" s="116" t="n"/>
      <c r="AR131" s="116" t="n"/>
      <c r="AS131" s="116" t="n"/>
      <c r="AT131" s="116" t="n"/>
      <c r="AU131" s="116" t="n"/>
      <c r="AV131" s="116" t="n"/>
      <c r="AW131" s="116" t="n"/>
      <c r="AX131" s="116" t="n"/>
      <c r="AY131" s="116" t="n"/>
      <c r="AZ131" s="116" t="n"/>
    </row>
    <row r="132" ht="15" customHeight="1">
      <c r="A132" s="31" t="str"/>
      <c r="B132" s="135" t="str"/>
      <c r="C132" s="31" t="str"/>
      <c r="D132" s="31" t="str"/>
      <c r="E132" s="31" t="str"/>
      <c r="F132" s="31" t="str"/>
      <c r="G132" s="31" t="str"/>
      <c r="H132" s="31" t="str"/>
      <c r="I132" s="31" t="str"/>
      <c r="J132" s="31" t="str"/>
      <c r="K132" s="31" t="str"/>
      <c r="L132" s="135" t="str"/>
      <c r="M132" s="136">
        <f>IFERROR(VLOOKUP(K132,'設定'!$A$5:$B$13,2,FALSE),0)</f>
        <v/>
      </c>
      <c r="N132" s="133" t="str"/>
      <c r="O132" s="137">
        <f>IF(N132="","",N132*M132)</f>
        <v/>
      </c>
      <c r="P132" s="135" t="str"/>
      <c r="Q132" s="138">
        <f>IF(P132="","",DATE(YEAR(P132),MONTH(P132),1))</f>
        <v/>
      </c>
      <c r="R132" s="31" t="str"/>
      <c r="S132" s="31" t="str"/>
      <c r="T132" s="31" t="str"/>
      <c r="U132" s="135" t="str"/>
      <c r="V132" s="139">
        <f>IF(OR(A132="",R132="成約",R132="失注",R132="保留",U132=""),"",MAX(0,TODAY()-U132))</f>
        <v/>
      </c>
      <c r="W132" s="139">
        <f>IF(OR(A132="",L132=""),"",TODAY()-L132)</f>
        <v/>
      </c>
      <c r="X132" s="138">
        <f>IF(A132="","",IF(MAXIFS('フォロー活動'!$D:$D,'フォロー活動'!$B:$B,A132)=0,"",MAXIFS('フォロー活動'!$D:$D,'フォロー活動'!$B:$B,A132)))</f>
        <v/>
      </c>
      <c r="Y132" s="31" t="str"/>
      <c r="Z132" s="31" t="str"/>
      <c r="AA132" s="31" t="str"/>
      <c r="AB132" s="116" t="n"/>
      <c r="AC132" s="116" t="n"/>
      <c r="AD132" s="116" t="n"/>
      <c r="AE132" s="116" t="n"/>
      <c r="AF132" s="116" t="n"/>
      <c r="AG132" s="116" t="n"/>
      <c r="AH132" s="116" t="n"/>
      <c r="AI132" s="116" t="n"/>
      <c r="AJ132" s="116" t="n"/>
      <c r="AK132" s="116" t="n"/>
      <c r="AL132" s="116" t="n"/>
      <c r="AM132" s="116" t="n"/>
      <c r="AN132" s="116" t="n"/>
      <c r="AO132" s="116" t="n"/>
      <c r="AP132" s="116" t="n"/>
      <c r="AQ132" s="116" t="n"/>
      <c r="AR132" s="116" t="n"/>
      <c r="AS132" s="116" t="n"/>
      <c r="AT132" s="116" t="n"/>
      <c r="AU132" s="116" t="n"/>
      <c r="AV132" s="116" t="n"/>
      <c r="AW132" s="116" t="n"/>
      <c r="AX132" s="116" t="n"/>
      <c r="AY132" s="116" t="n"/>
      <c r="AZ132" s="116" t="n"/>
    </row>
    <row r="133" ht="15" customHeight="1">
      <c r="A133" s="31" t="str"/>
      <c r="B133" s="135" t="str"/>
      <c r="C133" s="31" t="str"/>
      <c r="D133" s="31" t="str"/>
      <c r="E133" s="31" t="str"/>
      <c r="F133" s="31" t="str"/>
      <c r="G133" s="31" t="str"/>
      <c r="H133" s="31" t="str"/>
      <c r="I133" s="31" t="str"/>
      <c r="J133" s="31" t="str"/>
      <c r="K133" s="31" t="str"/>
      <c r="L133" s="135" t="str"/>
      <c r="M133" s="136">
        <f>IFERROR(VLOOKUP(K133,'設定'!$A$5:$B$13,2,FALSE),0)</f>
        <v/>
      </c>
      <c r="N133" s="133" t="str"/>
      <c r="O133" s="137">
        <f>IF(N133="","",N133*M133)</f>
        <v/>
      </c>
      <c r="P133" s="135" t="str"/>
      <c r="Q133" s="138">
        <f>IF(P133="","",DATE(YEAR(P133),MONTH(P133),1))</f>
        <v/>
      </c>
      <c r="R133" s="31" t="str"/>
      <c r="S133" s="31" t="str"/>
      <c r="T133" s="31" t="str"/>
      <c r="U133" s="135" t="str"/>
      <c r="V133" s="139">
        <f>IF(OR(A133="",R133="成約",R133="失注",R133="保留",U133=""),"",MAX(0,TODAY()-U133))</f>
        <v/>
      </c>
      <c r="W133" s="139">
        <f>IF(OR(A133="",L133=""),"",TODAY()-L133)</f>
        <v/>
      </c>
      <c r="X133" s="138">
        <f>IF(A133="","",IF(MAXIFS('フォロー活動'!$D:$D,'フォロー活動'!$B:$B,A133)=0,"",MAXIFS('フォロー活動'!$D:$D,'フォロー活動'!$B:$B,A133)))</f>
        <v/>
      </c>
      <c r="Y133" s="31" t="str"/>
      <c r="Z133" s="31" t="str"/>
      <c r="AA133" s="31" t="str"/>
      <c r="AB133" s="116" t="n"/>
      <c r="AC133" s="116" t="n"/>
      <c r="AD133" s="116" t="n"/>
      <c r="AE133" s="116" t="n"/>
      <c r="AF133" s="116" t="n"/>
      <c r="AG133" s="116" t="n"/>
      <c r="AH133" s="116" t="n"/>
      <c r="AI133" s="116" t="n"/>
      <c r="AJ133" s="116" t="n"/>
      <c r="AK133" s="116" t="n"/>
      <c r="AL133" s="116" t="n"/>
      <c r="AM133" s="116" t="n"/>
      <c r="AN133" s="116" t="n"/>
      <c r="AO133" s="116" t="n"/>
      <c r="AP133" s="116" t="n"/>
      <c r="AQ133" s="116" t="n"/>
      <c r="AR133" s="116" t="n"/>
      <c r="AS133" s="116" t="n"/>
      <c r="AT133" s="116" t="n"/>
      <c r="AU133" s="116" t="n"/>
      <c r="AV133" s="116" t="n"/>
      <c r="AW133" s="116" t="n"/>
      <c r="AX133" s="116" t="n"/>
      <c r="AY133" s="116" t="n"/>
      <c r="AZ133" s="116" t="n"/>
    </row>
    <row r="134" ht="15" customHeight="1">
      <c r="A134" s="31" t="str"/>
      <c r="B134" s="135" t="str"/>
      <c r="C134" s="31" t="str"/>
      <c r="D134" s="31" t="str"/>
      <c r="E134" s="31" t="str"/>
      <c r="F134" s="31" t="str"/>
      <c r="G134" s="31" t="str"/>
      <c r="H134" s="31" t="str"/>
      <c r="I134" s="31" t="str"/>
      <c r="J134" s="31" t="str"/>
      <c r="K134" s="31" t="str"/>
      <c r="L134" s="135" t="str"/>
      <c r="M134" s="136">
        <f>IFERROR(VLOOKUP(K134,'設定'!$A$5:$B$13,2,FALSE),0)</f>
        <v/>
      </c>
      <c r="N134" s="133" t="str"/>
      <c r="O134" s="137">
        <f>IF(N134="","",N134*M134)</f>
        <v/>
      </c>
      <c r="P134" s="135" t="str"/>
      <c r="Q134" s="138">
        <f>IF(P134="","",DATE(YEAR(P134),MONTH(P134),1))</f>
        <v/>
      </c>
      <c r="R134" s="31" t="str"/>
      <c r="S134" s="31" t="str"/>
      <c r="T134" s="31" t="str"/>
      <c r="U134" s="135" t="str"/>
      <c r="V134" s="139">
        <f>IF(OR(A134="",R134="成約",R134="失注",R134="保留",U134=""),"",MAX(0,TODAY()-U134))</f>
        <v/>
      </c>
      <c r="W134" s="139">
        <f>IF(OR(A134="",L134=""),"",TODAY()-L134)</f>
        <v/>
      </c>
      <c r="X134" s="138">
        <f>IF(A134="","",IF(MAXIFS('フォロー活動'!$D:$D,'フォロー活動'!$B:$B,A134)=0,"",MAXIFS('フォロー活動'!$D:$D,'フォロー活動'!$B:$B,A134)))</f>
        <v/>
      </c>
      <c r="Y134" s="31" t="str"/>
      <c r="Z134" s="31" t="str"/>
      <c r="AA134" s="31" t="str"/>
      <c r="AB134" s="116" t="n"/>
      <c r="AC134" s="116" t="n"/>
      <c r="AD134" s="116" t="n"/>
      <c r="AE134" s="116" t="n"/>
      <c r="AF134" s="116" t="n"/>
      <c r="AG134" s="116" t="n"/>
      <c r="AH134" s="116" t="n"/>
      <c r="AI134" s="116" t="n"/>
      <c r="AJ134" s="116" t="n"/>
      <c r="AK134" s="116" t="n"/>
      <c r="AL134" s="116" t="n"/>
      <c r="AM134" s="116" t="n"/>
      <c r="AN134" s="116" t="n"/>
      <c r="AO134" s="116" t="n"/>
      <c r="AP134" s="116" t="n"/>
      <c r="AQ134" s="116" t="n"/>
      <c r="AR134" s="116" t="n"/>
      <c r="AS134" s="116" t="n"/>
      <c r="AT134" s="116" t="n"/>
      <c r="AU134" s="116" t="n"/>
      <c r="AV134" s="116" t="n"/>
      <c r="AW134" s="116" t="n"/>
      <c r="AX134" s="116" t="n"/>
      <c r="AY134" s="116" t="n"/>
      <c r="AZ134" s="116" t="n"/>
    </row>
    <row r="135" ht="15" customHeight="1">
      <c r="A135" s="31" t="str"/>
      <c r="B135" s="135" t="str"/>
      <c r="C135" s="31" t="str"/>
      <c r="D135" s="31" t="str"/>
      <c r="E135" s="31" t="str"/>
      <c r="F135" s="31" t="str"/>
      <c r="G135" s="31" t="str"/>
      <c r="H135" s="31" t="str"/>
      <c r="I135" s="31" t="str"/>
      <c r="J135" s="31" t="str"/>
      <c r="K135" s="31" t="str"/>
      <c r="L135" s="135" t="str"/>
      <c r="M135" s="136">
        <f>IFERROR(VLOOKUP(K135,'設定'!$A$5:$B$13,2,FALSE),0)</f>
        <v/>
      </c>
      <c r="N135" s="133" t="str"/>
      <c r="O135" s="137">
        <f>IF(N135="","",N135*M135)</f>
        <v/>
      </c>
      <c r="P135" s="135" t="str"/>
      <c r="Q135" s="138">
        <f>IF(P135="","",DATE(YEAR(P135),MONTH(P135),1))</f>
        <v/>
      </c>
      <c r="R135" s="31" t="str"/>
      <c r="S135" s="31" t="str"/>
      <c r="T135" s="31" t="str"/>
      <c r="U135" s="135" t="str"/>
      <c r="V135" s="139">
        <f>IF(OR(A135="",R135="成約",R135="失注",R135="保留",U135=""),"",MAX(0,TODAY()-U135))</f>
        <v/>
      </c>
      <c r="W135" s="139">
        <f>IF(OR(A135="",L135=""),"",TODAY()-L135)</f>
        <v/>
      </c>
      <c r="X135" s="138">
        <f>IF(A135="","",IF(MAXIFS('フォロー活動'!$D:$D,'フォロー活動'!$B:$B,A135)=0,"",MAXIFS('フォロー活動'!$D:$D,'フォロー活動'!$B:$B,A135)))</f>
        <v/>
      </c>
      <c r="Y135" s="31" t="str"/>
      <c r="Z135" s="31" t="str"/>
      <c r="AA135" s="31" t="str"/>
      <c r="AB135" s="116" t="n"/>
      <c r="AC135" s="116" t="n"/>
      <c r="AD135" s="116" t="n"/>
      <c r="AE135" s="116" t="n"/>
      <c r="AF135" s="116" t="n"/>
      <c r="AG135" s="116" t="n"/>
      <c r="AH135" s="116" t="n"/>
      <c r="AI135" s="116" t="n"/>
      <c r="AJ135" s="116" t="n"/>
      <c r="AK135" s="116" t="n"/>
      <c r="AL135" s="116" t="n"/>
      <c r="AM135" s="116" t="n"/>
      <c r="AN135" s="116" t="n"/>
      <c r="AO135" s="116" t="n"/>
      <c r="AP135" s="116" t="n"/>
      <c r="AQ135" s="116" t="n"/>
      <c r="AR135" s="116" t="n"/>
      <c r="AS135" s="116" t="n"/>
      <c r="AT135" s="116" t="n"/>
      <c r="AU135" s="116" t="n"/>
      <c r="AV135" s="116" t="n"/>
      <c r="AW135" s="116" t="n"/>
      <c r="AX135" s="116" t="n"/>
      <c r="AY135" s="116" t="n"/>
      <c r="AZ135" s="116" t="n"/>
    </row>
    <row r="136" ht="15" customHeight="1">
      <c r="A136" s="31" t="str"/>
      <c r="B136" s="135" t="str"/>
      <c r="C136" s="31" t="str"/>
      <c r="D136" s="31" t="str"/>
      <c r="E136" s="31" t="str"/>
      <c r="F136" s="31" t="str"/>
      <c r="G136" s="31" t="str"/>
      <c r="H136" s="31" t="str"/>
      <c r="I136" s="31" t="str"/>
      <c r="J136" s="31" t="str"/>
      <c r="K136" s="31" t="str"/>
      <c r="L136" s="135" t="str"/>
      <c r="M136" s="136">
        <f>IFERROR(VLOOKUP(K136,'設定'!$A$5:$B$13,2,FALSE),0)</f>
        <v/>
      </c>
      <c r="N136" s="133" t="str"/>
      <c r="O136" s="137">
        <f>IF(N136="","",N136*M136)</f>
        <v/>
      </c>
      <c r="P136" s="135" t="str"/>
      <c r="Q136" s="138">
        <f>IF(P136="","",DATE(YEAR(P136),MONTH(P136),1))</f>
        <v/>
      </c>
      <c r="R136" s="31" t="str"/>
      <c r="S136" s="31" t="str"/>
      <c r="T136" s="31" t="str"/>
      <c r="U136" s="135" t="str"/>
      <c r="V136" s="139">
        <f>IF(OR(A136="",R136="成約",R136="失注",R136="保留",U136=""),"",MAX(0,TODAY()-U136))</f>
        <v/>
      </c>
      <c r="W136" s="139">
        <f>IF(OR(A136="",L136=""),"",TODAY()-L136)</f>
        <v/>
      </c>
      <c r="X136" s="138">
        <f>IF(A136="","",IF(MAXIFS('フォロー活動'!$D:$D,'フォロー活動'!$B:$B,A136)=0,"",MAXIFS('フォロー活動'!$D:$D,'フォロー活動'!$B:$B,A136)))</f>
        <v/>
      </c>
      <c r="Y136" s="31" t="str"/>
      <c r="Z136" s="31" t="str"/>
      <c r="AA136" s="31" t="str"/>
      <c r="AB136" s="116" t="n"/>
      <c r="AC136" s="116" t="n"/>
      <c r="AD136" s="116" t="n"/>
      <c r="AE136" s="116" t="n"/>
      <c r="AF136" s="116" t="n"/>
      <c r="AG136" s="116" t="n"/>
      <c r="AH136" s="116" t="n"/>
      <c r="AI136" s="116" t="n"/>
      <c r="AJ136" s="116" t="n"/>
      <c r="AK136" s="116" t="n"/>
      <c r="AL136" s="116" t="n"/>
      <c r="AM136" s="116" t="n"/>
      <c r="AN136" s="116" t="n"/>
      <c r="AO136" s="116" t="n"/>
      <c r="AP136" s="116" t="n"/>
      <c r="AQ136" s="116" t="n"/>
      <c r="AR136" s="116" t="n"/>
      <c r="AS136" s="116" t="n"/>
      <c r="AT136" s="116" t="n"/>
      <c r="AU136" s="116" t="n"/>
      <c r="AV136" s="116" t="n"/>
      <c r="AW136" s="116" t="n"/>
      <c r="AX136" s="116" t="n"/>
      <c r="AY136" s="116" t="n"/>
      <c r="AZ136" s="116" t="n"/>
    </row>
    <row r="137" ht="15" customHeight="1">
      <c r="A137" s="31" t="str"/>
      <c r="B137" s="135" t="str"/>
      <c r="C137" s="31" t="str"/>
      <c r="D137" s="31" t="str"/>
      <c r="E137" s="31" t="str"/>
      <c r="F137" s="31" t="str"/>
      <c r="G137" s="31" t="str"/>
      <c r="H137" s="31" t="str"/>
      <c r="I137" s="31" t="str"/>
      <c r="J137" s="31" t="str"/>
      <c r="K137" s="31" t="str"/>
      <c r="L137" s="135" t="str"/>
      <c r="M137" s="136">
        <f>IFERROR(VLOOKUP(K137,'設定'!$A$5:$B$13,2,FALSE),0)</f>
        <v/>
      </c>
      <c r="N137" s="133" t="str"/>
      <c r="O137" s="137">
        <f>IF(N137="","",N137*M137)</f>
        <v/>
      </c>
      <c r="P137" s="135" t="str"/>
      <c r="Q137" s="138">
        <f>IF(P137="","",DATE(YEAR(P137),MONTH(P137),1))</f>
        <v/>
      </c>
      <c r="R137" s="31" t="str"/>
      <c r="S137" s="31" t="str"/>
      <c r="T137" s="31" t="str"/>
      <c r="U137" s="135" t="str"/>
      <c r="V137" s="139">
        <f>IF(OR(A137="",R137="成約",R137="失注",R137="保留",U137=""),"",MAX(0,TODAY()-U137))</f>
        <v/>
      </c>
      <c r="W137" s="139">
        <f>IF(OR(A137="",L137=""),"",TODAY()-L137)</f>
        <v/>
      </c>
      <c r="X137" s="138">
        <f>IF(A137="","",IF(MAXIFS('フォロー活動'!$D:$D,'フォロー活動'!$B:$B,A137)=0,"",MAXIFS('フォロー活動'!$D:$D,'フォロー活動'!$B:$B,A137)))</f>
        <v/>
      </c>
      <c r="Y137" s="31" t="str"/>
      <c r="Z137" s="31" t="str"/>
      <c r="AA137" s="31" t="str"/>
      <c r="AB137" s="116" t="n"/>
      <c r="AC137" s="116" t="n"/>
      <c r="AD137" s="116" t="n"/>
      <c r="AE137" s="116" t="n"/>
      <c r="AF137" s="116" t="n"/>
      <c r="AG137" s="116" t="n"/>
      <c r="AH137" s="116" t="n"/>
      <c r="AI137" s="116" t="n"/>
      <c r="AJ137" s="116" t="n"/>
      <c r="AK137" s="116" t="n"/>
      <c r="AL137" s="116" t="n"/>
      <c r="AM137" s="116" t="n"/>
      <c r="AN137" s="116" t="n"/>
      <c r="AO137" s="116" t="n"/>
      <c r="AP137" s="116" t="n"/>
      <c r="AQ137" s="116" t="n"/>
      <c r="AR137" s="116" t="n"/>
      <c r="AS137" s="116" t="n"/>
      <c r="AT137" s="116" t="n"/>
      <c r="AU137" s="116" t="n"/>
      <c r="AV137" s="116" t="n"/>
      <c r="AW137" s="116" t="n"/>
      <c r="AX137" s="116" t="n"/>
      <c r="AY137" s="116" t="n"/>
      <c r="AZ137" s="116" t="n"/>
    </row>
    <row r="138" ht="15" customHeight="1">
      <c r="A138" s="31" t="str"/>
      <c r="B138" s="135" t="str"/>
      <c r="C138" s="31" t="str"/>
      <c r="D138" s="31" t="str"/>
      <c r="E138" s="31" t="str"/>
      <c r="F138" s="31" t="str"/>
      <c r="G138" s="31" t="str"/>
      <c r="H138" s="31" t="str"/>
      <c r="I138" s="31" t="str"/>
      <c r="J138" s="31" t="str"/>
      <c r="K138" s="31" t="str"/>
      <c r="L138" s="135" t="str"/>
      <c r="M138" s="136">
        <f>IFERROR(VLOOKUP(K138,'設定'!$A$5:$B$13,2,FALSE),0)</f>
        <v/>
      </c>
      <c r="N138" s="133" t="str"/>
      <c r="O138" s="137">
        <f>IF(N138="","",N138*M138)</f>
        <v/>
      </c>
      <c r="P138" s="135" t="str"/>
      <c r="Q138" s="138">
        <f>IF(P138="","",DATE(YEAR(P138),MONTH(P138),1))</f>
        <v/>
      </c>
      <c r="R138" s="31" t="str"/>
      <c r="S138" s="31" t="str"/>
      <c r="T138" s="31" t="str"/>
      <c r="U138" s="135" t="str"/>
      <c r="V138" s="139">
        <f>IF(OR(A138="",R138="成約",R138="失注",R138="保留",U138=""),"",MAX(0,TODAY()-U138))</f>
        <v/>
      </c>
      <c r="W138" s="139">
        <f>IF(OR(A138="",L138=""),"",TODAY()-L138)</f>
        <v/>
      </c>
      <c r="X138" s="138">
        <f>IF(A138="","",IF(MAXIFS('フォロー活動'!$D:$D,'フォロー活動'!$B:$B,A138)=0,"",MAXIFS('フォロー活動'!$D:$D,'フォロー活動'!$B:$B,A138)))</f>
        <v/>
      </c>
      <c r="Y138" s="31" t="str"/>
      <c r="Z138" s="31" t="str"/>
      <c r="AA138" s="31" t="str"/>
      <c r="AB138" s="116" t="n"/>
      <c r="AC138" s="116" t="n"/>
      <c r="AD138" s="116" t="n"/>
      <c r="AE138" s="116" t="n"/>
      <c r="AF138" s="116" t="n"/>
      <c r="AG138" s="116" t="n"/>
      <c r="AH138" s="116" t="n"/>
      <c r="AI138" s="116" t="n"/>
      <c r="AJ138" s="116" t="n"/>
      <c r="AK138" s="116" t="n"/>
      <c r="AL138" s="116" t="n"/>
      <c r="AM138" s="116" t="n"/>
      <c r="AN138" s="116" t="n"/>
      <c r="AO138" s="116" t="n"/>
      <c r="AP138" s="116" t="n"/>
      <c r="AQ138" s="116" t="n"/>
      <c r="AR138" s="116" t="n"/>
      <c r="AS138" s="116" t="n"/>
      <c r="AT138" s="116" t="n"/>
      <c r="AU138" s="116" t="n"/>
      <c r="AV138" s="116" t="n"/>
      <c r="AW138" s="116" t="n"/>
      <c r="AX138" s="116" t="n"/>
      <c r="AY138" s="116" t="n"/>
      <c r="AZ138" s="116" t="n"/>
    </row>
    <row r="139" ht="15" customHeight="1">
      <c r="A139" s="31" t="str"/>
      <c r="B139" s="135" t="str"/>
      <c r="C139" s="31" t="str"/>
      <c r="D139" s="31" t="str"/>
      <c r="E139" s="31" t="str"/>
      <c r="F139" s="31" t="str"/>
      <c r="G139" s="31" t="str"/>
      <c r="H139" s="31" t="str"/>
      <c r="I139" s="31" t="str"/>
      <c r="J139" s="31" t="str"/>
      <c r="K139" s="31" t="str"/>
      <c r="L139" s="135" t="str"/>
      <c r="M139" s="136">
        <f>IFERROR(VLOOKUP(K139,'設定'!$A$5:$B$13,2,FALSE),0)</f>
        <v/>
      </c>
      <c r="N139" s="133" t="str"/>
      <c r="O139" s="137">
        <f>IF(N139="","",N139*M139)</f>
        <v/>
      </c>
      <c r="P139" s="135" t="str"/>
      <c r="Q139" s="138">
        <f>IF(P139="","",DATE(YEAR(P139),MONTH(P139),1))</f>
        <v/>
      </c>
      <c r="R139" s="31" t="str"/>
      <c r="S139" s="31" t="str"/>
      <c r="T139" s="31" t="str"/>
      <c r="U139" s="135" t="str"/>
      <c r="V139" s="139">
        <f>IF(OR(A139="",R139="成約",R139="失注",R139="保留",U139=""),"",MAX(0,TODAY()-U139))</f>
        <v/>
      </c>
      <c r="W139" s="139">
        <f>IF(OR(A139="",L139=""),"",TODAY()-L139)</f>
        <v/>
      </c>
      <c r="X139" s="138">
        <f>IF(A139="","",IF(MAXIFS('フォロー活動'!$D:$D,'フォロー活動'!$B:$B,A139)=0,"",MAXIFS('フォロー活動'!$D:$D,'フォロー活動'!$B:$B,A139)))</f>
        <v/>
      </c>
      <c r="Y139" s="31" t="str"/>
      <c r="Z139" s="31" t="str"/>
      <c r="AA139" s="31" t="str"/>
      <c r="AB139" s="116" t="n"/>
      <c r="AC139" s="116" t="n"/>
      <c r="AD139" s="116" t="n"/>
      <c r="AE139" s="116" t="n"/>
      <c r="AF139" s="116" t="n"/>
      <c r="AG139" s="116" t="n"/>
      <c r="AH139" s="116" t="n"/>
      <c r="AI139" s="116" t="n"/>
      <c r="AJ139" s="116" t="n"/>
      <c r="AK139" s="116" t="n"/>
      <c r="AL139" s="116" t="n"/>
      <c r="AM139" s="116" t="n"/>
      <c r="AN139" s="116" t="n"/>
      <c r="AO139" s="116" t="n"/>
      <c r="AP139" s="116" t="n"/>
      <c r="AQ139" s="116" t="n"/>
      <c r="AR139" s="116" t="n"/>
      <c r="AS139" s="116" t="n"/>
      <c r="AT139" s="116" t="n"/>
      <c r="AU139" s="116" t="n"/>
      <c r="AV139" s="116" t="n"/>
      <c r="AW139" s="116" t="n"/>
      <c r="AX139" s="116" t="n"/>
      <c r="AY139" s="116" t="n"/>
      <c r="AZ139" s="116" t="n"/>
    </row>
    <row r="140" ht="15" customHeight="1">
      <c r="A140" s="31" t="str"/>
      <c r="B140" s="135" t="str"/>
      <c r="C140" s="31" t="str"/>
      <c r="D140" s="31" t="str"/>
      <c r="E140" s="31" t="str"/>
      <c r="F140" s="31" t="str"/>
      <c r="G140" s="31" t="str"/>
      <c r="H140" s="31" t="str"/>
      <c r="I140" s="31" t="str"/>
      <c r="J140" s="31" t="str"/>
      <c r="K140" s="31" t="str"/>
      <c r="L140" s="135" t="str"/>
      <c r="M140" s="136">
        <f>IFERROR(VLOOKUP(K140,'設定'!$A$5:$B$13,2,FALSE),0)</f>
        <v/>
      </c>
      <c r="N140" s="133" t="str"/>
      <c r="O140" s="137">
        <f>IF(N140="","",N140*M140)</f>
        <v/>
      </c>
      <c r="P140" s="135" t="str"/>
      <c r="Q140" s="138">
        <f>IF(P140="","",DATE(YEAR(P140),MONTH(P140),1))</f>
        <v/>
      </c>
      <c r="R140" s="31" t="str"/>
      <c r="S140" s="31" t="str"/>
      <c r="T140" s="31" t="str"/>
      <c r="U140" s="135" t="str"/>
      <c r="V140" s="139">
        <f>IF(OR(A140="",R140="成約",R140="失注",R140="保留",U140=""),"",MAX(0,TODAY()-U140))</f>
        <v/>
      </c>
      <c r="W140" s="139">
        <f>IF(OR(A140="",L140=""),"",TODAY()-L140)</f>
        <v/>
      </c>
      <c r="X140" s="138">
        <f>IF(A140="","",IF(MAXIFS('フォロー活動'!$D:$D,'フォロー活動'!$B:$B,A140)=0,"",MAXIFS('フォロー活動'!$D:$D,'フォロー活動'!$B:$B,A140)))</f>
        <v/>
      </c>
      <c r="Y140" s="31" t="str"/>
      <c r="Z140" s="31" t="str"/>
      <c r="AA140" s="31" t="str"/>
      <c r="AB140" s="116" t="n"/>
      <c r="AC140" s="116" t="n"/>
      <c r="AD140" s="116" t="n"/>
      <c r="AE140" s="116" t="n"/>
      <c r="AF140" s="116" t="n"/>
      <c r="AG140" s="116" t="n"/>
      <c r="AH140" s="116" t="n"/>
      <c r="AI140" s="116" t="n"/>
      <c r="AJ140" s="116" t="n"/>
      <c r="AK140" s="116" t="n"/>
      <c r="AL140" s="116" t="n"/>
      <c r="AM140" s="116" t="n"/>
      <c r="AN140" s="116" t="n"/>
      <c r="AO140" s="116" t="n"/>
      <c r="AP140" s="116" t="n"/>
      <c r="AQ140" s="116" t="n"/>
      <c r="AR140" s="116" t="n"/>
      <c r="AS140" s="116" t="n"/>
      <c r="AT140" s="116" t="n"/>
      <c r="AU140" s="116" t="n"/>
      <c r="AV140" s="116" t="n"/>
      <c r="AW140" s="116" t="n"/>
      <c r="AX140" s="116" t="n"/>
      <c r="AY140" s="116" t="n"/>
      <c r="AZ140" s="116" t="n"/>
    </row>
    <row r="141" ht="15" customHeight="1">
      <c r="A141" s="31" t="str"/>
      <c r="B141" s="135" t="str"/>
      <c r="C141" s="31" t="str"/>
      <c r="D141" s="31" t="str"/>
      <c r="E141" s="31" t="str"/>
      <c r="F141" s="31" t="str"/>
      <c r="G141" s="31" t="str"/>
      <c r="H141" s="31" t="str"/>
      <c r="I141" s="31" t="str"/>
      <c r="J141" s="31" t="str"/>
      <c r="K141" s="31" t="str"/>
      <c r="L141" s="135" t="str"/>
      <c r="M141" s="136">
        <f>IFERROR(VLOOKUP(K141,'設定'!$A$5:$B$13,2,FALSE),0)</f>
        <v/>
      </c>
      <c r="N141" s="133" t="str"/>
      <c r="O141" s="137">
        <f>IF(N141="","",N141*M141)</f>
        <v/>
      </c>
      <c r="P141" s="135" t="str"/>
      <c r="Q141" s="138">
        <f>IF(P141="","",DATE(YEAR(P141),MONTH(P141),1))</f>
        <v/>
      </c>
      <c r="R141" s="31" t="str"/>
      <c r="S141" s="31" t="str"/>
      <c r="T141" s="31" t="str"/>
      <c r="U141" s="135" t="str"/>
      <c r="V141" s="139">
        <f>IF(OR(A141="",R141="成約",R141="失注",R141="保留",U141=""),"",MAX(0,TODAY()-U141))</f>
        <v/>
      </c>
      <c r="W141" s="139">
        <f>IF(OR(A141="",L141=""),"",TODAY()-L141)</f>
        <v/>
      </c>
      <c r="X141" s="138">
        <f>IF(A141="","",IF(MAXIFS('フォロー活動'!$D:$D,'フォロー活動'!$B:$B,A141)=0,"",MAXIFS('フォロー活動'!$D:$D,'フォロー活動'!$B:$B,A141)))</f>
        <v/>
      </c>
      <c r="Y141" s="31" t="str"/>
      <c r="Z141" s="31" t="str"/>
      <c r="AA141" s="31" t="str"/>
      <c r="AB141" s="116" t="n"/>
      <c r="AC141" s="116" t="n"/>
      <c r="AD141" s="116" t="n"/>
      <c r="AE141" s="116" t="n"/>
      <c r="AF141" s="116" t="n"/>
      <c r="AG141" s="116" t="n"/>
      <c r="AH141" s="116" t="n"/>
      <c r="AI141" s="116" t="n"/>
      <c r="AJ141" s="116" t="n"/>
      <c r="AK141" s="116" t="n"/>
      <c r="AL141" s="116" t="n"/>
      <c r="AM141" s="116" t="n"/>
      <c r="AN141" s="116" t="n"/>
      <c r="AO141" s="116" t="n"/>
      <c r="AP141" s="116" t="n"/>
      <c r="AQ141" s="116" t="n"/>
      <c r="AR141" s="116" t="n"/>
      <c r="AS141" s="116" t="n"/>
      <c r="AT141" s="116" t="n"/>
      <c r="AU141" s="116" t="n"/>
      <c r="AV141" s="116" t="n"/>
      <c r="AW141" s="116" t="n"/>
      <c r="AX141" s="116" t="n"/>
      <c r="AY141" s="116" t="n"/>
      <c r="AZ141" s="116" t="n"/>
    </row>
    <row r="142" ht="15" customHeight="1">
      <c r="A142" s="31" t="str"/>
      <c r="B142" s="135" t="str"/>
      <c r="C142" s="31" t="str"/>
      <c r="D142" s="31" t="str"/>
      <c r="E142" s="31" t="str"/>
      <c r="F142" s="31" t="str"/>
      <c r="G142" s="31" t="str"/>
      <c r="H142" s="31" t="str"/>
      <c r="I142" s="31" t="str"/>
      <c r="J142" s="31" t="str"/>
      <c r="K142" s="31" t="str"/>
      <c r="L142" s="135" t="str"/>
      <c r="M142" s="136">
        <f>IFERROR(VLOOKUP(K142,'設定'!$A$5:$B$13,2,FALSE),0)</f>
        <v/>
      </c>
      <c r="N142" s="133" t="str"/>
      <c r="O142" s="137">
        <f>IF(N142="","",N142*M142)</f>
        <v/>
      </c>
      <c r="P142" s="135" t="str"/>
      <c r="Q142" s="138">
        <f>IF(P142="","",DATE(YEAR(P142),MONTH(P142),1))</f>
        <v/>
      </c>
      <c r="R142" s="31" t="str"/>
      <c r="S142" s="31" t="str"/>
      <c r="T142" s="31" t="str"/>
      <c r="U142" s="135" t="str"/>
      <c r="V142" s="139">
        <f>IF(OR(A142="",R142="成約",R142="失注",R142="保留",U142=""),"",MAX(0,TODAY()-U142))</f>
        <v/>
      </c>
      <c r="W142" s="139">
        <f>IF(OR(A142="",L142=""),"",TODAY()-L142)</f>
        <v/>
      </c>
      <c r="X142" s="138">
        <f>IF(A142="","",IF(MAXIFS('フォロー活動'!$D:$D,'フォロー活動'!$B:$B,A142)=0,"",MAXIFS('フォロー活動'!$D:$D,'フォロー活動'!$B:$B,A142)))</f>
        <v/>
      </c>
      <c r="Y142" s="31" t="str"/>
      <c r="Z142" s="31" t="str"/>
      <c r="AA142" s="31" t="str"/>
      <c r="AB142" s="116" t="n"/>
      <c r="AC142" s="116" t="n"/>
      <c r="AD142" s="116" t="n"/>
      <c r="AE142" s="116" t="n"/>
      <c r="AF142" s="116" t="n"/>
      <c r="AG142" s="116" t="n"/>
      <c r="AH142" s="116" t="n"/>
      <c r="AI142" s="116" t="n"/>
      <c r="AJ142" s="116" t="n"/>
      <c r="AK142" s="116" t="n"/>
      <c r="AL142" s="116" t="n"/>
      <c r="AM142" s="116" t="n"/>
      <c r="AN142" s="116" t="n"/>
      <c r="AO142" s="116" t="n"/>
      <c r="AP142" s="116" t="n"/>
      <c r="AQ142" s="116" t="n"/>
      <c r="AR142" s="116" t="n"/>
      <c r="AS142" s="116" t="n"/>
      <c r="AT142" s="116" t="n"/>
      <c r="AU142" s="116" t="n"/>
      <c r="AV142" s="116" t="n"/>
      <c r="AW142" s="116" t="n"/>
      <c r="AX142" s="116" t="n"/>
      <c r="AY142" s="116" t="n"/>
      <c r="AZ142" s="116" t="n"/>
    </row>
    <row r="143" ht="15" customHeight="1">
      <c r="A143" s="31" t="str"/>
      <c r="B143" s="135" t="str"/>
      <c r="C143" s="31" t="str"/>
      <c r="D143" s="31" t="str"/>
      <c r="E143" s="31" t="str"/>
      <c r="F143" s="31" t="str"/>
      <c r="G143" s="31" t="str"/>
      <c r="H143" s="31" t="str"/>
      <c r="I143" s="31" t="str"/>
      <c r="J143" s="31" t="str"/>
      <c r="K143" s="31" t="str"/>
      <c r="L143" s="135" t="str"/>
      <c r="M143" s="136">
        <f>IFERROR(VLOOKUP(K143,'設定'!$A$5:$B$13,2,FALSE),0)</f>
        <v/>
      </c>
      <c r="N143" s="133" t="str"/>
      <c r="O143" s="137">
        <f>IF(N143="","",N143*M143)</f>
        <v/>
      </c>
      <c r="P143" s="135" t="str"/>
      <c r="Q143" s="138">
        <f>IF(P143="","",DATE(YEAR(P143),MONTH(P143),1))</f>
        <v/>
      </c>
      <c r="R143" s="31" t="str"/>
      <c r="S143" s="31" t="str"/>
      <c r="T143" s="31" t="str"/>
      <c r="U143" s="135" t="str"/>
      <c r="V143" s="139">
        <f>IF(OR(A143="",R143="成約",R143="失注",R143="保留",U143=""),"",MAX(0,TODAY()-U143))</f>
        <v/>
      </c>
      <c r="W143" s="139">
        <f>IF(OR(A143="",L143=""),"",TODAY()-L143)</f>
        <v/>
      </c>
      <c r="X143" s="138">
        <f>IF(A143="","",IF(MAXIFS('フォロー活動'!$D:$D,'フォロー活動'!$B:$B,A143)=0,"",MAXIFS('フォロー活動'!$D:$D,'フォロー活動'!$B:$B,A143)))</f>
        <v/>
      </c>
      <c r="Y143" s="31" t="str"/>
      <c r="Z143" s="31" t="str"/>
      <c r="AA143" s="31" t="str"/>
      <c r="AB143" s="116" t="n"/>
      <c r="AC143" s="116" t="n"/>
      <c r="AD143" s="116" t="n"/>
      <c r="AE143" s="116" t="n"/>
      <c r="AF143" s="116" t="n"/>
      <c r="AG143" s="116" t="n"/>
      <c r="AH143" s="116" t="n"/>
      <c r="AI143" s="116" t="n"/>
      <c r="AJ143" s="116" t="n"/>
      <c r="AK143" s="116" t="n"/>
      <c r="AL143" s="116" t="n"/>
      <c r="AM143" s="116" t="n"/>
      <c r="AN143" s="116" t="n"/>
      <c r="AO143" s="116" t="n"/>
      <c r="AP143" s="116" t="n"/>
      <c r="AQ143" s="116" t="n"/>
      <c r="AR143" s="116" t="n"/>
      <c r="AS143" s="116" t="n"/>
      <c r="AT143" s="116" t="n"/>
      <c r="AU143" s="116" t="n"/>
      <c r="AV143" s="116" t="n"/>
      <c r="AW143" s="116" t="n"/>
      <c r="AX143" s="116" t="n"/>
      <c r="AY143" s="116" t="n"/>
      <c r="AZ143" s="116" t="n"/>
    </row>
    <row r="144" ht="15" customHeight="1">
      <c r="A144" s="31" t="str"/>
      <c r="B144" s="135" t="str"/>
      <c r="C144" s="31" t="str"/>
      <c r="D144" s="31" t="str"/>
      <c r="E144" s="31" t="str"/>
      <c r="F144" s="31" t="str"/>
      <c r="G144" s="31" t="str"/>
      <c r="H144" s="31" t="str"/>
      <c r="I144" s="31" t="str"/>
      <c r="J144" s="31" t="str"/>
      <c r="K144" s="31" t="str"/>
      <c r="L144" s="135" t="str"/>
      <c r="M144" s="136">
        <f>IFERROR(VLOOKUP(K144,'設定'!$A$5:$B$13,2,FALSE),0)</f>
        <v/>
      </c>
      <c r="N144" s="133" t="str"/>
      <c r="O144" s="137">
        <f>IF(N144="","",N144*M144)</f>
        <v/>
      </c>
      <c r="P144" s="135" t="str"/>
      <c r="Q144" s="138">
        <f>IF(P144="","",DATE(YEAR(P144),MONTH(P144),1))</f>
        <v/>
      </c>
      <c r="R144" s="31" t="str"/>
      <c r="S144" s="31" t="str"/>
      <c r="T144" s="31" t="str"/>
      <c r="U144" s="135" t="str"/>
      <c r="V144" s="139">
        <f>IF(OR(A144="",R144="成約",R144="失注",R144="保留",U144=""),"",MAX(0,TODAY()-U144))</f>
        <v/>
      </c>
      <c r="W144" s="139">
        <f>IF(OR(A144="",L144=""),"",TODAY()-L144)</f>
        <v/>
      </c>
      <c r="X144" s="138">
        <f>IF(A144="","",IF(MAXIFS('フォロー活動'!$D:$D,'フォロー活動'!$B:$B,A144)=0,"",MAXIFS('フォロー活動'!$D:$D,'フォロー活動'!$B:$B,A144)))</f>
        <v/>
      </c>
      <c r="Y144" s="31" t="str"/>
      <c r="Z144" s="31" t="str"/>
      <c r="AA144" s="31" t="str"/>
      <c r="AB144" s="116" t="n"/>
      <c r="AC144" s="116" t="n"/>
      <c r="AD144" s="116" t="n"/>
      <c r="AE144" s="116" t="n"/>
      <c r="AF144" s="116" t="n"/>
      <c r="AG144" s="116" t="n"/>
      <c r="AH144" s="116" t="n"/>
      <c r="AI144" s="116" t="n"/>
      <c r="AJ144" s="116" t="n"/>
      <c r="AK144" s="116" t="n"/>
      <c r="AL144" s="116" t="n"/>
      <c r="AM144" s="116" t="n"/>
      <c r="AN144" s="116" t="n"/>
      <c r="AO144" s="116" t="n"/>
      <c r="AP144" s="116" t="n"/>
      <c r="AQ144" s="116" t="n"/>
      <c r="AR144" s="116" t="n"/>
      <c r="AS144" s="116" t="n"/>
      <c r="AT144" s="116" t="n"/>
      <c r="AU144" s="116" t="n"/>
      <c r="AV144" s="116" t="n"/>
      <c r="AW144" s="116" t="n"/>
      <c r="AX144" s="116" t="n"/>
      <c r="AY144" s="116" t="n"/>
      <c r="AZ144" s="116" t="n"/>
    </row>
    <row r="145" ht="15" customHeight="1">
      <c r="A145" s="31" t="str"/>
      <c r="B145" s="135" t="str"/>
      <c r="C145" s="31" t="str"/>
      <c r="D145" s="31" t="str"/>
      <c r="E145" s="31" t="str"/>
      <c r="F145" s="31" t="str"/>
      <c r="G145" s="31" t="str"/>
      <c r="H145" s="31" t="str"/>
      <c r="I145" s="31" t="str"/>
      <c r="J145" s="31" t="str"/>
      <c r="K145" s="31" t="str"/>
      <c r="L145" s="135" t="str"/>
      <c r="M145" s="136">
        <f>IFERROR(VLOOKUP(K145,'設定'!$A$5:$B$13,2,FALSE),0)</f>
        <v/>
      </c>
      <c r="N145" s="133" t="str"/>
      <c r="O145" s="137">
        <f>IF(N145="","",N145*M145)</f>
        <v/>
      </c>
      <c r="P145" s="135" t="str"/>
      <c r="Q145" s="138">
        <f>IF(P145="","",DATE(YEAR(P145),MONTH(P145),1))</f>
        <v/>
      </c>
      <c r="R145" s="31" t="str"/>
      <c r="S145" s="31" t="str"/>
      <c r="T145" s="31" t="str"/>
      <c r="U145" s="135" t="str"/>
      <c r="V145" s="139">
        <f>IF(OR(A145="",R145="成約",R145="失注",R145="保留",U145=""),"",MAX(0,TODAY()-U145))</f>
        <v/>
      </c>
      <c r="W145" s="139">
        <f>IF(OR(A145="",L145=""),"",TODAY()-L145)</f>
        <v/>
      </c>
      <c r="X145" s="138">
        <f>IF(A145="","",IF(MAXIFS('フォロー活動'!$D:$D,'フォロー活動'!$B:$B,A145)=0,"",MAXIFS('フォロー活動'!$D:$D,'フォロー活動'!$B:$B,A145)))</f>
        <v/>
      </c>
      <c r="Y145" s="31" t="str"/>
      <c r="Z145" s="31" t="str"/>
      <c r="AA145" s="31" t="str"/>
      <c r="AB145" s="116" t="n"/>
      <c r="AC145" s="116" t="n"/>
      <c r="AD145" s="116" t="n"/>
      <c r="AE145" s="116" t="n"/>
      <c r="AF145" s="116" t="n"/>
      <c r="AG145" s="116" t="n"/>
      <c r="AH145" s="116" t="n"/>
      <c r="AI145" s="116" t="n"/>
      <c r="AJ145" s="116" t="n"/>
      <c r="AK145" s="116" t="n"/>
      <c r="AL145" s="116" t="n"/>
      <c r="AM145" s="116" t="n"/>
      <c r="AN145" s="116" t="n"/>
      <c r="AO145" s="116" t="n"/>
      <c r="AP145" s="116" t="n"/>
      <c r="AQ145" s="116" t="n"/>
      <c r="AR145" s="116" t="n"/>
      <c r="AS145" s="116" t="n"/>
      <c r="AT145" s="116" t="n"/>
      <c r="AU145" s="116" t="n"/>
      <c r="AV145" s="116" t="n"/>
      <c r="AW145" s="116" t="n"/>
      <c r="AX145" s="116" t="n"/>
      <c r="AY145" s="116" t="n"/>
      <c r="AZ145" s="116" t="n"/>
    </row>
    <row r="146" ht="15" customHeight="1">
      <c r="A146" s="31" t="str"/>
      <c r="B146" s="135" t="str"/>
      <c r="C146" s="31" t="str"/>
      <c r="D146" s="31" t="str"/>
      <c r="E146" s="31" t="str"/>
      <c r="F146" s="31" t="str"/>
      <c r="G146" s="31" t="str"/>
      <c r="H146" s="31" t="str"/>
      <c r="I146" s="31" t="str"/>
      <c r="J146" s="31" t="str"/>
      <c r="K146" s="31" t="str"/>
      <c r="L146" s="135" t="str"/>
      <c r="M146" s="136">
        <f>IFERROR(VLOOKUP(K146,'設定'!$A$5:$B$13,2,FALSE),0)</f>
        <v/>
      </c>
      <c r="N146" s="133" t="str"/>
      <c r="O146" s="137">
        <f>IF(N146="","",N146*M146)</f>
        <v/>
      </c>
      <c r="P146" s="135" t="str"/>
      <c r="Q146" s="138">
        <f>IF(P146="","",DATE(YEAR(P146),MONTH(P146),1))</f>
        <v/>
      </c>
      <c r="R146" s="31" t="str"/>
      <c r="S146" s="31" t="str"/>
      <c r="T146" s="31" t="str"/>
      <c r="U146" s="135" t="str"/>
      <c r="V146" s="139">
        <f>IF(OR(A146="",R146="成約",R146="失注",R146="保留",U146=""),"",MAX(0,TODAY()-U146))</f>
        <v/>
      </c>
      <c r="W146" s="139">
        <f>IF(OR(A146="",L146=""),"",TODAY()-L146)</f>
        <v/>
      </c>
      <c r="X146" s="138">
        <f>IF(A146="","",IF(MAXIFS('フォロー活動'!$D:$D,'フォロー活動'!$B:$B,A146)=0,"",MAXIFS('フォロー活動'!$D:$D,'フォロー活動'!$B:$B,A146)))</f>
        <v/>
      </c>
      <c r="Y146" s="31" t="str"/>
      <c r="Z146" s="31" t="str"/>
      <c r="AA146" s="31" t="str"/>
      <c r="AB146" s="116" t="n"/>
      <c r="AC146" s="116" t="n"/>
      <c r="AD146" s="116" t="n"/>
      <c r="AE146" s="116" t="n"/>
      <c r="AF146" s="116" t="n"/>
      <c r="AG146" s="116" t="n"/>
      <c r="AH146" s="116" t="n"/>
      <c r="AI146" s="116" t="n"/>
      <c r="AJ146" s="116" t="n"/>
      <c r="AK146" s="116" t="n"/>
      <c r="AL146" s="116" t="n"/>
      <c r="AM146" s="116" t="n"/>
      <c r="AN146" s="116" t="n"/>
      <c r="AO146" s="116" t="n"/>
      <c r="AP146" s="116" t="n"/>
      <c r="AQ146" s="116" t="n"/>
      <c r="AR146" s="116" t="n"/>
      <c r="AS146" s="116" t="n"/>
      <c r="AT146" s="116" t="n"/>
      <c r="AU146" s="116" t="n"/>
      <c r="AV146" s="116" t="n"/>
      <c r="AW146" s="116" t="n"/>
      <c r="AX146" s="116" t="n"/>
      <c r="AY146" s="116" t="n"/>
      <c r="AZ146" s="116" t="n"/>
    </row>
    <row r="147" ht="15" customHeight="1">
      <c r="A147" s="31" t="str"/>
      <c r="B147" s="135" t="str"/>
      <c r="C147" s="31" t="str"/>
      <c r="D147" s="31" t="str"/>
      <c r="E147" s="31" t="str"/>
      <c r="F147" s="31" t="str"/>
      <c r="G147" s="31" t="str"/>
      <c r="H147" s="31" t="str"/>
      <c r="I147" s="31" t="str"/>
      <c r="J147" s="31" t="str"/>
      <c r="K147" s="31" t="str"/>
      <c r="L147" s="135" t="str"/>
      <c r="M147" s="136">
        <f>IFERROR(VLOOKUP(K147,'設定'!$A$5:$B$13,2,FALSE),0)</f>
        <v/>
      </c>
      <c r="N147" s="133" t="str"/>
      <c r="O147" s="137">
        <f>IF(N147="","",N147*M147)</f>
        <v/>
      </c>
      <c r="P147" s="135" t="str"/>
      <c r="Q147" s="138">
        <f>IF(P147="","",DATE(YEAR(P147),MONTH(P147),1))</f>
        <v/>
      </c>
      <c r="R147" s="31" t="str"/>
      <c r="S147" s="31" t="str"/>
      <c r="T147" s="31" t="str"/>
      <c r="U147" s="135" t="str"/>
      <c r="V147" s="139">
        <f>IF(OR(A147="",R147="成約",R147="失注",R147="保留",U147=""),"",MAX(0,TODAY()-U147))</f>
        <v/>
      </c>
      <c r="W147" s="139">
        <f>IF(OR(A147="",L147=""),"",TODAY()-L147)</f>
        <v/>
      </c>
      <c r="X147" s="138">
        <f>IF(A147="","",IF(MAXIFS('フォロー活動'!$D:$D,'フォロー活動'!$B:$B,A147)=0,"",MAXIFS('フォロー活動'!$D:$D,'フォロー活動'!$B:$B,A147)))</f>
        <v/>
      </c>
      <c r="Y147" s="31" t="str"/>
      <c r="Z147" s="31" t="str"/>
      <c r="AA147" s="31" t="str"/>
      <c r="AB147" s="116" t="n"/>
      <c r="AC147" s="116" t="n"/>
      <c r="AD147" s="116" t="n"/>
      <c r="AE147" s="116" t="n"/>
      <c r="AF147" s="116" t="n"/>
      <c r="AG147" s="116" t="n"/>
      <c r="AH147" s="116" t="n"/>
      <c r="AI147" s="116" t="n"/>
      <c r="AJ147" s="116" t="n"/>
      <c r="AK147" s="116" t="n"/>
      <c r="AL147" s="116" t="n"/>
      <c r="AM147" s="116" t="n"/>
      <c r="AN147" s="116" t="n"/>
      <c r="AO147" s="116" t="n"/>
      <c r="AP147" s="116" t="n"/>
      <c r="AQ147" s="116" t="n"/>
      <c r="AR147" s="116" t="n"/>
      <c r="AS147" s="116" t="n"/>
      <c r="AT147" s="116" t="n"/>
      <c r="AU147" s="116" t="n"/>
      <c r="AV147" s="116" t="n"/>
      <c r="AW147" s="116" t="n"/>
      <c r="AX147" s="116" t="n"/>
      <c r="AY147" s="116" t="n"/>
      <c r="AZ147" s="116" t="n"/>
    </row>
    <row r="148" ht="15" customHeight="1">
      <c r="A148" s="31" t="str"/>
      <c r="B148" s="135" t="str"/>
      <c r="C148" s="31" t="str"/>
      <c r="D148" s="31" t="str"/>
      <c r="E148" s="31" t="str"/>
      <c r="F148" s="31" t="str"/>
      <c r="G148" s="31" t="str"/>
      <c r="H148" s="31" t="str"/>
      <c r="I148" s="31" t="str"/>
      <c r="J148" s="31" t="str"/>
      <c r="K148" s="31" t="str"/>
      <c r="L148" s="135" t="str"/>
      <c r="M148" s="136">
        <f>IFERROR(VLOOKUP(K148,'設定'!$A$5:$B$13,2,FALSE),0)</f>
        <v/>
      </c>
      <c r="N148" s="133" t="str"/>
      <c r="O148" s="137">
        <f>IF(N148="","",N148*M148)</f>
        <v/>
      </c>
      <c r="P148" s="135" t="str"/>
      <c r="Q148" s="138">
        <f>IF(P148="","",DATE(YEAR(P148),MONTH(P148),1))</f>
        <v/>
      </c>
      <c r="R148" s="31" t="str"/>
      <c r="S148" s="31" t="str"/>
      <c r="T148" s="31" t="str"/>
      <c r="U148" s="135" t="str"/>
      <c r="V148" s="139">
        <f>IF(OR(A148="",R148="成約",R148="失注",R148="保留",U148=""),"",MAX(0,TODAY()-U148))</f>
        <v/>
      </c>
      <c r="W148" s="139">
        <f>IF(OR(A148="",L148=""),"",TODAY()-L148)</f>
        <v/>
      </c>
      <c r="X148" s="138">
        <f>IF(A148="","",IF(MAXIFS('フォロー活動'!$D:$D,'フォロー活動'!$B:$B,A148)=0,"",MAXIFS('フォロー活動'!$D:$D,'フォロー活動'!$B:$B,A148)))</f>
        <v/>
      </c>
      <c r="Y148" s="31" t="str"/>
      <c r="Z148" s="31" t="str"/>
      <c r="AA148" s="31" t="str"/>
      <c r="AB148" s="116" t="n"/>
      <c r="AC148" s="116" t="n"/>
      <c r="AD148" s="116" t="n"/>
      <c r="AE148" s="116" t="n"/>
      <c r="AF148" s="116" t="n"/>
      <c r="AG148" s="116" t="n"/>
      <c r="AH148" s="116" t="n"/>
      <c r="AI148" s="116" t="n"/>
      <c r="AJ148" s="116" t="n"/>
      <c r="AK148" s="116" t="n"/>
      <c r="AL148" s="116" t="n"/>
      <c r="AM148" s="116" t="n"/>
      <c r="AN148" s="116" t="n"/>
      <c r="AO148" s="116" t="n"/>
      <c r="AP148" s="116" t="n"/>
      <c r="AQ148" s="116" t="n"/>
      <c r="AR148" s="116" t="n"/>
      <c r="AS148" s="116" t="n"/>
      <c r="AT148" s="116" t="n"/>
      <c r="AU148" s="116" t="n"/>
      <c r="AV148" s="116" t="n"/>
      <c r="AW148" s="116" t="n"/>
      <c r="AX148" s="116" t="n"/>
      <c r="AY148" s="116" t="n"/>
      <c r="AZ148" s="116" t="n"/>
    </row>
    <row r="149" ht="15" customHeight="1">
      <c r="A149" s="31" t="str"/>
      <c r="B149" s="135" t="str"/>
      <c r="C149" s="31" t="str"/>
      <c r="D149" s="31" t="str"/>
      <c r="E149" s="31" t="str"/>
      <c r="F149" s="31" t="str"/>
      <c r="G149" s="31" t="str"/>
      <c r="H149" s="31" t="str"/>
      <c r="I149" s="31" t="str"/>
      <c r="J149" s="31" t="str"/>
      <c r="K149" s="31" t="str"/>
      <c r="L149" s="135" t="str"/>
      <c r="M149" s="136">
        <f>IFERROR(VLOOKUP(K149,'設定'!$A$5:$B$13,2,FALSE),0)</f>
        <v/>
      </c>
      <c r="N149" s="133" t="str"/>
      <c r="O149" s="137">
        <f>IF(N149="","",N149*M149)</f>
        <v/>
      </c>
      <c r="P149" s="135" t="str"/>
      <c r="Q149" s="138">
        <f>IF(P149="","",DATE(YEAR(P149),MONTH(P149),1))</f>
        <v/>
      </c>
      <c r="R149" s="31" t="str"/>
      <c r="S149" s="31" t="str"/>
      <c r="T149" s="31" t="str"/>
      <c r="U149" s="135" t="str"/>
      <c r="V149" s="139">
        <f>IF(OR(A149="",R149="成約",R149="失注",R149="保留",U149=""),"",MAX(0,TODAY()-U149))</f>
        <v/>
      </c>
      <c r="W149" s="139">
        <f>IF(OR(A149="",L149=""),"",TODAY()-L149)</f>
        <v/>
      </c>
      <c r="X149" s="138">
        <f>IF(A149="","",IF(MAXIFS('フォロー活動'!$D:$D,'フォロー活動'!$B:$B,A149)=0,"",MAXIFS('フォロー活動'!$D:$D,'フォロー活動'!$B:$B,A149)))</f>
        <v/>
      </c>
      <c r="Y149" s="31" t="str"/>
      <c r="Z149" s="31" t="str"/>
      <c r="AA149" s="31" t="str"/>
      <c r="AB149" s="116" t="n"/>
      <c r="AC149" s="116" t="n"/>
      <c r="AD149" s="116" t="n"/>
      <c r="AE149" s="116" t="n"/>
      <c r="AF149" s="116" t="n"/>
      <c r="AG149" s="116" t="n"/>
      <c r="AH149" s="116" t="n"/>
      <c r="AI149" s="116" t="n"/>
      <c r="AJ149" s="116" t="n"/>
      <c r="AK149" s="116" t="n"/>
      <c r="AL149" s="116" t="n"/>
      <c r="AM149" s="116" t="n"/>
      <c r="AN149" s="116" t="n"/>
      <c r="AO149" s="116" t="n"/>
      <c r="AP149" s="116" t="n"/>
      <c r="AQ149" s="116" t="n"/>
      <c r="AR149" s="116" t="n"/>
      <c r="AS149" s="116" t="n"/>
      <c r="AT149" s="116" t="n"/>
      <c r="AU149" s="116" t="n"/>
      <c r="AV149" s="116" t="n"/>
      <c r="AW149" s="116" t="n"/>
      <c r="AX149" s="116" t="n"/>
      <c r="AY149" s="116" t="n"/>
      <c r="AZ149" s="116" t="n"/>
    </row>
    <row r="150" ht="15" customHeight="1">
      <c r="A150" s="31" t="str"/>
      <c r="B150" s="135" t="str"/>
      <c r="C150" s="31" t="str"/>
      <c r="D150" s="31" t="str"/>
      <c r="E150" s="31" t="str"/>
      <c r="F150" s="31" t="str"/>
      <c r="G150" s="31" t="str"/>
      <c r="H150" s="31" t="str"/>
      <c r="I150" s="31" t="str"/>
      <c r="J150" s="31" t="str"/>
      <c r="K150" s="31" t="str"/>
      <c r="L150" s="135" t="str"/>
      <c r="M150" s="136">
        <f>IFERROR(VLOOKUP(K150,'設定'!$A$5:$B$13,2,FALSE),0)</f>
        <v/>
      </c>
      <c r="N150" s="133" t="str"/>
      <c r="O150" s="137">
        <f>IF(N150="","",N150*M150)</f>
        <v/>
      </c>
      <c r="P150" s="135" t="str"/>
      <c r="Q150" s="138">
        <f>IF(P150="","",DATE(YEAR(P150),MONTH(P150),1))</f>
        <v/>
      </c>
      <c r="R150" s="31" t="str"/>
      <c r="S150" s="31" t="str"/>
      <c r="T150" s="31" t="str"/>
      <c r="U150" s="135" t="str"/>
      <c r="V150" s="139">
        <f>IF(OR(A150="",R150="成約",R150="失注",R150="保留",U150=""),"",MAX(0,TODAY()-U150))</f>
        <v/>
      </c>
      <c r="W150" s="139">
        <f>IF(OR(A150="",L150=""),"",TODAY()-L150)</f>
        <v/>
      </c>
      <c r="X150" s="138">
        <f>IF(A150="","",IF(MAXIFS('フォロー活動'!$D:$D,'フォロー活動'!$B:$B,A150)=0,"",MAXIFS('フォロー活動'!$D:$D,'フォロー活動'!$B:$B,A150)))</f>
        <v/>
      </c>
      <c r="Y150" s="31" t="str"/>
      <c r="Z150" s="31" t="str"/>
      <c r="AA150" s="31" t="str"/>
      <c r="AB150" s="116" t="n"/>
      <c r="AC150" s="116" t="n"/>
      <c r="AD150" s="116" t="n"/>
      <c r="AE150" s="116" t="n"/>
      <c r="AF150" s="116" t="n"/>
      <c r="AG150" s="116" t="n"/>
      <c r="AH150" s="116" t="n"/>
      <c r="AI150" s="116" t="n"/>
      <c r="AJ150" s="116" t="n"/>
      <c r="AK150" s="116" t="n"/>
      <c r="AL150" s="116" t="n"/>
      <c r="AM150" s="116" t="n"/>
      <c r="AN150" s="116" t="n"/>
      <c r="AO150" s="116" t="n"/>
      <c r="AP150" s="116" t="n"/>
      <c r="AQ150" s="116" t="n"/>
      <c r="AR150" s="116" t="n"/>
      <c r="AS150" s="116" t="n"/>
      <c r="AT150" s="116" t="n"/>
      <c r="AU150" s="116" t="n"/>
      <c r="AV150" s="116" t="n"/>
      <c r="AW150" s="116" t="n"/>
      <c r="AX150" s="116" t="n"/>
      <c r="AY150" s="116" t="n"/>
      <c r="AZ150" s="116" t="n"/>
    </row>
    <row r="151" ht="15" customHeight="1">
      <c r="A151" s="31" t="str"/>
      <c r="B151" s="135" t="str"/>
      <c r="C151" s="31" t="str"/>
      <c r="D151" s="31" t="str"/>
      <c r="E151" s="31" t="str"/>
      <c r="F151" s="31" t="str"/>
      <c r="G151" s="31" t="str"/>
      <c r="H151" s="31" t="str"/>
      <c r="I151" s="31" t="str"/>
      <c r="J151" s="31" t="str"/>
      <c r="K151" s="31" t="str"/>
      <c r="L151" s="135" t="str"/>
      <c r="M151" s="136">
        <f>IFERROR(VLOOKUP(K151,'設定'!$A$5:$B$13,2,FALSE),0)</f>
        <v/>
      </c>
      <c r="N151" s="133" t="str"/>
      <c r="O151" s="137">
        <f>IF(N151="","",N151*M151)</f>
        <v/>
      </c>
      <c r="P151" s="135" t="str"/>
      <c r="Q151" s="138">
        <f>IF(P151="","",DATE(YEAR(P151),MONTH(P151),1))</f>
        <v/>
      </c>
      <c r="R151" s="31" t="str"/>
      <c r="S151" s="31" t="str"/>
      <c r="T151" s="31" t="str"/>
      <c r="U151" s="135" t="str"/>
      <c r="V151" s="139">
        <f>IF(OR(A151="",R151="成約",R151="失注",R151="保留",U151=""),"",MAX(0,TODAY()-U151))</f>
        <v/>
      </c>
      <c r="W151" s="139">
        <f>IF(OR(A151="",L151=""),"",TODAY()-L151)</f>
        <v/>
      </c>
      <c r="X151" s="138">
        <f>IF(A151="","",IF(MAXIFS('フォロー活動'!$D:$D,'フォロー活動'!$B:$B,A151)=0,"",MAXIFS('フォロー活動'!$D:$D,'フォロー活動'!$B:$B,A151)))</f>
        <v/>
      </c>
      <c r="Y151" s="31" t="str"/>
      <c r="Z151" s="31" t="str"/>
      <c r="AA151" s="31" t="str"/>
      <c r="AB151" s="116" t="n"/>
      <c r="AC151" s="116" t="n"/>
      <c r="AD151" s="116" t="n"/>
      <c r="AE151" s="116" t="n"/>
      <c r="AF151" s="116" t="n"/>
      <c r="AG151" s="116" t="n"/>
      <c r="AH151" s="116" t="n"/>
      <c r="AI151" s="116" t="n"/>
      <c r="AJ151" s="116" t="n"/>
      <c r="AK151" s="116" t="n"/>
      <c r="AL151" s="116" t="n"/>
      <c r="AM151" s="116" t="n"/>
      <c r="AN151" s="116" t="n"/>
      <c r="AO151" s="116" t="n"/>
      <c r="AP151" s="116" t="n"/>
      <c r="AQ151" s="116" t="n"/>
      <c r="AR151" s="116" t="n"/>
      <c r="AS151" s="116" t="n"/>
      <c r="AT151" s="116" t="n"/>
      <c r="AU151" s="116" t="n"/>
      <c r="AV151" s="116" t="n"/>
      <c r="AW151" s="116" t="n"/>
      <c r="AX151" s="116" t="n"/>
      <c r="AY151" s="116" t="n"/>
      <c r="AZ151" s="116" t="n"/>
    </row>
    <row r="152" ht="15" customHeight="1">
      <c r="A152" s="31" t="str"/>
      <c r="B152" s="135" t="str"/>
      <c r="C152" s="31" t="str"/>
      <c r="D152" s="31" t="str"/>
      <c r="E152" s="31" t="str"/>
      <c r="F152" s="31" t="str"/>
      <c r="G152" s="31" t="str"/>
      <c r="H152" s="31" t="str"/>
      <c r="I152" s="31" t="str"/>
      <c r="J152" s="31" t="str"/>
      <c r="K152" s="31" t="str"/>
      <c r="L152" s="135" t="str"/>
      <c r="M152" s="136">
        <f>IFERROR(VLOOKUP(K152,'設定'!$A$5:$B$13,2,FALSE),0)</f>
        <v/>
      </c>
      <c r="N152" s="133" t="str"/>
      <c r="O152" s="137">
        <f>IF(N152="","",N152*M152)</f>
        <v/>
      </c>
      <c r="P152" s="135" t="str"/>
      <c r="Q152" s="138">
        <f>IF(P152="","",DATE(YEAR(P152),MONTH(P152),1))</f>
        <v/>
      </c>
      <c r="R152" s="31" t="str"/>
      <c r="S152" s="31" t="str"/>
      <c r="T152" s="31" t="str"/>
      <c r="U152" s="135" t="str"/>
      <c r="V152" s="139">
        <f>IF(OR(A152="",R152="成約",R152="失注",R152="保留",U152=""),"",MAX(0,TODAY()-U152))</f>
        <v/>
      </c>
      <c r="W152" s="139">
        <f>IF(OR(A152="",L152=""),"",TODAY()-L152)</f>
        <v/>
      </c>
      <c r="X152" s="138">
        <f>IF(A152="","",IF(MAXIFS('フォロー活動'!$D:$D,'フォロー活動'!$B:$B,A152)=0,"",MAXIFS('フォロー活動'!$D:$D,'フォロー活動'!$B:$B,A152)))</f>
        <v/>
      </c>
      <c r="Y152" s="31" t="str"/>
      <c r="Z152" s="31" t="str"/>
      <c r="AA152" s="31" t="str"/>
      <c r="AB152" s="116" t="n"/>
      <c r="AC152" s="116" t="n"/>
      <c r="AD152" s="116" t="n"/>
      <c r="AE152" s="116" t="n"/>
      <c r="AF152" s="116" t="n"/>
      <c r="AG152" s="116" t="n"/>
      <c r="AH152" s="116" t="n"/>
      <c r="AI152" s="116" t="n"/>
      <c r="AJ152" s="116" t="n"/>
      <c r="AK152" s="116" t="n"/>
      <c r="AL152" s="116" t="n"/>
      <c r="AM152" s="116" t="n"/>
      <c r="AN152" s="116" t="n"/>
      <c r="AO152" s="116" t="n"/>
      <c r="AP152" s="116" t="n"/>
      <c r="AQ152" s="116" t="n"/>
      <c r="AR152" s="116" t="n"/>
      <c r="AS152" s="116" t="n"/>
      <c r="AT152" s="116" t="n"/>
      <c r="AU152" s="116" t="n"/>
      <c r="AV152" s="116" t="n"/>
      <c r="AW152" s="116" t="n"/>
      <c r="AX152" s="116" t="n"/>
      <c r="AY152" s="116" t="n"/>
      <c r="AZ152" s="116" t="n"/>
    </row>
    <row r="153" ht="15" customHeight="1">
      <c r="A153" s="31" t="str"/>
      <c r="B153" s="135" t="str"/>
      <c r="C153" s="31" t="str"/>
      <c r="D153" s="31" t="str"/>
      <c r="E153" s="31" t="str"/>
      <c r="F153" s="31" t="str"/>
      <c r="G153" s="31" t="str"/>
      <c r="H153" s="31" t="str"/>
      <c r="I153" s="31" t="str"/>
      <c r="J153" s="31" t="str"/>
      <c r="K153" s="31" t="str"/>
      <c r="L153" s="135" t="str"/>
      <c r="M153" s="136">
        <f>IFERROR(VLOOKUP(K153,'設定'!$A$5:$B$13,2,FALSE),0)</f>
        <v/>
      </c>
      <c r="N153" s="133" t="str"/>
      <c r="O153" s="137">
        <f>IF(N153="","",N153*M153)</f>
        <v/>
      </c>
      <c r="P153" s="135" t="str"/>
      <c r="Q153" s="138">
        <f>IF(P153="","",DATE(YEAR(P153),MONTH(P153),1))</f>
        <v/>
      </c>
      <c r="R153" s="31" t="str"/>
      <c r="S153" s="31" t="str"/>
      <c r="T153" s="31" t="str"/>
      <c r="U153" s="135" t="str"/>
      <c r="V153" s="139">
        <f>IF(OR(A153="",R153="成約",R153="失注",R153="保留",U153=""),"",MAX(0,TODAY()-U153))</f>
        <v/>
      </c>
      <c r="W153" s="139">
        <f>IF(OR(A153="",L153=""),"",TODAY()-L153)</f>
        <v/>
      </c>
      <c r="X153" s="138">
        <f>IF(A153="","",IF(MAXIFS('フォロー活動'!$D:$D,'フォロー活動'!$B:$B,A153)=0,"",MAXIFS('フォロー活動'!$D:$D,'フォロー活動'!$B:$B,A153)))</f>
        <v/>
      </c>
      <c r="Y153" s="31" t="str"/>
      <c r="Z153" s="31" t="str"/>
      <c r="AA153" s="31" t="str"/>
      <c r="AB153" s="116" t="n"/>
      <c r="AC153" s="116" t="n"/>
      <c r="AD153" s="116" t="n"/>
      <c r="AE153" s="116" t="n"/>
      <c r="AF153" s="116" t="n"/>
      <c r="AG153" s="116" t="n"/>
      <c r="AH153" s="116" t="n"/>
      <c r="AI153" s="116" t="n"/>
      <c r="AJ153" s="116" t="n"/>
      <c r="AK153" s="116" t="n"/>
      <c r="AL153" s="116" t="n"/>
      <c r="AM153" s="116" t="n"/>
      <c r="AN153" s="116" t="n"/>
      <c r="AO153" s="116" t="n"/>
      <c r="AP153" s="116" t="n"/>
      <c r="AQ153" s="116" t="n"/>
      <c r="AR153" s="116" t="n"/>
      <c r="AS153" s="116" t="n"/>
      <c r="AT153" s="116" t="n"/>
      <c r="AU153" s="116" t="n"/>
      <c r="AV153" s="116" t="n"/>
      <c r="AW153" s="116" t="n"/>
      <c r="AX153" s="116" t="n"/>
      <c r="AY153" s="116" t="n"/>
      <c r="AZ153" s="116" t="n"/>
    </row>
    <row r="154" ht="15" customHeight="1">
      <c r="A154" s="31" t="str"/>
      <c r="B154" s="135" t="str"/>
      <c r="C154" s="31" t="str"/>
      <c r="D154" s="31" t="str"/>
      <c r="E154" s="31" t="str"/>
      <c r="F154" s="31" t="str"/>
      <c r="G154" s="31" t="str"/>
      <c r="H154" s="31" t="str"/>
      <c r="I154" s="31" t="str"/>
      <c r="J154" s="31" t="str"/>
      <c r="K154" s="31" t="str"/>
      <c r="L154" s="135" t="str"/>
      <c r="M154" s="136">
        <f>IFERROR(VLOOKUP(K154,'設定'!$A$5:$B$13,2,FALSE),0)</f>
        <v/>
      </c>
      <c r="N154" s="133" t="str"/>
      <c r="O154" s="137">
        <f>IF(N154="","",N154*M154)</f>
        <v/>
      </c>
      <c r="P154" s="135" t="str"/>
      <c r="Q154" s="138">
        <f>IF(P154="","",DATE(YEAR(P154),MONTH(P154),1))</f>
        <v/>
      </c>
      <c r="R154" s="31" t="str"/>
      <c r="S154" s="31" t="str"/>
      <c r="T154" s="31" t="str"/>
      <c r="U154" s="135" t="str"/>
      <c r="V154" s="139">
        <f>IF(OR(A154="",R154="成約",R154="失注",R154="保留",U154=""),"",MAX(0,TODAY()-U154))</f>
        <v/>
      </c>
      <c r="W154" s="139">
        <f>IF(OR(A154="",L154=""),"",TODAY()-L154)</f>
        <v/>
      </c>
      <c r="X154" s="138">
        <f>IF(A154="","",IF(MAXIFS('フォロー活動'!$D:$D,'フォロー活動'!$B:$B,A154)=0,"",MAXIFS('フォロー活動'!$D:$D,'フォロー活動'!$B:$B,A154)))</f>
        <v/>
      </c>
      <c r="Y154" s="31" t="str"/>
      <c r="Z154" s="31" t="str"/>
      <c r="AA154" s="31" t="str"/>
      <c r="AB154" s="116" t="n"/>
      <c r="AC154" s="116" t="n"/>
      <c r="AD154" s="116" t="n"/>
      <c r="AE154" s="116" t="n"/>
      <c r="AF154" s="116" t="n"/>
      <c r="AG154" s="116" t="n"/>
      <c r="AH154" s="116" t="n"/>
      <c r="AI154" s="116" t="n"/>
      <c r="AJ154" s="116" t="n"/>
      <c r="AK154" s="116" t="n"/>
      <c r="AL154" s="116" t="n"/>
      <c r="AM154" s="116" t="n"/>
      <c r="AN154" s="116" t="n"/>
      <c r="AO154" s="116" t="n"/>
      <c r="AP154" s="116" t="n"/>
      <c r="AQ154" s="116" t="n"/>
      <c r="AR154" s="116" t="n"/>
      <c r="AS154" s="116" t="n"/>
      <c r="AT154" s="116" t="n"/>
      <c r="AU154" s="116" t="n"/>
      <c r="AV154" s="116" t="n"/>
      <c r="AW154" s="116" t="n"/>
      <c r="AX154" s="116" t="n"/>
      <c r="AY154" s="116" t="n"/>
      <c r="AZ154" s="116" t="n"/>
    </row>
    <row r="155" ht="15" customHeight="1">
      <c r="A155" s="31" t="str"/>
      <c r="B155" s="135" t="str"/>
      <c r="C155" s="31" t="str"/>
      <c r="D155" s="31" t="str"/>
      <c r="E155" s="31" t="str"/>
      <c r="F155" s="31" t="str"/>
      <c r="G155" s="31" t="str"/>
      <c r="H155" s="31" t="str"/>
      <c r="I155" s="31" t="str"/>
      <c r="J155" s="31" t="str"/>
      <c r="K155" s="31" t="str"/>
      <c r="L155" s="135" t="str"/>
      <c r="M155" s="136">
        <f>IFERROR(VLOOKUP(K155,'設定'!$A$5:$B$13,2,FALSE),0)</f>
        <v/>
      </c>
      <c r="N155" s="133" t="str"/>
      <c r="O155" s="137">
        <f>IF(N155="","",N155*M155)</f>
        <v/>
      </c>
      <c r="P155" s="135" t="str"/>
      <c r="Q155" s="138">
        <f>IF(P155="","",DATE(YEAR(P155),MONTH(P155),1))</f>
        <v/>
      </c>
      <c r="R155" s="31" t="str"/>
      <c r="S155" s="31" t="str"/>
      <c r="T155" s="31" t="str"/>
      <c r="U155" s="135" t="str"/>
      <c r="V155" s="139">
        <f>IF(OR(A155="",R155="成約",R155="失注",R155="保留",U155=""),"",MAX(0,TODAY()-U155))</f>
        <v/>
      </c>
      <c r="W155" s="139">
        <f>IF(OR(A155="",L155=""),"",TODAY()-L155)</f>
        <v/>
      </c>
      <c r="X155" s="138">
        <f>IF(A155="","",IF(MAXIFS('フォロー活動'!$D:$D,'フォロー活動'!$B:$B,A155)=0,"",MAXIFS('フォロー活動'!$D:$D,'フォロー活動'!$B:$B,A155)))</f>
        <v/>
      </c>
      <c r="Y155" s="31" t="str"/>
      <c r="Z155" s="31" t="str"/>
      <c r="AA155" s="31" t="str"/>
      <c r="AB155" s="116" t="n"/>
      <c r="AC155" s="116" t="n"/>
      <c r="AD155" s="116" t="n"/>
      <c r="AE155" s="116" t="n"/>
      <c r="AF155" s="116" t="n"/>
      <c r="AG155" s="116" t="n"/>
      <c r="AH155" s="116" t="n"/>
      <c r="AI155" s="116" t="n"/>
      <c r="AJ155" s="116" t="n"/>
      <c r="AK155" s="116" t="n"/>
      <c r="AL155" s="116" t="n"/>
      <c r="AM155" s="116" t="n"/>
      <c r="AN155" s="116" t="n"/>
      <c r="AO155" s="116" t="n"/>
      <c r="AP155" s="116" t="n"/>
      <c r="AQ155" s="116" t="n"/>
      <c r="AR155" s="116" t="n"/>
      <c r="AS155" s="116" t="n"/>
      <c r="AT155" s="116" t="n"/>
      <c r="AU155" s="116" t="n"/>
      <c r="AV155" s="116" t="n"/>
      <c r="AW155" s="116" t="n"/>
      <c r="AX155" s="116" t="n"/>
      <c r="AY155" s="116" t="n"/>
      <c r="AZ155" s="116" t="n"/>
    </row>
    <row r="156" ht="15" customHeight="1">
      <c r="A156" s="31" t="str"/>
      <c r="B156" s="135" t="str"/>
      <c r="C156" s="31" t="str"/>
      <c r="D156" s="31" t="str"/>
      <c r="E156" s="31" t="str"/>
      <c r="F156" s="31" t="str"/>
      <c r="G156" s="31" t="str"/>
      <c r="H156" s="31" t="str"/>
      <c r="I156" s="31" t="str"/>
      <c r="J156" s="31" t="str"/>
      <c r="K156" s="31" t="str"/>
      <c r="L156" s="135" t="str"/>
      <c r="M156" s="136">
        <f>IFERROR(VLOOKUP(K156,'設定'!$A$5:$B$13,2,FALSE),0)</f>
        <v/>
      </c>
      <c r="N156" s="133" t="str"/>
      <c r="O156" s="137">
        <f>IF(N156="","",N156*M156)</f>
        <v/>
      </c>
      <c r="P156" s="135" t="str"/>
      <c r="Q156" s="138">
        <f>IF(P156="","",DATE(YEAR(P156),MONTH(P156),1))</f>
        <v/>
      </c>
      <c r="R156" s="31" t="str"/>
      <c r="S156" s="31" t="str"/>
      <c r="T156" s="31" t="str"/>
      <c r="U156" s="135" t="str"/>
      <c r="V156" s="139">
        <f>IF(OR(A156="",R156="成約",R156="失注",R156="保留",U156=""),"",MAX(0,TODAY()-U156))</f>
        <v/>
      </c>
      <c r="W156" s="139">
        <f>IF(OR(A156="",L156=""),"",TODAY()-L156)</f>
        <v/>
      </c>
      <c r="X156" s="138">
        <f>IF(A156="","",IF(MAXIFS('フォロー活動'!$D:$D,'フォロー活動'!$B:$B,A156)=0,"",MAXIFS('フォロー活動'!$D:$D,'フォロー活動'!$B:$B,A156)))</f>
        <v/>
      </c>
      <c r="Y156" s="31" t="str"/>
      <c r="Z156" s="31" t="str"/>
      <c r="AA156" s="31" t="str"/>
      <c r="AB156" s="116" t="n"/>
      <c r="AC156" s="116" t="n"/>
      <c r="AD156" s="116" t="n"/>
      <c r="AE156" s="116" t="n"/>
      <c r="AF156" s="116" t="n"/>
      <c r="AG156" s="116" t="n"/>
      <c r="AH156" s="116" t="n"/>
      <c r="AI156" s="116" t="n"/>
      <c r="AJ156" s="116" t="n"/>
      <c r="AK156" s="116" t="n"/>
      <c r="AL156" s="116" t="n"/>
      <c r="AM156" s="116" t="n"/>
      <c r="AN156" s="116" t="n"/>
      <c r="AO156" s="116" t="n"/>
      <c r="AP156" s="116" t="n"/>
      <c r="AQ156" s="116" t="n"/>
      <c r="AR156" s="116" t="n"/>
      <c r="AS156" s="116" t="n"/>
      <c r="AT156" s="116" t="n"/>
      <c r="AU156" s="116" t="n"/>
      <c r="AV156" s="116" t="n"/>
      <c r="AW156" s="116" t="n"/>
      <c r="AX156" s="116" t="n"/>
      <c r="AY156" s="116" t="n"/>
      <c r="AZ156" s="116" t="n"/>
    </row>
    <row r="157" ht="15" customHeight="1">
      <c r="A157" s="31" t="str"/>
      <c r="B157" s="135" t="str"/>
      <c r="C157" s="31" t="str"/>
      <c r="D157" s="31" t="str"/>
      <c r="E157" s="31" t="str"/>
      <c r="F157" s="31" t="str"/>
      <c r="G157" s="31" t="str"/>
      <c r="H157" s="31" t="str"/>
      <c r="I157" s="31" t="str"/>
      <c r="J157" s="31" t="str"/>
      <c r="K157" s="31" t="str"/>
      <c r="L157" s="135" t="str"/>
      <c r="M157" s="136">
        <f>IFERROR(VLOOKUP(K157,'設定'!$A$5:$B$13,2,FALSE),0)</f>
        <v/>
      </c>
      <c r="N157" s="133" t="str"/>
      <c r="O157" s="137">
        <f>IF(N157="","",N157*M157)</f>
        <v/>
      </c>
      <c r="P157" s="135" t="str"/>
      <c r="Q157" s="138">
        <f>IF(P157="","",DATE(YEAR(P157),MONTH(P157),1))</f>
        <v/>
      </c>
      <c r="R157" s="31" t="str"/>
      <c r="S157" s="31" t="str"/>
      <c r="T157" s="31" t="str"/>
      <c r="U157" s="135" t="str"/>
      <c r="V157" s="139">
        <f>IF(OR(A157="",R157="成約",R157="失注",R157="保留",U157=""),"",MAX(0,TODAY()-U157))</f>
        <v/>
      </c>
      <c r="W157" s="139">
        <f>IF(OR(A157="",L157=""),"",TODAY()-L157)</f>
        <v/>
      </c>
      <c r="X157" s="138">
        <f>IF(A157="","",IF(MAXIFS('フォロー活動'!$D:$D,'フォロー活動'!$B:$B,A157)=0,"",MAXIFS('フォロー活動'!$D:$D,'フォロー活動'!$B:$B,A157)))</f>
        <v/>
      </c>
      <c r="Y157" s="31" t="str"/>
      <c r="Z157" s="31" t="str"/>
      <c r="AA157" s="31" t="str"/>
      <c r="AB157" s="116" t="n"/>
      <c r="AC157" s="116" t="n"/>
      <c r="AD157" s="116" t="n"/>
      <c r="AE157" s="116" t="n"/>
      <c r="AF157" s="116" t="n"/>
      <c r="AG157" s="116" t="n"/>
      <c r="AH157" s="116" t="n"/>
      <c r="AI157" s="116" t="n"/>
      <c r="AJ157" s="116" t="n"/>
      <c r="AK157" s="116" t="n"/>
      <c r="AL157" s="116" t="n"/>
      <c r="AM157" s="116" t="n"/>
      <c r="AN157" s="116" t="n"/>
      <c r="AO157" s="116" t="n"/>
      <c r="AP157" s="116" t="n"/>
      <c r="AQ157" s="116" t="n"/>
      <c r="AR157" s="116" t="n"/>
      <c r="AS157" s="116" t="n"/>
      <c r="AT157" s="116" t="n"/>
      <c r="AU157" s="116" t="n"/>
      <c r="AV157" s="116" t="n"/>
      <c r="AW157" s="116" t="n"/>
      <c r="AX157" s="116" t="n"/>
      <c r="AY157" s="116" t="n"/>
      <c r="AZ157" s="116" t="n"/>
    </row>
    <row r="158" ht="15" customHeight="1">
      <c r="A158" s="31" t="str"/>
      <c r="B158" s="135" t="str"/>
      <c r="C158" s="31" t="str"/>
      <c r="D158" s="31" t="str"/>
      <c r="E158" s="31" t="str"/>
      <c r="F158" s="31" t="str"/>
      <c r="G158" s="31" t="str"/>
      <c r="H158" s="31" t="str"/>
      <c r="I158" s="31" t="str"/>
      <c r="J158" s="31" t="str"/>
      <c r="K158" s="31" t="str"/>
      <c r="L158" s="135" t="str"/>
      <c r="M158" s="136">
        <f>IFERROR(VLOOKUP(K158,'設定'!$A$5:$B$13,2,FALSE),0)</f>
        <v/>
      </c>
      <c r="N158" s="133" t="str"/>
      <c r="O158" s="137">
        <f>IF(N158="","",N158*M158)</f>
        <v/>
      </c>
      <c r="P158" s="135" t="str"/>
      <c r="Q158" s="138">
        <f>IF(P158="","",DATE(YEAR(P158),MONTH(P158),1))</f>
        <v/>
      </c>
      <c r="R158" s="31" t="str"/>
      <c r="S158" s="31" t="str"/>
      <c r="T158" s="31" t="str"/>
      <c r="U158" s="135" t="str"/>
      <c r="V158" s="139">
        <f>IF(OR(A158="",R158="成約",R158="失注",R158="保留",U158=""),"",MAX(0,TODAY()-U158))</f>
        <v/>
      </c>
      <c r="W158" s="139">
        <f>IF(OR(A158="",L158=""),"",TODAY()-L158)</f>
        <v/>
      </c>
      <c r="X158" s="138">
        <f>IF(A158="","",IF(MAXIFS('フォロー活動'!$D:$D,'フォロー活動'!$B:$B,A158)=0,"",MAXIFS('フォロー活動'!$D:$D,'フォロー活動'!$B:$B,A158)))</f>
        <v/>
      </c>
      <c r="Y158" s="31" t="str"/>
      <c r="Z158" s="31" t="str"/>
      <c r="AA158" s="31" t="str"/>
      <c r="AB158" s="116" t="n"/>
      <c r="AC158" s="116" t="n"/>
      <c r="AD158" s="116" t="n"/>
      <c r="AE158" s="116" t="n"/>
      <c r="AF158" s="116" t="n"/>
      <c r="AG158" s="116" t="n"/>
      <c r="AH158" s="116" t="n"/>
      <c r="AI158" s="116" t="n"/>
      <c r="AJ158" s="116" t="n"/>
      <c r="AK158" s="116" t="n"/>
      <c r="AL158" s="116" t="n"/>
      <c r="AM158" s="116" t="n"/>
      <c r="AN158" s="116" t="n"/>
      <c r="AO158" s="116" t="n"/>
      <c r="AP158" s="116" t="n"/>
      <c r="AQ158" s="116" t="n"/>
      <c r="AR158" s="116" t="n"/>
      <c r="AS158" s="116" t="n"/>
      <c r="AT158" s="116" t="n"/>
      <c r="AU158" s="116" t="n"/>
      <c r="AV158" s="116" t="n"/>
      <c r="AW158" s="116" t="n"/>
      <c r="AX158" s="116" t="n"/>
      <c r="AY158" s="116" t="n"/>
      <c r="AZ158" s="116" t="n"/>
    </row>
    <row r="159" ht="15" customHeight="1">
      <c r="A159" s="31" t="str"/>
      <c r="B159" s="135" t="str"/>
      <c r="C159" s="31" t="str"/>
      <c r="D159" s="31" t="str"/>
      <c r="E159" s="31" t="str"/>
      <c r="F159" s="31" t="str"/>
      <c r="G159" s="31" t="str"/>
      <c r="H159" s="31" t="str"/>
      <c r="I159" s="31" t="str"/>
      <c r="J159" s="31" t="str"/>
      <c r="K159" s="31" t="str"/>
      <c r="L159" s="135" t="str"/>
      <c r="M159" s="136">
        <f>IFERROR(VLOOKUP(K159,'設定'!$A$5:$B$13,2,FALSE),0)</f>
        <v/>
      </c>
      <c r="N159" s="133" t="str"/>
      <c r="O159" s="137">
        <f>IF(N159="","",N159*M159)</f>
        <v/>
      </c>
      <c r="P159" s="135" t="str"/>
      <c r="Q159" s="138">
        <f>IF(P159="","",DATE(YEAR(P159),MONTH(P159),1))</f>
        <v/>
      </c>
      <c r="R159" s="31" t="str"/>
      <c r="S159" s="31" t="str"/>
      <c r="T159" s="31" t="str"/>
      <c r="U159" s="135" t="str"/>
      <c r="V159" s="139">
        <f>IF(OR(A159="",R159="成約",R159="失注",R159="保留",U159=""),"",MAX(0,TODAY()-U159))</f>
        <v/>
      </c>
      <c r="W159" s="139">
        <f>IF(OR(A159="",L159=""),"",TODAY()-L159)</f>
        <v/>
      </c>
      <c r="X159" s="138">
        <f>IF(A159="","",IF(MAXIFS('フォロー活動'!$D:$D,'フォロー活動'!$B:$B,A159)=0,"",MAXIFS('フォロー活動'!$D:$D,'フォロー活動'!$B:$B,A159)))</f>
        <v/>
      </c>
      <c r="Y159" s="31" t="str"/>
      <c r="Z159" s="31" t="str"/>
      <c r="AA159" s="31" t="str"/>
      <c r="AB159" s="116" t="n"/>
      <c r="AC159" s="116" t="n"/>
      <c r="AD159" s="116" t="n"/>
      <c r="AE159" s="116" t="n"/>
      <c r="AF159" s="116" t="n"/>
      <c r="AG159" s="116" t="n"/>
      <c r="AH159" s="116" t="n"/>
      <c r="AI159" s="116" t="n"/>
      <c r="AJ159" s="116" t="n"/>
      <c r="AK159" s="116" t="n"/>
      <c r="AL159" s="116" t="n"/>
      <c r="AM159" s="116" t="n"/>
      <c r="AN159" s="116" t="n"/>
      <c r="AO159" s="116" t="n"/>
      <c r="AP159" s="116" t="n"/>
      <c r="AQ159" s="116" t="n"/>
      <c r="AR159" s="116" t="n"/>
      <c r="AS159" s="116" t="n"/>
      <c r="AT159" s="116" t="n"/>
      <c r="AU159" s="116" t="n"/>
      <c r="AV159" s="116" t="n"/>
      <c r="AW159" s="116" t="n"/>
      <c r="AX159" s="116" t="n"/>
      <c r="AY159" s="116" t="n"/>
      <c r="AZ159" s="116" t="n"/>
    </row>
    <row r="160" ht="15" customHeight="1">
      <c r="A160" s="31" t="str"/>
      <c r="B160" s="135" t="str"/>
      <c r="C160" s="31" t="str"/>
      <c r="D160" s="31" t="str"/>
      <c r="E160" s="31" t="str"/>
      <c r="F160" s="31" t="str"/>
      <c r="G160" s="31" t="str"/>
      <c r="H160" s="31" t="str"/>
      <c r="I160" s="31" t="str"/>
      <c r="J160" s="31" t="str"/>
      <c r="K160" s="31" t="str"/>
      <c r="L160" s="135" t="str"/>
      <c r="M160" s="136">
        <f>IFERROR(VLOOKUP(K160,'設定'!$A$5:$B$13,2,FALSE),0)</f>
        <v/>
      </c>
      <c r="N160" s="133" t="str"/>
      <c r="O160" s="137">
        <f>IF(N160="","",N160*M160)</f>
        <v/>
      </c>
      <c r="P160" s="135" t="str"/>
      <c r="Q160" s="138">
        <f>IF(P160="","",DATE(YEAR(P160),MONTH(P160),1))</f>
        <v/>
      </c>
      <c r="R160" s="31" t="str"/>
      <c r="S160" s="31" t="str"/>
      <c r="T160" s="31" t="str"/>
      <c r="U160" s="135" t="str"/>
      <c r="V160" s="139">
        <f>IF(OR(A160="",R160="成約",R160="失注",R160="保留",U160=""),"",MAX(0,TODAY()-U160))</f>
        <v/>
      </c>
      <c r="W160" s="139">
        <f>IF(OR(A160="",L160=""),"",TODAY()-L160)</f>
        <v/>
      </c>
      <c r="X160" s="138">
        <f>IF(A160="","",IF(MAXIFS('フォロー活動'!$D:$D,'フォロー活動'!$B:$B,A160)=0,"",MAXIFS('フォロー活動'!$D:$D,'フォロー活動'!$B:$B,A160)))</f>
        <v/>
      </c>
      <c r="Y160" s="31" t="str"/>
      <c r="Z160" s="31" t="str"/>
      <c r="AA160" s="31" t="str"/>
      <c r="AB160" s="116" t="n"/>
      <c r="AC160" s="116" t="n"/>
      <c r="AD160" s="116" t="n"/>
      <c r="AE160" s="116" t="n"/>
      <c r="AF160" s="116" t="n"/>
      <c r="AG160" s="116" t="n"/>
      <c r="AH160" s="116" t="n"/>
      <c r="AI160" s="116" t="n"/>
      <c r="AJ160" s="116" t="n"/>
      <c r="AK160" s="116" t="n"/>
      <c r="AL160" s="116" t="n"/>
      <c r="AM160" s="116" t="n"/>
      <c r="AN160" s="116" t="n"/>
      <c r="AO160" s="116" t="n"/>
      <c r="AP160" s="116" t="n"/>
      <c r="AQ160" s="116" t="n"/>
      <c r="AR160" s="116" t="n"/>
      <c r="AS160" s="116" t="n"/>
      <c r="AT160" s="116" t="n"/>
      <c r="AU160" s="116" t="n"/>
      <c r="AV160" s="116" t="n"/>
      <c r="AW160" s="116" t="n"/>
      <c r="AX160" s="116" t="n"/>
      <c r="AY160" s="116" t="n"/>
      <c r="AZ160" s="116" t="n"/>
    </row>
    <row r="161" ht="15" customHeight="1">
      <c r="A161" s="31" t="str"/>
      <c r="B161" s="135" t="str"/>
      <c r="C161" s="31" t="str"/>
      <c r="D161" s="31" t="str"/>
      <c r="E161" s="31" t="str"/>
      <c r="F161" s="31" t="str"/>
      <c r="G161" s="31" t="str"/>
      <c r="H161" s="31" t="str"/>
      <c r="I161" s="31" t="str"/>
      <c r="J161" s="31" t="str"/>
      <c r="K161" s="31" t="str"/>
      <c r="L161" s="135" t="str"/>
      <c r="M161" s="136">
        <f>IFERROR(VLOOKUP(K161,'設定'!$A$5:$B$13,2,FALSE),0)</f>
        <v/>
      </c>
      <c r="N161" s="133" t="str"/>
      <c r="O161" s="137">
        <f>IF(N161="","",N161*M161)</f>
        <v/>
      </c>
      <c r="P161" s="135" t="str"/>
      <c r="Q161" s="138">
        <f>IF(P161="","",DATE(YEAR(P161),MONTH(P161),1))</f>
        <v/>
      </c>
      <c r="R161" s="31" t="str"/>
      <c r="S161" s="31" t="str"/>
      <c r="T161" s="31" t="str"/>
      <c r="U161" s="135" t="str"/>
      <c r="V161" s="139">
        <f>IF(OR(A161="",R161="成約",R161="失注",R161="保留",U161=""),"",MAX(0,TODAY()-U161))</f>
        <v/>
      </c>
      <c r="W161" s="139">
        <f>IF(OR(A161="",L161=""),"",TODAY()-L161)</f>
        <v/>
      </c>
      <c r="X161" s="138">
        <f>IF(A161="","",IF(MAXIFS('フォロー活動'!$D:$D,'フォロー活動'!$B:$B,A161)=0,"",MAXIFS('フォロー活動'!$D:$D,'フォロー活動'!$B:$B,A161)))</f>
        <v/>
      </c>
      <c r="Y161" s="31" t="str"/>
      <c r="Z161" s="31" t="str"/>
      <c r="AA161" s="31" t="str"/>
      <c r="AB161" s="116" t="n"/>
      <c r="AC161" s="116" t="n"/>
      <c r="AD161" s="116" t="n"/>
      <c r="AE161" s="116" t="n"/>
      <c r="AF161" s="116" t="n"/>
      <c r="AG161" s="116" t="n"/>
      <c r="AH161" s="116" t="n"/>
      <c r="AI161" s="116" t="n"/>
      <c r="AJ161" s="116" t="n"/>
      <c r="AK161" s="116" t="n"/>
      <c r="AL161" s="116" t="n"/>
      <c r="AM161" s="116" t="n"/>
      <c r="AN161" s="116" t="n"/>
      <c r="AO161" s="116" t="n"/>
      <c r="AP161" s="116" t="n"/>
      <c r="AQ161" s="116" t="n"/>
      <c r="AR161" s="116" t="n"/>
      <c r="AS161" s="116" t="n"/>
      <c r="AT161" s="116" t="n"/>
      <c r="AU161" s="116" t="n"/>
      <c r="AV161" s="116" t="n"/>
      <c r="AW161" s="116" t="n"/>
      <c r="AX161" s="116" t="n"/>
      <c r="AY161" s="116" t="n"/>
      <c r="AZ161" s="116" t="n"/>
    </row>
    <row r="162" ht="15" customHeight="1">
      <c r="A162" s="31" t="str"/>
      <c r="B162" s="135" t="str"/>
      <c r="C162" s="31" t="str"/>
      <c r="D162" s="31" t="str"/>
      <c r="E162" s="31" t="str"/>
      <c r="F162" s="31" t="str"/>
      <c r="G162" s="31" t="str"/>
      <c r="H162" s="31" t="str"/>
      <c r="I162" s="31" t="str"/>
      <c r="J162" s="31" t="str"/>
      <c r="K162" s="31" t="str"/>
      <c r="L162" s="135" t="str"/>
      <c r="M162" s="136">
        <f>IFERROR(VLOOKUP(K162,'設定'!$A$5:$B$13,2,FALSE),0)</f>
        <v/>
      </c>
      <c r="N162" s="133" t="str"/>
      <c r="O162" s="137">
        <f>IF(N162="","",N162*M162)</f>
        <v/>
      </c>
      <c r="P162" s="135" t="str"/>
      <c r="Q162" s="138">
        <f>IF(P162="","",DATE(YEAR(P162),MONTH(P162),1))</f>
        <v/>
      </c>
      <c r="R162" s="31" t="str"/>
      <c r="S162" s="31" t="str"/>
      <c r="T162" s="31" t="str"/>
      <c r="U162" s="135" t="str"/>
      <c r="V162" s="139">
        <f>IF(OR(A162="",R162="成約",R162="失注",R162="保留",U162=""),"",MAX(0,TODAY()-U162))</f>
        <v/>
      </c>
      <c r="W162" s="139">
        <f>IF(OR(A162="",L162=""),"",TODAY()-L162)</f>
        <v/>
      </c>
      <c r="X162" s="138">
        <f>IF(A162="","",IF(MAXIFS('フォロー活動'!$D:$D,'フォロー活動'!$B:$B,A162)=0,"",MAXIFS('フォロー活動'!$D:$D,'フォロー活動'!$B:$B,A162)))</f>
        <v/>
      </c>
      <c r="Y162" s="31" t="str"/>
      <c r="Z162" s="31" t="str"/>
      <c r="AA162" s="31" t="str"/>
      <c r="AB162" s="116" t="n"/>
      <c r="AC162" s="116" t="n"/>
      <c r="AD162" s="116" t="n"/>
      <c r="AE162" s="116" t="n"/>
      <c r="AF162" s="116" t="n"/>
      <c r="AG162" s="116" t="n"/>
      <c r="AH162" s="116" t="n"/>
      <c r="AI162" s="116" t="n"/>
      <c r="AJ162" s="116" t="n"/>
      <c r="AK162" s="116" t="n"/>
      <c r="AL162" s="116" t="n"/>
      <c r="AM162" s="116" t="n"/>
      <c r="AN162" s="116" t="n"/>
      <c r="AO162" s="116" t="n"/>
      <c r="AP162" s="116" t="n"/>
      <c r="AQ162" s="116" t="n"/>
      <c r="AR162" s="116" t="n"/>
      <c r="AS162" s="116" t="n"/>
      <c r="AT162" s="116" t="n"/>
      <c r="AU162" s="116" t="n"/>
      <c r="AV162" s="116" t="n"/>
      <c r="AW162" s="116" t="n"/>
      <c r="AX162" s="116" t="n"/>
      <c r="AY162" s="116" t="n"/>
      <c r="AZ162" s="116" t="n"/>
    </row>
    <row r="163" ht="15" customHeight="1">
      <c r="A163" s="31" t="str"/>
      <c r="B163" s="135" t="str"/>
      <c r="C163" s="31" t="str"/>
      <c r="D163" s="31" t="str"/>
      <c r="E163" s="31" t="str"/>
      <c r="F163" s="31" t="str"/>
      <c r="G163" s="31" t="str"/>
      <c r="H163" s="31" t="str"/>
      <c r="I163" s="31" t="str"/>
      <c r="J163" s="31" t="str"/>
      <c r="K163" s="31" t="str"/>
      <c r="L163" s="135" t="str"/>
      <c r="M163" s="136">
        <f>IFERROR(VLOOKUP(K163,'設定'!$A$5:$B$13,2,FALSE),0)</f>
        <v/>
      </c>
      <c r="N163" s="133" t="str"/>
      <c r="O163" s="137">
        <f>IF(N163="","",N163*M163)</f>
        <v/>
      </c>
      <c r="P163" s="135" t="str"/>
      <c r="Q163" s="138">
        <f>IF(P163="","",DATE(YEAR(P163),MONTH(P163),1))</f>
        <v/>
      </c>
      <c r="R163" s="31" t="str"/>
      <c r="S163" s="31" t="str"/>
      <c r="T163" s="31" t="str"/>
      <c r="U163" s="135" t="str"/>
      <c r="V163" s="139">
        <f>IF(OR(A163="",R163="成約",R163="失注",R163="保留",U163=""),"",MAX(0,TODAY()-U163))</f>
        <v/>
      </c>
      <c r="W163" s="139">
        <f>IF(OR(A163="",L163=""),"",TODAY()-L163)</f>
        <v/>
      </c>
      <c r="X163" s="138">
        <f>IF(A163="","",IF(MAXIFS('フォロー活動'!$D:$D,'フォロー活動'!$B:$B,A163)=0,"",MAXIFS('フォロー活動'!$D:$D,'フォロー活動'!$B:$B,A163)))</f>
        <v/>
      </c>
      <c r="Y163" s="31" t="str"/>
      <c r="Z163" s="31" t="str"/>
      <c r="AA163" s="31" t="str"/>
      <c r="AB163" s="116" t="n"/>
      <c r="AC163" s="116" t="n"/>
      <c r="AD163" s="116" t="n"/>
      <c r="AE163" s="116" t="n"/>
      <c r="AF163" s="116" t="n"/>
      <c r="AG163" s="116" t="n"/>
      <c r="AH163" s="116" t="n"/>
      <c r="AI163" s="116" t="n"/>
      <c r="AJ163" s="116" t="n"/>
      <c r="AK163" s="116" t="n"/>
      <c r="AL163" s="116" t="n"/>
      <c r="AM163" s="116" t="n"/>
      <c r="AN163" s="116" t="n"/>
      <c r="AO163" s="116" t="n"/>
      <c r="AP163" s="116" t="n"/>
      <c r="AQ163" s="116" t="n"/>
      <c r="AR163" s="116" t="n"/>
      <c r="AS163" s="116" t="n"/>
      <c r="AT163" s="116" t="n"/>
      <c r="AU163" s="116" t="n"/>
      <c r="AV163" s="116" t="n"/>
      <c r="AW163" s="116" t="n"/>
      <c r="AX163" s="116" t="n"/>
      <c r="AY163" s="116" t="n"/>
      <c r="AZ163" s="116" t="n"/>
    </row>
    <row r="164" ht="15" customHeight="1">
      <c r="A164" s="31" t="str"/>
      <c r="B164" s="135" t="str"/>
      <c r="C164" s="31" t="str"/>
      <c r="D164" s="31" t="str"/>
      <c r="E164" s="31" t="str"/>
      <c r="F164" s="31" t="str"/>
      <c r="G164" s="31" t="str"/>
      <c r="H164" s="31" t="str"/>
      <c r="I164" s="31" t="str"/>
      <c r="J164" s="31" t="str"/>
      <c r="K164" s="31" t="str"/>
      <c r="L164" s="135" t="str"/>
      <c r="M164" s="136">
        <f>IFERROR(VLOOKUP(K164,'設定'!$A$5:$B$13,2,FALSE),0)</f>
        <v/>
      </c>
      <c r="N164" s="133" t="str"/>
      <c r="O164" s="137">
        <f>IF(N164="","",N164*M164)</f>
        <v/>
      </c>
      <c r="P164" s="135" t="str"/>
      <c r="Q164" s="138">
        <f>IF(P164="","",DATE(YEAR(P164),MONTH(P164),1))</f>
        <v/>
      </c>
      <c r="R164" s="31" t="str"/>
      <c r="S164" s="31" t="str"/>
      <c r="T164" s="31" t="str"/>
      <c r="U164" s="135" t="str"/>
      <c r="V164" s="139">
        <f>IF(OR(A164="",R164="成約",R164="失注",R164="保留",U164=""),"",MAX(0,TODAY()-U164))</f>
        <v/>
      </c>
      <c r="W164" s="139">
        <f>IF(OR(A164="",L164=""),"",TODAY()-L164)</f>
        <v/>
      </c>
      <c r="X164" s="138">
        <f>IF(A164="","",IF(MAXIFS('フォロー活動'!$D:$D,'フォロー活動'!$B:$B,A164)=0,"",MAXIFS('フォロー活動'!$D:$D,'フォロー活動'!$B:$B,A164)))</f>
        <v/>
      </c>
      <c r="Y164" s="31" t="str"/>
      <c r="Z164" s="31" t="str"/>
      <c r="AA164" s="31" t="str"/>
      <c r="AB164" s="116" t="n"/>
      <c r="AC164" s="116" t="n"/>
      <c r="AD164" s="116" t="n"/>
      <c r="AE164" s="116" t="n"/>
      <c r="AF164" s="116" t="n"/>
      <c r="AG164" s="116" t="n"/>
      <c r="AH164" s="116" t="n"/>
      <c r="AI164" s="116" t="n"/>
      <c r="AJ164" s="116" t="n"/>
      <c r="AK164" s="116" t="n"/>
      <c r="AL164" s="116" t="n"/>
      <c r="AM164" s="116" t="n"/>
      <c r="AN164" s="116" t="n"/>
      <c r="AO164" s="116" t="n"/>
      <c r="AP164" s="116" t="n"/>
      <c r="AQ164" s="116" t="n"/>
      <c r="AR164" s="116" t="n"/>
      <c r="AS164" s="116" t="n"/>
      <c r="AT164" s="116" t="n"/>
      <c r="AU164" s="116" t="n"/>
      <c r="AV164" s="116" t="n"/>
      <c r="AW164" s="116" t="n"/>
      <c r="AX164" s="116" t="n"/>
      <c r="AY164" s="116" t="n"/>
      <c r="AZ164" s="116" t="n"/>
    </row>
    <row r="165" ht="15" customHeight="1">
      <c r="A165" s="31" t="str"/>
      <c r="B165" s="135" t="str"/>
      <c r="C165" s="31" t="str"/>
      <c r="D165" s="31" t="str"/>
      <c r="E165" s="31" t="str"/>
      <c r="F165" s="31" t="str"/>
      <c r="G165" s="31" t="str"/>
      <c r="H165" s="31" t="str"/>
      <c r="I165" s="31" t="str"/>
      <c r="J165" s="31" t="str"/>
      <c r="K165" s="31" t="str"/>
      <c r="L165" s="135" t="str"/>
      <c r="M165" s="136">
        <f>IFERROR(VLOOKUP(K165,'設定'!$A$5:$B$13,2,FALSE),0)</f>
        <v/>
      </c>
      <c r="N165" s="133" t="str"/>
      <c r="O165" s="137">
        <f>IF(N165="","",N165*M165)</f>
        <v/>
      </c>
      <c r="P165" s="135" t="str"/>
      <c r="Q165" s="138">
        <f>IF(P165="","",DATE(YEAR(P165),MONTH(P165),1))</f>
        <v/>
      </c>
      <c r="R165" s="31" t="str"/>
      <c r="S165" s="31" t="str"/>
      <c r="T165" s="31" t="str"/>
      <c r="U165" s="135" t="str"/>
      <c r="V165" s="139">
        <f>IF(OR(A165="",R165="成約",R165="失注",R165="保留",U165=""),"",MAX(0,TODAY()-U165))</f>
        <v/>
      </c>
      <c r="W165" s="139">
        <f>IF(OR(A165="",L165=""),"",TODAY()-L165)</f>
        <v/>
      </c>
      <c r="X165" s="138">
        <f>IF(A165="","",IF(MAXIFS('フォロー活動'!$D:$D,'フォロー活動'!$B:$B,A165)=0,"",MAXIFS('フォロー活動'!$D:$D,'フォロー活動'!$B:$B,A165)))</f>
        <v/>
      </c>
      <c r="Y165" s="31" t="str"/>
      <c r="Z165" s="31" t="str"/>
      <c r="AA165" s="31" t="str"/>
      <c r="AB165" s="116" t="n"/>
      <c r="AC165" s="116" t="n"/>
      <c r="AD165" s="116" t="n"/>
      <c r="AE165" s="116" t="n"/>
      <c r="AF165" s="116" t="n"/>
      <c r="AG165" s="116" t="n"/>
      <c r="AH165" s="116" t="n"/>
      <c r="AI165" s="116" t="n"/>
      <c r="AJ165" s="116" t="n"/>
      <c r="AK165" s="116" t="n"/>
      <c r="AL165" s="116" t="n"/>
      <c r="AM165" s="116" t="n"/>
      <c r="AN165" s="116" t="n"/>
      <c r="AO165" s="116" t="n"/>
      <c r="AP165" s="116" t="n"/>
      <c r="AQ165" s="116" t="n"/>
      <c r="AR165" s="116" t="n"/>
      <c r="AS165" s="116" t="n"/>
      <c r="AT165" s="116" t="n"/>
      <c r="AU165" s="116" t="n"/>
      <c r="AV165" s="116" t="n"/>
      <c r="AW165" s="116" t="n"/>
      <c r="AX165" s="116" t="n"/>
      <c r="AY165" s="116" t="n"/>
      <c r="AZ165" s="116" t="n"/>
    </row>
    <row r="166" ht="15" customHeight="1">
      <c r="A166" s="31" t="str"/>
      <c r="B166" s="135" t="str"/>
      <c r="C166" s="31" t="str"/>
      <c r="D166" s="31" t="str"/>
      <c r="E166" s="31" t="str"/>
      <c r="F166" s="31" t="str"/>
      <c r="G166" s="31" t="str"/>
      <c r="H166" s="31" t="str"/>
      <c r="I166" s="31" t="str"/>
      <c r="J166" s="31" t="str"/>
      <c r="K166" s="31" t="str"/>
      <c r="L166" s="135" t="str"/>
      <c r="M166" s="136">
        <f>IFERROR(VLOOKUP(K166,'設定'!$A$5:$B$13,2,FALSE),0)</f>
        <v/>
      </c>
      <c r="N166" s="133" t="str"/>
      <c r="O166" s="137">
        <f>IF(N166="","",N166*M166)</f>
        <v/>
      </c>
      <c r="P166" s="135" t="str"/>
      <c r="Q166" s="138">
        <f>IF(P166="","",DATE(YEAR(P166),MONTH(P166),1))</f>
        <v/>
      </c>
      <c r="R166" s="31" t="str"/>
      <c r="S166" s="31" t="str"/>
      <c r="T166" s="31" t="str"/>
      <c r="U166" s="135" t="str"/>
      <c r="V166" s="139">
        <f>IF(OR(A166="",R166="成約",R166="失注",R166="保留",U166=""),"",MAX(0,TODAY()-U166))</f>
        <v/>
      </c>
      <c r="W166" s="139">
        <f>IF(OR(A166="",L166=""),"",TODAY()-L166)</f>
        <v/>
      </c>
      <c r="X166" s="138">
        <f>IF(A166="","",IF(MAXIFS('フォロー活動'!$D:$D,'フォロー活動'!$B:$B,A166)=0,"",MAXIFS('フォロー活動'!$D:$D,'フォロー活動'!$B:$B,A166)))</f>
        <v/>
      </c>
      <c r="Y166" s="31" t="str"/>
      <c r="Z166" s="31" t="str"/>
      <c r="AA166" s="31" t="str"/>
      <c r="AB166" s="116" t="n"/>
      <c r="AC166" s="116" t="n"/>
      <c r="AD166" s="116" t="n"/>
      <c r="AE166" s="116" t="n"/>
      <c r="AF166" s="116" t="n"/>
      <c r="AG166" s="116" t="n"/>
      <c r="AH166" s="116" t="n"/>
      <c r="AI166" s="116" t="n"/>
      <c r="AJ166" s="116" t="n"/>
      <c r="AK166" s="116" t="n"/>
      <c r="AL166" s="116" t="n"/>
      <c r="AM166" s="116" t="n"/>
      <c r="AN166" s="116" t="n"/>
      <c r="AO166" s="116" t="n"/>
      <c r="AP166" s="116" t="n"/>
      <c r="AQ166" s="116" t="n"/>
      <c r="AR166" s="116" t="n"/>
      <c r="AS166" s="116" t="n"/>
      <c r="AT166" s="116" t="n"/>
      <c r="AU166" s="116" t="n"/>
      <c r="AV166" s="116" t="n"/>
      <c r="AW166" s="116" t="n"/>
      <c r="AX166" s="116" t="n"/>
      <c r="AY166" s="116" t="n"/>
      <c r="AZ166" s="116" t="n"/>
    </row>
    <row r="167" ht="15" customHeight="1">
      <c r="A167" s="31" t="str"/>
      <c r="B167" s="135" t="str"/>
      <c r="C167" s="31" t="str"/>
      <c r="D167" s="31" t="str"/>
      <c r="E167" s="31" t="str"/>
      <c r="F167" s="31" t="str"/>
      <c r="G167" s="31" t="str"/>
      <c r="H167" s="31" t="str"/>
      <c r="I167" s="31" t="str"/>
      <c r="J167" s="31" t="str"/>
      <c r="K167" s="31" t="str"/>
      <c r="L167" s="135" t="str"/>
      <c r="M167" s="136">
        <f>IFERROR(VLOOKUP(K167,'設定'!$A$5:$B$13,2,FALSE),0)</f>
        <v/>
      </c>
      <c r="N167" s="133" t="str"/>
      <c r="O167" s="137">
        <f>IF(N167="","",N167*M167)</f>
        <v/>
      </c>
      <c r="P167" s="135" t="str"/>
      <c r="Q167" s="138">
        <f>IF(P167="","",DATE(YEAR(P167),MONTH(P167),1))</f>
        <v/>
      </c>
      <c r="R167" s="31" t="str"/>
      <c r="S167" s="31" t="str"/>
      <c r="T167" s="31" t="str"/>
      <c r="U167" s="135" t="str"/>
      <c r="V167" s="139">
        <f>IF(OR(A167="",R167="成約",R167="失注",R167="保留",U167=""),"",MAX(0,TODAY()-U167))</f>
        <v/>
      </c>
      <c r="W167" s="139">
        <f>IF(OR(A167="",L167=""),"",TODAY()-L167)</f>
        <v/>
      </c>
      <c r="X167" s="138">
        <f>IF(A167="","",IF(MAXIFS('フォロー活動'!$D:$D,'フォロー活動'!$B:$B,A167)=0,"",MAXIFS('フォロー活動'!$D:$D,'フォロー活動'!$B:$B,A167)))</f>
        <v/>
      </c>
      <c r="Y167" s="31" t="str"/>
      <c r="Z167" s="31" t="str"/>
      <c r="AA167" s="31" t="str"/>
      <c r="AB167" s="116" t="n"/>
      <c r="AC167" s="116" t="n"/>
      <c r="AD167" s="116" t="n"/>
      <c r="AE167" s="116" t="n"/>
      <c r="AF167" s="116" t="n"/>
      <c r="AG167" s="116" t="n"/>
      <c r="AH167" s="116" t="n"/>
      <c r="AI167" s="116" t="n"/>
      <c r="AJ167" s="116" t="n"/>
      <c r="AK167" s="116" t="n"/>
      <c r="AL167" s="116" t="n"/>
      <c r="AM167" s="116" t="n"/>
      <c r="AN167" s="116" t="n"/>
      <c r="AO167" s="116" t="n"/>
      <c r="AP167" s="116" t="n"/>
      <c r="AQ167" s="116" t="n"/>
      <c r="AR167" s="116" t="n"/>
      <c r="AS167" s="116" t="n"/>
      <c r="AT167" s="116" t="n"/>
      <c r="AU167" s="116" t="n"/>
      <c r="AV167" s="116" t="n"/>
      <c r="AW167" s="116" t="n"/>
      <c r="AX167" s="116" t="n"/>
      <c r="AY167" s="116" t="n"/>
      <c r="AZ167" s="116" t="n"/>
    </row>
    <row r="168" ht="15" customHeight="1">
      <c r="A168" s="31" t="str"/>
      <c r="B168" s="135" t="str"/>
      <c r="C168" s="31" t="str"/>
      <c r="D168" s="31" t="str"/>
      <c r="E168" s="31" t="str"/>
      <c r="F168" s="31" t="str"/>
      <c r="G168" s="31" t="str"/>
      <c r="H168" s="31" t="str"/>
      <c r="I168" s="31" t="str"/>
      <c r="J168" s="31" t="str"/>
      <c r="K168" s="31" t="str"/>
      <c r="L168" s="135" t="str"/>
      <c r="M168" s="136">
        <f>IFERROR(VLOOKUP(K168,'設定'!$A$5:$B$13,2,FALSE),0)</f>
        <v/>
      </c>
      <c r="N168" s="133" t="str"/>
      <c r="O168" s="137">
        <f>IF(N168="","",N168*M168)</f>
        <v/>
      </c>
      <c r="P168" s="135" t="str"/>
      <c r="Q168" s="138">
        <f>IF(P168="","",DATE(YEAR(P168),MONTH(P168),1))</f>
        <v/>
      </c>
      <c r="R168" s="31" t="str"/>
      <c r="S168" s="31" t="str"/>
      <c r="T168" s="31" t="str"/>
      <c r="U168" s="135" t="str"/>
      <c r="V168" s="139">
        <f>IF(OR(A168="",R168="成約",R168="失注",R168="保留",U168=""),"",MAX(0,TODAY()-U168))</f>
        <v/>
      </c>
      <c r="W168" s="139">
        <f>IF(OR(A168="",L168=""),"",TODAY()-L168)</f>
        <v/>
      </c>
      <c r="X168" s="138">
        <f>IF(A168="","",IF(MAXIFS('フォロー活動'!$D:$D,'フォロー活動'!$B:$B,A168)=0,"",MAXIFS('フォロー活動'!$D:$D,'フォロー活動'!$B:$B,A168)))</f>
        <v/>
      </c>
      <c r="Y168" s="31" t="str"/>
      <c r="Z168" s="31" t="str"/>
      <c r="AA168" s="31" t="str"/>
      <c r="AB168" s="116" t="n"/>
      <c r="AC168" s="116" t="n"/>
      <c r="AD168" s="116" t="n"/>
      <c r="AE168" s="116" t="n"/>
      <c r="AF168" s="116" t="n"/>
      <c r="AG168" s="116" t="n"/>
      <c r="AH168" s="116" t="n"/>
      <c r="AI168" s="116" t="n"/>
      <c r="AJ168" s="116" t="n"/>
      <c r="AK168" s="116" t="n"/>
      <c r="AL168" s="116" t="n"/>
      <c r="AM168" s="116" t="n"/>
      <c r="AN168" s="116" t="n"/>
      <c r="AO168" s="116" t="n"/>
      <c r="AP168" s="116" t="n"/>
      <c r="AQ168" s="116" t="n"/>
      <c r="AR168" s="116" t="n"/>
      <c r="AS168" s="116" t="n"/>
      <c r="AT168" s="116" t="n"/>
      <c r="AU168" s="116" t="n"/>
      <c r="AV168" s="116" t="n"/>
      <c r="AW168" s="116" t="n"/>
      <c r="AX168" s="116" t="n"/>
      <c r="AY168" s="116" t="n"/>
      <c r="AZ168" s="116" t="n"/>
    </row>
    <row r="169" ht="15" customHeight="1">
      <c r="A169" s="31" t="str"/>
      <c r="B169" s="135" t="str"/>
      <c r="C169" s="31" t="str"/>
      <c r="D169" s="31" t="str"/>
      <c r="E169" s="31" t="str"/>
      <c r="F169" s="31" t="str"/>
      <c r="G169" s="31" t="str"/>
      <c r="H169" s="31" t="str"/>
      <c r="I169" s="31" t="str"/>
      <c r="J169" s="31" t="str"/>
      <c r="K169" s="31" t="str"/>
      <c r="L169" s="135" t="str"/>
      <c r="M169" s="136">
        <f>IFERROR(VLOOKUP(K169,'設定'!$A$5:$B$13,2,FALSE),0)</f>
        <v/>
      </c>
      <c r="N169" s="133" t="str"/>
      <c r="O169" s="137">
        <f>IF(N169="","",N169*M169)</f>
        <v/>
      </c>
      <c r="P169" s="135" t="str"/>
      <c r="Q169" s="138">
        <f>IF(P169="","",DATE(YEAR(P169),MONTH(P169),1))</f>
        <v/>
      </c>
      <c r="R169" s="31" t="str"/>
      <c r="S169" s="31" t="str"/>
      <c r="T169" s="31" t="str"/>
      <c r="U169" s="135" t="str"/>
      <c r="V169" s="139">
        <f>IF(OR(A169="",R169="成約",R169="失注",R169="保留",U169=""),"",MAX(0,TODAY()-U169))</f>
        <v/>
      </c>
      <c r="W169" s="139">
        <f>IF(OR(A169="",L169=""),"",TODAY()-L169)</f>
        <v/>
      </c>
      <c r="X169" s="138">
        <f>IF(A169="","",IF(MAXIFS('フォロー活動'!$D:$D,'フォロー活動'!$B:$B,A169)=0,"",MAXIFS('フォロー活動'!$D:$D,'フォロー活動'!$B:$B,A169)))</f>
        <v/>
      </c>
      <c r="Y169" s="31" t="str"/>
      <c r="Z169" s="31" t="str"/>
      <c r="AA169" s="31" t="str"/>
      <c r="AB169" s="116" t="n"/>
      <c r="AC169" s="116" t="n"/>
      <c r="AD169" s="116" t="n"/>
      <c r="AE169" s="116" t="n"/>
      <c r="AF169" s="116" t="n"/>
      <c r="AG169" s="116" t="n"/>
      <c r="AH169" s="116" t="n"/>
      <c r="AI169" s="116" t="n"/>
      <c r="AJ169" s="116" t="n"/>
      <c r="AK169" s="116" t="n"/>
      <c r="AL169" s="116" t="n"/>
      <c r="AM169" s="116" t="n"/>
      <c r="AN169" s="116" t="n"/>
      <c r="AO169" s="116" t="n"/>
      <c r="AP169" s="116" t="n"/>
      <c r="AQ169" s="116" t="n"/>
      <c r="AR169" s="116" t="n"/>
      <c r="AS169" s="116" t="n"/>
      <c r="AT169" s="116" t="n"/>
      <c r="AU169" s="116" t="n"/>
      <c r="AV169" s="116" t="n"/>
      <c r="AW169" s="116" t="n"/>
      <c r="AX169" s="116" t="n"/>
      <c r="AY169" s="116" t="n"/>
      <c r="AZ169" s="116" t="n"/>
    </row>
    <row r="170" ht="15" customHeight="1">
      <c r="A170" s="31" t="str"/>
      <c r="B170" s="135" t="str"/>
      <c r="C170" s="31" t="str"/>
      <c r="D170" s="31" t="str"/>
      <c r="E170" s="31" t="str"/>
      <c r="F170" s="31" t="str"/>
      <c r="G170" s="31" t="str"/>
      <c r="H170" s="31" t="str"/>
      <c r="I170" s="31" t="str"/>
      <c r="J170" s="31" t="str"/>
      <c r="K170" s="31" t="str"/>
      <c r="L170" s="135" t="str"/>
      <c r="M170" s="136">
        <f>IFERROR(VLOOKUP(K170,'設定'!$A$5:$B$13,2,FALSE),0)</f>
        <v/>
      </c>
      <c r="N170" s="133" t="str"/>
      <c r="O170" s="137">
        <f>IF(N170="","",N170*M170)</f>
        <v/>
      </c>
      <c r="P170" s="135" t="str"/>
      <c r="Q170" s="138">
        <f>IF(P170="","",DATE(YEAR(P170),MONTH(P170),1))</f>
        <v/>
      </c>
      <c r="R170" s="31" t="str"/>
      <c r="S170" s="31" t="str"/>
      <c r="T170" s="31" t="str"/>
      <c r="U170" s="135" t="str"/>
      <c r="V170" s="139">
        <f>IF(OR(A170="",R170="成約",R170="失注",R170="保留",U170=""),"",MAX(0,TODAY()-U170))</f>
        <v/>
      </c>
      <c r="W170" s="139">
        <f>IF(OR(A170="",L170=""),"",TODAY()-L170)</f>
        <v/>
      </c>
      <c r="X170" s="138">
        <f>IF(A170="","",IF(MAXIFS('フォロー活動'!$D:$D,'フォロー活動'!$B:$B,A170)=0,"",MAXIFS('フォロー活動'!$D:$D,'フォロー活動'!$B:$B,A170)))</f>
        <v/>
      </c>
      <c r="Y170" s="31" t="str"/>
      <c r="Z170" s="31" t="str"/>
      <c r="AA170" s="31" t="str"/>
      <c r="AB170" s="116" t="n"/>
      <c r="AC170" s="116" t="n"/>
      <c r="AD170" s="116" t="n"/>
      <c r="AE170" s="116" t="n"/>
      <c r="AF170" s="116" t="n"/>
      <c r="AG170" s="116" t="n"/>
      <c r="AH170" s="116" t="n"/>
      <c r="AI170" s="116" t="n"/>
      <c r="AJ170" s="116" t="n"/>
      <c r="AK170" s="116" t="n"/>
      <c r="AL170" s="116" t="n"/>
      <c r="AM170" s="116" t="n"/>
      <c r="AN170" s="116" t="n"/>
      <c r="AO170" s="116" t="n"/>
      <c r="AP170" s="116" t="n"/>
      <c r="AQ170" s="116" t="n"/>
      <c r="AR170" s="116" t="n"/>
      <c r="AS170" s="116" t="n"/>
      <c r="AT170" s="116" t="n"/>
      <c r="AU170" s="116" t="n"/>
      <c r="AV170" s="116" t="n"/>
      <c r="AW170" s="116" t="n"/>
      <c r="AX170" s="116" t="n"/>
      <c r="AY170" s="116" t="n"/>
      <c r="AZ170" s="116" t="n"/>
    </row>
    <row r="171" ht="15" customHeight="1">
      <c r="A171" s="31" t="str"/>
      <c r="B171" s="135" t="str"/>
      <c r="C171" s="31" t="str"/>
      <c r="D171" s="31" t="str"/>
      <c r="E171" s="31" t="str"/>
      <c r="F171" s="31" t="str"/>
      <c r="G171" s="31" t="str"/>
      <c r="H171" s="31" t="str"/>
      <c r="I171" s="31" t="str"/>
      <c r="J171" s="31" t="str"/>
      <c r="K171" s="31" t="str"/>
      <c r="L171" s="135" t="str"/>
      <c r="M171" s="136">
        <f>IFERROR(VLOOKUP(K171,'設定'!$A$5:$B$13,2,FALSE),0)</f>
        <v/>
      </c>
      <c r="N171" s="133" t="str"/>
      <c r="O171" s="137">
        <f>IF(N171="","",N171*M171)</f>
        <v/>
      </c>
      <c r="P171" s="135" t="str"/>
      <c r="Q171" s="138">
        <f>IF(P171="","",DATE(YEAR(P171),MONTH(P171),1))</f>
        <v/>
      </c>
      <c r="R171" s="31" t="str"/>
      <c r="S171" s="31" t="str"/>
      <c r="T171" s="31" t="str"/>
      <c r="U171" s="135" t="str"/>
      <c r="V171" s="139">
        <f>IF(OR(A171="",R171="成約",R171="失注",R171="保留",U171=""),"",MAX(0,TODAY()-U171))</f>
        <v/>
      </c>
      <c r="W171" s="139">
        <f>IF(OR(A171="",L171=""),"",TODAY()-L171)</f>
        <v/>
      </c>
      <c r="X171" s="138">
        <f>IF(A171="","",IF(MAXIFS('フォロー活動'!$D:$D,'フォロー活動'!$B:$B,A171)=0,"",MAXIFS('フォロー活動'!$D:$D,'フォロー活動'!$B:$B,A171)))</f>
        <v/>
      </c>
      <c r="Y171" s="31" t="str"/>
      <c r="Z171" s="31" t="str"/>
      <c r="AA171" s="31" t="str"/>
      <c r="AB171" s="116" t="n"/>
      <c r="AC171" s="116" t="n"/>
      <c r="AD171" s="116" t="n"/>
      <c r="AE171" s="116" t="n"/>
      <c r="AF171" s="116" t="n"/>
      <c r="AG171" s="116" t="n"/>
      <c r="AH171" s="116" t="n"/>
      <c r="AI171" s="116" t="n"/>
      <c r="AJ171" s="116" t="n"/>
      <c r="AK171" s="116" t="n"/>
      <c r="AL171" s="116" t="n"/>
      <c r="AM171" s="116" t="n"/>
      <c r="AN171" s="116" t="n"/>
      <c r="AO171" s="116" t="n"/>
      <c r="AP171" s="116" t="n"/>
      <c r="AQ171" s="116" t="n"/>
      <c r="AR171" s="116" t="n"/>
      <c r="AS171" s="116" t="n"/>
      <c r="AT171" s="116" t="n"/>
      <c r="AU171" s="116" t="n"/>
      <c r="AV171" s="116" t="n"/>
      <c r="AW171" s="116" t="n"/>
      <c r="AX171" s="116" t="n"/>
      <c r="AY171" s="116" t="n"/>
      <c r="AZ171" s="116" t="n"/>
    </row>
    <row r="172" ht="15" customHeight="1">
      <c r="A172" s="31" t="str"/>
      <c r="B172" s="135" t="str"/>
      <c r="C172" s="31" t="str"/>
      <c r="D172" s="31" t="str"/>
      <c r="E172" s="31" t="str"/>
      <c r="F172" s="31" t="str"/>
      <c r="G172" s="31" t="str"/>
      <c r="H172" s="31" t="str"/>
      <c r="I172" s="31" t="str"/>
      <c r="J172" s="31" t="str"/>
      <c r="K172" s="31" t="str"/>
      <c r="L172" s="135" t="str"/>
      <c r="M172" s="136">
        <f>IFERROR(VLOOKUP(K172,'設定'!$A$5:$B$13,2,FALSE),0)</f>
        <v/>
      </c>
      <c r="N172" s="133" t="str"/>
      <c r="O172" s="137">
        <f>IF(N172="","",N172*M172)</f>
        <v/>
      </c>
      <c r="P172" s="135" t="str"/>
      <c r="Q172" s="138">
        <f>IF(P172="","",DATE(YEAR(P172),MONTH(P172),1))</f>
        <v/>
      </c>
      <c r="R172" s="31" t="str"/>
      <c r="S172" s="31" t="str"/>
      <c r="T172" s="31" t="str"/>
      <c r="U172" s="135" t="str"/>
      <c r="V172" s="139">
        <f>IF(OR(A172="",R172="成約",R172="失注",R172="保留",U172=""),"",MAX(0,TODAY()-U172))</f>
        <v/>
      </c>
      <c r="W172" s="139">
        <f>IF(OR(A172="",L172=""),"",TODAY()-L172)</f>
        <v/>
      </c>
      <c r="X172" s="138">
        <f>IF(A172="","",IF(MAXIFS('フォロー活動'!$D:$D,'フォロー活動'!$B:$B,A172)=0,"",MAXIFS('フォロー活動'!$D:$D,'フォロー活動'!$B:$B,A172)))</f>
        <v/>
      </c>
      <c r="Y172" s="31" t="str"/>
      <c r="Z172" s="31" t="str"/>
      <c r="AA172" s="31" t="str"/>
      <c r="AB172" s="116" t="n"/>
      <c r="AC172" s="116" t="n"/>
      <c r="AD172" s="116" t="n"/>
      <c r="AE172" s="116" t="n"/>
      <c r="AF172" s="116" t="n"/>
      <c r="AG172" s="116" t="n"/>
      <c r="AH172" s="116" t="n"/>
      <c r="AI172" s="116" t="n"/>
      <c r="AJ172" s="116" t="n"/>
      <c r="AK172" s="116" t="n"/>
      <c r="AL172" s="116" t="n"/>
      <c r="AM172" s="116" t="n"/>
      <c r="AN172" s="116" t="n"/>
      <c r="AO172" s="116" t="n"/>
      <c r="AP172" s="116" t="n"/>
      <c r="AQ172" s="116" t="n"/>
      <c r="AR172" s="116" t="n"/>
      <c r="AS172" s="116" t="n"/>
      <c r="AT172" s="116" t="n"/>
      <c r="AU172" s="116" t="n"/>
      <c r="AV172" s="116" t="n"/>
      <c r="AW172" s="116" t="n"/>
      <c r="AX172" s="116" t="n"/>
      <c r="AY172" s="116" t="n"/>
      <c r="AZ172" s="116" t="n"/>
    </row>
    <row r="173" ht="15" customHeight="1">
      <c r="A173" s="31" t="str"/>
      <c r="B173" s="135" t="str"/>
      <c r="C173" s="31" t="str"/>
      <c r="D173" s="31" t="str"/>
      <c r="E173" s="31" t="str"/>
      <c r="F173" s="31" t="str"/>
      <c r="G173" s="31" t="str"/>
      <c r="H173" s="31" t="str"/>
      <c r="I173" s="31" t="str"/>
      <c r="J173" s="31" t="str"/>
      <c r="K173" s="31" t="str"/>
      <c r="L173" s="135" t="str"/>
      <c r="M173" s="136">
        <f>IFERROR(VLOOKUP(K173,'設定'!$A$5:$B$13,2,FALSE),0)</f>
        <v/>
      </c>
      <c r="N173" s="133" t="str"/>
      <c r="O173" s="137">
        <f>IF(N173="","",N173*M173)</f>
        <v/>
      </c>
      <c r="P173" s="135" t="str"/>
      <c r="Q173" s="138">
        <f>IF(P173="","",DATE(YEAR(P173),MONTH(P173),1))</f>
        <v/>
      </c>
      <c r="R173" s="31" t="str"/>
      <c r="S173" s="31" t="str"/>
      <c r="T173" s="31" t="str"/>
      <c r="U173" s="135" t="str"/>
      <c r="V173" s="139">
        <f>IF(OR(A173="",R173="成約",R173="失注",R173="保留",U173=""),"",MAX(0,TODAY()-U173))</f>
        <v/>
      </c>
      <c r="W173" s="139">
        <f>IF(OR(A173="",L173=""),"",TODAY()-L173)</f>
        <v/>
      </c>
      <c r="X173" s="138">
        <f>IF(A173="","",IF(MAXIFS('フォロー活動'!$D:$D,'フォロー活動'!$B:$B,A173)=0,"",MAXIFS('フォロー活動'!$D:$D,'フォロー活動'!$B:$B,A173)))</f>
        <v/>
      </c>
      <c r="Y173" s="31" t="str"/>
      <c r="Z173" s="31" t="str"/>
      <c r="AA173" s="31" t="str"/>
      <c r="AB173" s="116" t="n"/>
      <c r="AC173" s="116" t="n"/>
      <c r="AD173" s="116" t="n"/>
      <c r="AE173" s="116" t="n"/>
      <c r="AF173" s="116" t="n"/>
      <c r="AG173" s="116" t="n"/>
      <c r="AH173" s="116" t="n"/>
      <c r="AI173" s="116" t="n"/>
      <c r="AJ173" s="116" t="n"/>
      <c r="AK173" s="116" t="n"/>
      <c r="AL173" s="116" t="n"/>
      <c r="AM173" s="116" t="n"/>
      <c r="AN173" s="116" t="n"/>
      <c r="AO173" s="116" t="n"/>
      <c r="AP173" s="116" t="n"/>
      <c r="AQ173" s="116" t="n"/>
      <c r="AR173" s="116" t="n"/>
      <c r="AS173" s="116" t="n"/>
      <c r="AT173" s="116" t="n"/>
      <c r="AU173" s="116" t="n"/>
      <c r="AV173" s="116" t="n"/>
      <c r="AW173" s="116" t="n"/>
      <c r="AX173" s="116" t="n"/>
      <c r="AY173" s="116" t="n"/>
      <c r="AZ173" s="116" t="n"/>
    </row>
    <row r="174" ht="15" customHeight="1">
      <c r="A174" s="31" t="str"/>
      <c r="B174" s="135" t="str"/>
      <c r="C174" s="31" t="str"/>
      <c r="D174" s="31" t="str"/>
      <c r="E174" s="31" t="str"/>
      <c r="F174" s="31" t="str"/>
      <c r="G174" s="31" t="str"/>
      <c r="H174" s="31" t="str"/>
      <c r="I174" s="31" t="str"/>
      <c r="J174" s="31" t="str"/>
      <c r="K174" s="31" t="str"/>
      <c r="L174" s="135" t="str"/>
      <c r="M174" s="136">
        <f>IFERROR(VLOOKUP(K174,'設定'!$A$5:$B$13,2,FALSE),0)</f>
        <v/>
      </c>
      <c r="N174" s="133" t="str"/>
      <c r="O174" s="137">
        <f>IF(N174="","",N174*M174)</f>
        <v/>
      </c>
      <c r="P174" s="135" t="str"/>
      <c r="Q174" s="138">
        <f>IF(P174="","",DATE(YEAR(P174),MONTH(P174),1))</f>
        <v/>
      </c>
      <c r="R174" s="31" t="str"/>
      <c r="S174" s="31" t="str"/>
      <c r="T174" s="31" t="str"/>
      <c r="U174" s="135" t="str"/>
      <c r="V174" s="139">
        <f>IF(OR(A174="",R174="成約",R174="失注",R174="保留",U174=""),"",MAX(0,TODAY()-U174))</f>
        <v/>
      </c>
      <c r="W174" s="139">
        <f>IF(OR(A174="",L174=""),"",TODAY()-L174)</f>
        <v/>
      </c>
      <c r="X174" s="138">
        <f>IF(A174="","",IF(MAXIFS('フォロー活動'!$D:$D,'フォロー活動'!$B:$B,A174)=0,"",MAXIFS('フォロー活動'!$D:$D,'フォロー活動'!$B:$B,A174)))</f>
        <v/>
      </c>
      <c r="Y174" s="31" t="str"/>
      <c r="Z174" s="31" t="str"/>
      <c r="AA174" s="31" t="str"/>
      <c r="AB174" s="116" t="n"/>
      <c r="AC174" s="116" t="n"/>
      <c r="AD174" s="116" t="n"/>
      <c r="AE174" s="116" t="n"/>
      <c r="AF174" s="116" t="n"/>
      <c r="AG174" s="116" t="n"/>
      <c r="AH174" s="116" t="n"/>
      <c r="AI174" s="116" t="n"/>
      <c r="AJ174" s="116" t="n"/>
      <c r="AK174" s="116" t="n"/>
      <c r="AL174" s="116" t="n"/>
      <c r="AM174" s="116" t="n"/>
      <c r="AN174" s="116" t="n"/>
      <c r="AO174" s="116" t="n"/>
      <c r="AP174" s="116" t="n"/>
      <c r="AQ174" s="116" t="n"/>
      <c r="AR174" s="116" t="n"/>
      <c r="AS174" s="116" t="n"/>
      <c r="AT174" s="116" t="n"/>
      <c r="AU174" s="116" t="n"/>
      <c r="AV174" s="116" t="n"/>
      <c r="AW174" s="116" t="n"/>
      <c r="AX174" s="116" t="n"/>
      <c r="AY174" s="116" t="n"/>
      <c r="AZ174" s="116" t="n"/>
    </row>
    <row r="175" ht="15" customHeight="1">
      <c r="A175" s="31" t="str"/>
      <c r="B175" s="135" t="str"/>
      <c r="C175" s="31" t="str"/>
      <c r="D175" s="31" t="str"/>
      <c r="E175" s="31" t="str"/>
      <c r="F175" s="31" t="str"/>
      <c r="G175" s="31" t="str"/>
      <c r="H175" s="31" t="str"/>
      <c r="I175" s="31" t="str"/>
      <c r="J175" s="31" t="str"/>
      <c r="K175" s="31" t="str"/>
      <c r="L175" s="135" t="str"/>
      <c r="M175" s="136">
        <f>IFERROR(VLOOKUP(K175,'設定'!$A$5:$B$13,2,FALSE),0)</f>
        <v/>
      </c>
      <c r="N175" s="133" t="str"/>
      <c r="O175" s="137">
        <f>IF(N175="","",N175*M175)</f>
        <v/>
      </c>
      <c r="P175" s="135" t="str"/>
      <c r="Q175" s="138">
        <f>IF(P175="","",DATE(YEAR(P175),MONTH(P175),1))</f>
        <v/>
      </c>
      <c r="R175" s="31" t="str"/>
      <c r="S175" s="31" t="str"/>
      <c r="T175" s="31" t="str"/>
      <c r="U175" s="135" t="str"/>
      <c r="V175" s="139">
        <f>IF(OR(A175="",R175="成約",R175="失注",R175="保留",U175=""),"",MAX(0,TODAY()-U175))</f>
        <v/>
      </c>
      <c r="W175" s="139">
        <f>IF(OR(A175="",L175=""),"",TODAY()-L175)</f>
        <v/>
      </c>
      <c r="X175" s="138">
        <f>IF(A175="","",IF(MAXIFS('フォロー活動'!$D:$D,'フォロー活動'!$B:$B,A175)=0,"",MAXIFS('フォロー活動'!$D:$D,'フォロー活動'!$B:$B,A175)))</f>
        <v/>
      </c>
      <c r="Y175" s="31" t="str"/>
      <c r="Z175" s="31" t="str"/>
      <c r="AA175" s="31" t="str"/>
      <c r="AB175" s="116" t="n"/>
      <c r="AC175" s="116" t="n"/>
      <c r="AD175" s="116" t="n"/>
      <c r="AE175" s="116" t="n"/>
      <c r="AF175" s="116" t="n"/>
      <c r="AG175" s="116" t="n"/>
      <c r="AH175" s="116" t="n"/>
      <c r="AI175" s="116" t="n"/>
      <c r="AJ175" s="116" t="n"/>
      <c r="AK175" s="116" t="n"/>
      <c r="AL175" s="116" t="n"/>
      <c r="AM175" s="116" t="n"/>
      <c r="AN175" s="116" t="n"/>
      <c r="AO175" s="116" t="n"/>
      <c r="AP175" s="116" t="n"/>
      <c r="AQ175" s="116" t="n"/>
      <c r="AR175" s="116" t="n"/>
      <c r="AS175" s="116" t="n"/>
      <c r="AT175" s="116" t="n"/>
      <c r="AU175" s="116" t="n"/>
      <c r="AV175" s="116" t="n"/>
      <c r="AW175" s="116" t="n"/>
      <c r="AX175" s="116" t="n"/>
      <c r="AY175" s="116" t="n"/>
      <c r="AZ175" s="116" t="n"/>
    </row>
    <row r="176" ht="15" customHeight="1">
      <c r="A176" s="31" t="str"/>
      <c r="B176" s="135" t="str"/>
      <c r="C176" s="31" t="str"/>
      <c r="D176" s="31" t="str"/>
      <c r="E176" s="31" t="str"/>
      <c r="F176" s="31" t="str"/>
      <c r="G176" s="31" t="str"/>
      <c r="H176" s="31" t="str"/>
      <c r="I176" s="31" t="str"/>
      <c r="J176" s="31" t="str"/>
      <c r="K176" s="31" t="str"/>
      <c r="L176" s="135" t="str"/>
      <c r="M176" s="136">
        <f>IFERROR(VLOOKUP(K176,'設定'!$A$5:$B$13,2,FALSE),0)</f>
        <v/>
      </c>
      <c r="N176" s="133" t="str"/>
      <c r="O176" s="137">
        <f>IF(N176="","",N176*M176)</f>
        <v/>
      </c>
      <c r="P176" s="135" t="str"/>
      <c r="Q176" s="138">
        <f>IF(P176="","",DATE(YEAR(P176),MONTH(P176),1))</f>
        <v/>
      </c>
      <c r="R176" s="31" t="str"/>
      <c r="S176" s="31" t="str"/>
      <c r="T176" s="31" t="str"/>
      <c r="U176" s="135" t="str"/>
      <c r="V176" s="139">
        <f>IF(OR(A176="",R176="成約",R176="失注",R176="保留",U176=""),"",MAX(0,TODAY()-U176))</f>
        <v/>
      </c>
      <c r="W176" s="139">
        <f>IF(OR(A176="",L176=""),"",TODAY()-L176)</f>
        <v/>
      </c>
      <c r="X176" s="138">
        <f>IF(A176="","",IF(MAXIFS('フォロー活動'!$D:$D,'フォロー活動'!$B:$B,A176)=0,"",MAXIFS('フォロー活動'!$D:$D,'フォロー活動'!$B:$B,A176)))</f>
        <v/>
      </c>
      <c r="Y176" s="31" t="str"/>
      <c r="Z176" s="31" t="str"/>
      <c r="AA176" s="31" t="str"/>
      <c r="AB176" s="116" t="n"/>
      <c r="AC176" s="116" t="n"/>
      <c r="AD176" s="116" t="n"/>
      <c r="AE176" s="116" t="n"/>
      <c r="AF176" s="116" t="n"/>
      <c r="AG176" s="116" t="n"/>
      <c r="AH176" s="116" t="n"/>
      <c r="AI176" s="116" t="n"/>
      <c r="AJ176" s="116" t="n"/>
      <c r="AK176" s="116" t="n"/>
      <c r="AL176" s="116" t="n"/>
      <c r="AM176" s="116" t="n"/>
      <c r="AN176" s="116" t="n"/>
      <c r="AO176" s="116" t="n"/>
      <c r="AP176" s="116" t="n"/>
      <c r="AQ176" s="116" t="n"/>
      <c r="AR176" s="116" t="n"/>
      <c r="AS176" s="116" t="n"/>
      <c r="AT176" s="116" t="n"/>
      <c r="AU176" s="116" t="n"/>
      <c r="AV176" s="116" t="n"/>
      <c r="AW176" s="116" t="n"/>
      <c r="AX176" s="116" t="n"/>
      <c r="AY176" s="116" t="n"/>
      <c r="AZ176" s="116" t="n"/>
    </row>
    <row r="177" ht="15" customHeight="1">
      <c r="A177" s="31" t="str"/>
      <c r="B177" s="135" t="str"/>
      <c r="C177" s="31" t="str"/>
      <c r="D177" s="31" t="str"/>
      <c r="E177" s="31" t="str"/>
      <c r="F177" s="31" t="str"/>
      <c r="G177" s="31" t="str"/>
      <c r="H177" s="31" t="str"/>
      <c r="I177" s="31" t="str"/>
      <c r="J177" s="31" t="str"/>
      <c r="K177" s="31" t="str"/>
      <c r="L177" s="135" t="str"/>
      <c r="M177" s="136">
        <f>IFERROR(VLOOKUP(K177,'設定'!$A$5:$B$13,2,FALSE),0)</f>
        <v/>
      </c>
      <c r="N177" s="133" t="str"/>
      <c r="O177" s="137">
        <f>IF(N177="","",N177*M177)</f>
        <v/>
      </c>
      <c r="P177" s="135" t="str"/>
      <c r="Q177" s="138">
        <f>IF(P177="","",DATE(YEAR(P177),MONTH(P177),1))</f>
        <v/>
      </c>
      <c r="R177" s="31" t="str"/>
      <c r="S177" s="31" t="str"/>
      <c r="T177" s="31" t="str"/>
      <c r="U177" s="135" t="str"/>
      <c r="V177" s="139">
        <f>IF(OR(A177="",R177="成約",R177="失注",R177="保留",U177=""),"",MAX(0,TODAY()-U177))</f>
        <v/>
      </c>
      <c r="W177" s="139">
        <f>IF(OR(A177="",L177=""),"",TODAY()-L177)</f>
        <v/>
      </c>
      <c r="X177" s="138">
        <f>IF(A177="","",IF(MAXIFS('フォロー活動'!$D:$D,'フォロー活動'!$B:$B,A177)=0,"",MAXIFS('フォロー活動'!$D:$D,'フォロー活動'!$B:$B,A177)))</f>
        <v/>
      </c>
      <c r="Y177" s="31" t="str"/>
      <c r="Z177" s="31" t="str"/>
      <c r="AA177" s="31" t="str"/>
      <c r="AB177" s="116" t="n"/>
      <c r="AC177" s="116" t="n"/>
      <c r="AD177" s="116" t="n"/>
      <c r="AE177" s="116" t="n"/>
      <c r="AF177" s="116" t="n"/>
      <c r="AG177" s="116" t="n"/>
      <c r="AH177" s="116" t="n"/>
      <c r="AI177" s="116" t="n"/>
      <c r="AJ177" s="116" t="n"/>
      <c r="AK177" s="116" t="n"/>
      <c r="AL177" s="116" t="n"/>
      <c r="AM177" s="116" t="n"/>
      <c r="AN177" s="116" t="n"/>
      <c r="AO177" s="116" t="n"/>
      <c r="AP177" s="116" t="n"/>
      <c r="AQ177" s="116" t="n"/>
      <c r="AR177" s="116" t="n"/>
      <c r="AS177" s="116" t="n"/>
      <c r="AT177" s="116" t="n"/>
      <c r="AU177" s="116" t="n"/>
      <c r="AV177" s="116" t="n"/>
      <c r="AW177" s="116" t="n"/>
      <c r="AX177" s="116" t="n"/>
      <c r="AY177" s="116" t="n"/>
      <c r="AZ177" s="116" t="n"/>
    </row>
    <row r="178" ht="15" customHeight="1">
      <c r="A178" s="31" t="str"/>
      <c r="B178" s="135" t="str"/>
      <c r="C178" s="31" t="str"/>
      <c r="D178" s="31" t="str"/>
      <c r="E178" s="31" t="str"/>
      <c r="F178" s="31" t="str"/>
      <c r="G178" s="31" t="str"/>
      <c r="H178" s="31" t="str"/>
      <c r="I178" s="31" t="str"/>
      <c r="J178" s="31" t="str"/>
      <c r="K178" s="31" t="str"/>
      <c r="L178" s="135" t="str"/>
      <c r="M178" s="136">
        <f>IFERROR(VLOOKUP(K178,'設定'!$A$5:$B$13,2,FALSE),0)</f>
        <v/>
      </c>
      <c r="N178" s="133" t="str"/>
      <c r="O178" s="137">
        <f>IF(N178="","",N178*M178)</f>
        <v/>
      </c>
      <c r="P178" s="135" t="str"/>
      <c r="Q178" s="138">
        <f>IF(P178="","",DATE(YEAR(P178),MONTH(P178),1))</f>
        <v/>
      </c>
      <c r="R178" s="31" t="str"/>
      <c r="S178" s="31" t="str"/>
      <c r="T178" s="31" t="str"/>
      <c r="U178" s="135" t="str"/>
      <c r="V178" s="139">
        <f>IF(OR(A178="",R178="成約",R178="失注",R178="保留",U178=""),"",MAX(0,TODAY()-U178))</f>
        <v/>
      </c>
      <c r="W178" s="139">
        <f>IF(OR(A178="",L178=""),"",TODAY()-L178)</f>
        <v/>
      </c>
      <c r="X178" s="138">
        <f>IF(A178="","",IF(MAXIFS('フォロー活動'!$D:$D,'フォロー活動'!$B:$B,A178)=0,"",MAXIFS('フォロー活動'!$D:$D,'フォロー活動'!$B:$B,A178)))</f>
        <v/>
      </c>
      <c r="Y178" s="31" t="str"/>
      <c r="Z178" s="31" t="str"/>
      <c r="AA178" s="31" t="str"/>
      <c r="AB178" s="116" t="n"/>
      <c r="AC178" s="116" t="n"/>
      <c r="AD178" s="116" t="n"/>
      <c r="AE178" s="116" t="n"/>
      <c r="AF178" s="116" t="n"/>
      <c r="AG178" s="116" t="n"/>
      <c r="AH178" s="116" t="n"/>
      <c r="AI178" s="116" t="n"/>
      <c r="AJ178" s="116" t="n"/>
      <c r="AK178" s="116" t="n"/>
      <c r="AL178" s="116" t="n"/>
      <c r="AM178" s="116" t="n"/>
      <c r="AN178" s="116" t="n"/>
      <c r="AO178" s="116" t="n"/>
      <c r="AP178" s="116" t="n"/>
      <c r="AQ178" s="116" t="n"/>
      <c r="AR178" s="116" t="n"/>
      <c r="AS178" s="116" t="n"/>
      <c r="AT178" s="116" t="n"/>
      <c r="AU178" s="116" t="n"/>
      <c r="AV178" s="116" t="n"/>
      <c r="AW178" s="116" t="n"/>
      <c r="AX178" s="116" t="n"/>
      <c r="AY178" s="116" t="n"/>
      <c r="AZ178" s="116" t="n"/>
    </row>
    <row r="179" ht="15" customHeight="1">
      <c r="A179" s="31" t="str"/>
      <c r="B179" s="135" t="str"/>
      <c r="C179" s="31" t="str"/>
      <c r="D179" s="31" t="str"/>
      <c r="E179" s="31" t="str"/>
      <c r="F179" s="31" t="str"/>
      <c r="G179" s="31" t="str"/>
      <c r="H179" s="31" t="str"/>
      <c r="I179" s="31" t="str"/>
      <c r="J179" s="31" t="str"/>
      <c r="K179" s="31" t="str"/>
      <c r="L179" s="135" t="str"/>
      <c r="M179" s="136">
        <f>IFERROR(VLOOKUP(K179,'設定'!$A$5:$B$13,2,FALSE),0)</f>
        <v/>
      </c>
      <c r="N179" s="133" t="str"/>
      <c r="O179" s="137">
        <f>IF(N179="","",N179*M179)</f>
        <v/>
      </c>
      <c r="P179" s="135" t="str"/>
      <c r="Q179" s="138">
        <f>IF(P179="","",DATE(YEAR(P179),MONTH(P179),1))</f>
        <v/>
      </c>
      <c r="R179" s="31" t="str"/>
      <c r="S179" s="31" t="str"/>
      <c r="T179" s="31" t="str"/>
      <c r="U179" s="135" t="str"/>
      <c r="V179" s="139">
        <f>IF(OR(A179="",R179="成約",R179="失注",R179="保留",U179=""),"",MAX(0,TODAY()-U179))</f>
        <v/>
      </c>
      <c r="W179" s="139">
        <f>IF(OR(A179="",L179=""),"",TODAY()-L179)</f>
        <v/>
      </c>
      <c r="X179" s="138">
        <f>IF(A179="","",IF(MAXIFS('フォロー活動'!$D:$D,'フォロー活動'!$B:$B,A179)=0,"",MAXIFS('フォロー活動'!$D:$D,'フォロー活動'!$B:$B,A179)))</f>
        <v/>
      </c>
      <c r="Y179" s="31" t="str"/>
      <c r="Z179" s="31" t="str"/>
      <c r="AA179" s="31" t="str"/>
      <c r="AB179" s="116" t="n"/>
      <c r="AC179" s="116" t="n"/>
      <c r="AD179" s="116" t="n"/>
      <c r="AE179" s="116" t="n"/>
      <c r="AF179" s="116" t="n"/>
      <c r="AG179" s="116" t="n"/>
      <c r="AH179" s="116" t="n"/>
      <c r="AI179" s="116" t="n"/>
      <c r="AJ179" s="116" t="n"/>
      <c r="AK179" s="116" t="n"/>
      <c r="AL179" s="116" t="n"/>
      <c r="AM179" s="116" t="n"/>
      <c r="AN179" s="116" t="n"/>
      <c r="AO179" s="116" t="n"/>
      <c r="AP179" s="116" t="n"/>
      <c r="AQ179" s="116" t="n"/>
      <c r="AR179" s="116" t="n"/>
      <c r="AS179" s="116" t="n"/>
      <c r="AT179" s="116" t="n"/>
      <c r="AU179" s="116" t="n"/>
      <c r="AV179" s="116" t="n"/>
      <c r="AW179" s="116" t="n"/>
      <c r="AX179" s="116" t="n"/>
      <c r="AY179" s="116" t="n"/>
      <c r="AZ179" s="116" t="n"/>
    </row>
    <row r="180" ht="15" customHeight="1">
      <c r="A180" s="31" t="str"/>
      <c r="B180" s="135" t="str"/>
      <c r="C180" s="31" t="str"/>
      <c r="D180" s="31" t="str"/>
      <c r="E180" s="31" t="str"/>
      <c r="F180" s="31" t="str"/>
      <c r="G180" s="31" t="str"/>
      <c r="H180" s="31" t="str"/>
      <c r="I180" s="31" t="str"/>
      <c r="J180" s="31" t="str"/>
      <c r="K180" s="31" t="str"/>
      <c r="L180" s="135" t="str"/>
      <c r="M180" s="136">
        <f>IFERROR(VLOOKUP(K180,'設定'!$A$5:$B$13,2,FALSE),0)</f>
        <v/>
      </c>
      <c r="N180" s="133" t="str"/>
      <c r="O180" s="137">
        <f>IF(N180="","",N180*M180)</f>
        <v/>
      </c>
      <c r="P180" s="135" t="str"/>
      <c r="Q180" s="138">
        <f>IF(P180="","",DATE(YEAR(P180),MONTH(P180),1))</f>
        <v/>
      </c>
      <c r="R180" s="31" t="str"/>
      <c r="S180" s="31" t="str"/>
      <c r="T180" s="31" t="str"/>
      <c r="U180" s="135" t="str"/>
      <c r="V180" s="139">
        <f>IF(OR(A180="",R180="成約",R180="失注",R180="保留",U180=""),"",MAX(0,TODAY()-U180))</f>
        <v/>
      </c>
      <c r="W180" s="139">
        <f>IF(OR(A180="",L180=""),"",TODAY()-L180)</f>
        <v/>
      </c>
      <c r="X180" s="138">
        <f>IF(A180="","",IF(MAXIFS('フォロー活動'!$D:$D,'フォロー活動'!$B:$B,A180)=0,"",MAXIFS('フォロー活動'!$D:$D,'フォロー活動'!$B:$B,A180)))</f>
        <v/>
      </c>
      <c r="Y180" s="31" t="str"/>
      <c r="Z180" s="31" t="str"/>
      <c r="AA180" s="31" t="str"/>
      <c r="AB180" s="116" t="n"/>
      <c r="AC180" s="116" t="n"/>
      <c r="AD180" s="116" t="n"/>
      <c r="AE180" s="116" t="n"/>
      <c r="AF180" s="116" t="n"/>
      <c r="AG180" s="116" t="n"/>
      <c r="AH180" s="116" t="n"/>
      <c r="AI180" s="116" t="n"/>
      <c r="AJ180" s="116" t="n"/>
      <c r="AK180" s="116" t="n"/>
      <c r="AL180" s="116" t="n"/>
      <c r="AM180" s="116" t="n"/>
      <c r="AN180" s="116" t="n"/>
      <c r="AO180" s="116" t="n"/>
      <c r="AP180" s="116" t="n"/>
      <c r="AQ180" s="116" t="n"/>
      <c r="AR180" s="116" t="n"/>
      <c r="AS180" s="116" t="n"/>
      <c r="AT180" s="116" t="n"/>
      <c r="AU180" s="116" t="n"/>
      <c r="AV180" s="116" t="n"/>
      <c r="AW180" s="116" t="n"/>
      <c r="AX180" s="116" t="n"/>
      <c r="AY180" s="116" t="n"/>
      <c r="AZ180" s="116" t="n"/>
    </row>
    <row r="181" ht="15" customHeight="1">
      <c r="A181" s="31" t="str"/>
      <c r="B181" s="135" t="str"/>
      <c r="C181" s="31" t="str"/>
      <c r="D181" s="31" t="str"/>
      <c r="E181" s="31" t="str"/>
      <c r="F181" s="31" t="str"/>
      <c r="G181" s="31" t="str"/>
      <c r="H181" s="31" t="str"/>
      <c r="I181" s="31" t="str"/>
      <c r="J181" s="31" t="str"/>
      <c r="K181" s="31" t="str"/>
      <c r="L181" s="135" t="str"/>
      <c r="M181" s="136">
        <f>IFERROR(VLOOKUP(K181,'設定'!$A$5:$B$13,2,FALSE),0)</f>
        <v/>
      </c>
      <c r="N181" s="133" t="str"/>
      <c r="O181" s="137">
        <f>IF(N181="","",N181*M181)</f>
        <v/>
      </c>
      <c r="P181" s="135" t="str"/>
      <c r="Q181" s="138">
        <f>IF(P181="","",DATE(YEAR(P181),MONTH(P181),1))</f>
        <v/>
      </c>
      <c r="R181" s="31" t="str"/>
      <c r="S181" s="31" t="str"/>
      <c r="T181" s="31" t="str"/>
      <c r="U181" s="135" t="str"/>
      <c r="V181" s="139">
        <f>IF(OR(A181="",R181="成約",R181="失注",R181="保留",U181=""),"",MAX(0,TODAY()-U181))</f>
        <v/>
      </c>
      <c r="W181" s="139">
        <f>IF(OR(A181="",L181=""),"",TODAY()-L181)</f>
        <v/>
      </c>
      <c r="X181" s="138">
        <f>IF(A181="","",IF(MAXIFS('フォロー活動'!$D:$D,'フォロー活動'!$B:$B,A181)=0,"",MAXIFS('フォロー活動'!$D:$D,'フォロー活動'!$B:$B,A181)))</f>
        <v/>
      </c>
      <c r="Y181" s="31" t="str"/>
      <c r="Z181" s="31" t="str"/>
      <c r="AA181" s="31" t="str"/>
      <c r="AB181" s="116" t="n"/>
      <c r="AC181" s="116" t="n"/>
      <c r="AD181" s="116" t="n"/>
      <c r="AE181" s="116" t="n"/>
      <c r="AF181" s="116" t="n"/>
      <c r="AG181" s="116" t="n"/>
      <c r="AH181" s="116" t="n"/>
      <c r="AI181" s="116" t="n"/>
      <c r="AJ181" s="116" t="n"/>
      <c r="AK181" s="116" t="n"/>
      <c r="AL181" s="116" t="n"/>
      <c r="AM181" s="116" t="n"/>
      <c r="AN181" s="116" t="n"/>
      <c r="AO181" s="116" t="n"/>
      <c r="AP181" s="116" t="n"/>
      <c r="AQ181" s="116" t="n"/>
      <c r="AR181" s="116" t="n"/>
      <c r="AS181" s="116" t="n"/>
      <c r="AT181" s="116" t="n"/>
      <c r="AU181" s="116" t="n"/>
      <c r="AV181" s="116" t="n"/>
      <c r="AW181" s="116" t="n"/>
      <c r="AX181" s="116" t="n"/>
      <c r="AY181" s="116" t="n"/>
      <c r="AZ181" s="116" t="n"/>
    </row>
    <row r="182" ht="15" customHeight="1">
      <c r="A182" s="31" t="str"/>
      <c r="B182" s="135" t="str"/>
      <c r="C182" s="31" t="str"/>
      <c r="D182" s="31" t="str"/>
      <c r="E182" s="31" t="str"/>
      <c r="F182" s="31" t="str"/>
      <c r="G182" s="31" t="str"/>
      <c r="H182" s="31" t="str"/>
      <c r="I182" s="31" t="str"/>
      <c r="J182" s="31" t="str"/>
      <c r="K182" s="31" t="str"/>
      <c r="L182" s="135" t="str"/>
      <c r="M182" s="136">
        <f>IFERROR(VLOOKUP(K182,'設定'!$A$5:$B$13,2,FALSE),0)</f>
        <v/>
      </c>
      <c r="N182" s="133" t="str"/>
      <c r="O182" s="137">
        <f>IF(N182="","",N182*M182)</f>
        <v/>
      </c>
      <c r="P182" s="135" t="str"/>
      <c r="Q182" s="138">
        <f>IF(P182="","",DATE(YEAR(P182),MONTH(P182),1))</f>
        <v/>
      </c>
      <c r="R182" s="31" t="str"/>
      <c r="S182" s="31" t="str"/>
      <c r="T182" s="31" t="str"/>
      <c r="U182" s="135" t="str"/>
      <c r="V182" s="139">
        <f>IF(OR(A182="",R182="成約",R182="失注",R182="保留",U182=""),"",MAX(0,TODAY()-U182))</f>
        <v/>
      </c>
      <c r="W182" s="139">
        <f>IF(OR(A182="",L182=""),"",TODAY()-L182)</f>
        <v/>
      </c>
      <c r="X182" s="138">
        <f>IF(A182="","",IF(MAXIFS('フォロー活動'!$D:$D,'フォロー活動'!$B:$B,A182)=0,"",MAXIFS('フォロー活動'!$D:$D,'フォロー活動'!$B:$B,A182)))</f>
        <v/>
      </c>
      <c r="Y182" s="31" t="str"/>
      <c r="Z182" s="31" t="str"/>
      <c r="AA182" s="31" t="str"/>
      <c r="AB182" s="116" t="n"/>
      <c r="AC182" s="116" t="n"/>
      <c r="AD182" s="116" t="n"/>
      <c r="AE182" s="116" t="n"/>
      <c r="AF182" s="116" t="n"/>
      <c r="AG182" s="116" t="n"/>
      <c r="AH182" s="116" t="n"/>
      <c r="AI182" s="116" t="n"/>
      <c r="AJ182" s="116" t="n"/>
      <c r="AK182" s="116" t="n"/>
      <c r="AL182" s="116" t="n"/>
      <c r="AM182" s="116" t="n"/>
      <c r="AN182" s="116" t="n"/>
      <c r="AO182" s="116" t="n"/>
      <c r="AP182" s="116" t="n"/>
      <c r="AQ182" s="116" t="n"/>
      <c r="AR182" s="116" t="n"/>
      <c r="AS182" s="116" t="n"/>
      <c r="AT182" s="116" t="n"/>
      <c r="AU182" s="116" t="n"/>
      <c r="AV182" s="116" t="n"/>
      <c r="AW182" s="116" t="n"/>
      <c r="AX182" s="116" t="n"/>
      <c r="AY182" s="116" t="n"/>
      <c r="AZ182" s="116" t="n"/>
    </row>
    <row r="183" ht="15" customHeight="1">
      <c r="A183" s="31" t="str"/>
      <c r="B183" s="135" t="str"/>
      <c r="C183" s="31" t="str"/>
      <c r="D183" s="31" t="str"/>
      <c r="E183" s="31" t="str"/>
      <c r="F183" s="31" t="str"/>
      <c r="G183" s="31" t="str"/>
      <c r="H183" s="31" t="str"/>
      <c r="I183" s="31" t="str"/>
      <c r="J183" s="31" t="str"/>
      <c r="K183" s="31" t="str"/>
      <c r="L183" s="135" t="str"/>
      <c r="M183" s="136">
        <f>IFERROR(VLOOKUP(K183,'設定'!$A$5:$B$13,2,FALSE),0)</f>
        <v/>
      </c>
      <c r="N183" s="133" t="str"/>
      <c r="O183" s="137">
        <f>IF(N183="","",N183*M183)</f>
        <v/>
      </c>
      <c r="P183" s="135" t="str"/>
      <c r="Q183" s="138">
        <f>IF(P183="","",DATE(YEAR(P183),MONTH(P183),1))</f>
        <v/>
      </c>
      <c r="R183" s="31" t="str"/>
      <c r="S183" s="31" t="str"/>
      <c r="T183" s="31" t="str"/>
      <c r="U183" s="135" t="str"/>
      <c r="V183" s="139">
        <f>IF(OR(A183="",R183="成約",R183="失注",R183="保留",U183=""),"",MAX(0,TODAY()-U183))</f>
        <v/>
      </c>
      <c r="W183" s="139">
        <f>IF(OR(A183="",L183=""),"",TODAY()-L183)</f>
        <v/>
      </c>
      <c r="X183" s="138">
        <f>IF(A183="","",IF(MAXIFS('フォロー活動'!$D:$D,'フォロー活動'!$B:$B,A183)=0,"",MAXIFS('フォロー活動'!$D:$D,'フォロー活動'!$B:$B,A183)))</f>
        <v/>
      </c>
      <c r="Y183" s="31" t="str"/>
      <c r="Z183" s="31" t="str"/>
      <c r="AA183" s="31" t="str"/>
      <c r="AB183" s="116" t="n"/>
      <c r="AC183" s="116" t="n"/>
      <c r="AD183" s="116" t="n"/>
      <c r="AE183" s="116" t="n"/>
      <c r="AF183" s="116" t="n"/>
      <c r="AG183" s="116" t="n"/>
      <c r="AH183" s="116" t="n"/>
      <c r="AI183" s="116" t="n"/>
      <c r="AJ183" s="116" t="n"/>
      <c r="AK183" s="116" t="n"/>
      <c r="AL183" s="116" t="n"/>
      <c r="AM183" s="116" t="n"/>
      <c r="AN183" s="116" t="n"/>
      <c r="AO183" s="116" t="n"/>
      <c r="AP183" s="116" t="n"/>
      <c r="AQ183" s="116" t="n"/>
      <c r="AR183" s="116" t="n"/>
      <c r="AS183" s="116" t="n"/>
      <c r="AT183" s="116" t="n"/>
      <c r="AU183" s="116" t="n"/>
      <c r="AV183" s="116" t="n"/>
      <c r="AW183" s="116" t="n"/>
      <c r="AX183" s="116" t="n"/>
      <c r="AY183" s="116" t="n"/>
      <c r="AZ183" s="116" t="n"/>
    </row>
    <row r="184" ht="15" customHeight="1">
      <c r="A184" s="31" t="str"/>
      <c r="B184" s="135" t="str"/>
      <c r="C184" s="31" t="str"/>
      <c r="D184" s="31" t="str"/>
      <c r="E184" s="31" t="str"/>
      <c r="F184" s="31" t="str"/>
      <c r="G184" s="31" t="str"/>
      <c r="H184" s="31" t="str"/>
      <c r="I184" s="31" t="str"/>
      <c r="J184" s="31" t="str"/>
      <c r="K184" s="31" t="str"/>
      <c r="L184" s="135" t="str"/>
      <c r="M184" s="136">
        <f>IFERROR(VLOOKUP(K184,'設定'!$A$5:$B$13,2,FALSE),0)</f>
        <v/>
      </c>
      <c r="N184" s="133" t="str"/>
      <c r="O184" s="137">
        <f>IF(N184="","",N184*M184)</f>
        <v/>
      </c>
      <c r="P184" s="135" t="str"/>
      <c r="Q184" s="138">
        <f>IF(P184="","",DATE(YEAR(P184),MONTH(P184),1))</f>
        <v/>
      </c>
      <c r="R184" s="31" t="str"/>
      <c r="S184" s="31" t="str"/>
      <c r="T184" s="31" t="str"/>
      <c r="U184" s="135" t="str"/>
      <c r="V184" s="139">
        <f>IF(OR(A184="",R184="成約",R184="失注",R184="保留",U184=""),"",MAX(0,TODAY()-U184))</f>
        <v/>
      </c>
      <c r="W184" s="139">
        <f>IF(OR(A184="",L184=""),"",TODAY()-L184)</f>
        <v/>
      </c>
      <c r="X184" s="138">
        <f>IF(A184="","",IF(MAXIFS('フォロー活動'!$D:$D,'フォロー活動'!$B:$B,A184)=0,"",MAXIFS('フォロー活動'!$D:$D,'フォロー活動'!$B:$B,A184)))</f>
        <v/>
      </c>
      <c r="Y184" s="31" t="str"/>
      <c r="Z184" s="31" t="str"/>
      <c r="AA184" s="31" t="str"/>
      <c r="AB184" s="116" t="n"/>
      <c r="AC184" s="116" t="n"/>
      <c r="AD184" s="116" t="n"/>
      <c r="AE184" s="116" t="n"/>
      <c r="AF184" s="116" t="n"/>
      <c r="AG184" s="116" t="n"/>
      <c r="AH184" s="116" t="n"/>
      <c r="AI184" s="116" t="n"/>
      <c r="AJ184" s="116" t="n"/>
      <c r="AK184" s="116" t="n"/>
      <c r="AL184" s="116" t="n"/>
      <c r="AM184" s="116" t="n"/>
      <c r="AN184" s="116" t="n"/>
      <c r="AO184" s="116" t="n"/>
      <c r="AP184" s="116" t="n"/>
      <c r="AQ184" s="116" t="n"/>
      <c r="AR184" s="116" t="n"/>
      <c r="AS184" s="116" t="n"/>
      <c r="AT184" s="116" t="n"/>
      <c r="AU184" s="116" t="n"/>
      <c r="AV184" s="116" t="n"/>
      <c r="AW184" s="116" t="n"/>
      <c r="AX184" s="116" t="n"/>
      <c r="AY184" s="116" t="n"/>
      <c r="AZ184" s="116" t="n"/>
    </row>
    <row r="185" ht="15" customHeight="1">
      <c r="A185" s="31" t="str"/>
      <c r="B185" s="135" t="str"/>
      <c r="C185" s="31" t="str"/>
      <c r="D185" s="31" t="str"/>
      <c r="E185" s="31" t="str"/>
      <c r="F185" s="31" t="str"/>
      <c r="G185" s="31" t="str"/>
      <c r="H185" s="31" t="str"/>
      <c r="I185" s="31" t="str"/>
      <c r="J185" s="31" t="str"/>
      <c r="K185" s="31" t="str"/>
      <c r="L185" s="135" t="str"/>
      <c r="M185" s="136">
        <f>IFERROR(VLOOKUP(K185,'設定'!$A$5:$B$13,2,FALSE),0)</f>
        <v/>
      </c>
      <c r="N185" s="133" t="str"/>
      <c r="O185" s="137">
        <f>IF(N185="","",N185*M185)</f>
        <v/>
      </c>
      <c r="P185" s="135" t="str"/>
      <c r="Q185" s="138">
        <f>IF(P185="","",DATE(YEAR(P185),MONTH(P185),1))</f>
        <v/>
      </c>
      <c r="R185" s="31" t="str"/>
      <c r="S185" s="31" t="str"/>
      <c r="T185" s="31" t="str"/>
      <c r="U185" s="135" t="str"/>
      <c r="V185" s="139">
        <f>IF(OR(A185="",R185="成約",R185="失注",R185="保留",U185=""),"",MAX(0,TODAY()-U185))</f>
        <v/>
      </c>
      <c r="W185" s="139">
        <f>IF(OR(A185="",L185=""),"",TODAY()-L185)</f>
        <v/>
      </c>
      <c r="X185" s="138">
        <f>IF(A185="","",IF(MAXIFS('フォロー活動'!$D:$D,'フォロー活動'!$B:$B,A185)=0,"",MAXIFS('フォロー活動'!$D:$D,'フォロー活動'!$B:$B,A185)))</f>
        <v/>
      </c>
      <c r="Y185" s="31" t="str"/>
      <c r="Z185" s="31" t="str"/>
      <c r="AA185" s="31" t="str"/>
      <c r="AB185" s="116" t="n"/>
      <c r="AC185" s="116" t="n"/>
      <c r="AD185" s="116" t="n"/>
      <c r="AE185" s="116" t="n"/>
      <c r="AF185" s="116" t="n"/>
      <c r="AG185" s="116" t="n"/>
      <c r="AH185" s="116" t="n"/>
      <c r="AI185" s="116" t="n"/>
      <c r="AJ185" s="116" t="n"/>
      <c r="AK185" s="116" t="n"/>
      <c r="AL185" s="116" t="n"/>
      <c r="AM185" s="116" t="n"/>
      <c r="AN185" s="116" t="n"/>
      <c r="AO185" s="116" t="n"/>
      <c r="AP185" s="116" t="n"/>
      <c r="AQ185" s="116" t="n"/>
      <c r="AR185" s="116" t="n"/>
      <c r="AS185" s="116" t="n"/>
      <c r="AT185" s="116" t="n"/>
      <c r="AU185" s="116" t="n"/>
      <c r="AV185" s="116" t="n"/>
      <c r="AW185" s="116" t="n"/>
      <c r="AX185" s="116" t="n"/>
      <c r="AY185" s="116" t="n"/>
      <c r="AZ185" s="116" t="n"/>
    </row>
    <row r="186" ht="15" customHeight="1">
      <c r="A186" s="31" t="str"/>
      <c r="B186" s="135" t="str"/>
      <c r="C186" s="31" t="str"/>
      <c r="D186" s="31" t="str"/>
      <c r="E186" s="31" t="str"/>
      <c r="F186" s="31" t="str"/>
      <c r="G186" s="31" t="str"/>
      <c r="H186" s="31" t="str"/>
      <c r="I186" s="31" t="str"/>
      <c r="J186" s="31" t="str"/>
      <c r="K186" s="31" t="str"/>
      <c r="L186" s="135" t="str"/>
      <c r="M186" s="136">
        <f>IFERROR(VLOOKUP(K186,'設定'!$A$5:$B$13,2,FALSE),0)</f>
        <v/>
      </c>
      <c r="N186" s="133" t="str"/>
      <c r="O186" s="137">
        <f>IF(N186="","",N186*M186)</f>
        <v/>
      </c>
      <c r="P186" s="135" t="str"/>
      <c r="Q186" s="138">
        <f>IF(P186="","",DATE(YEAR(P186),MONTH(P186),1))</f>
        <v/>
      </c>
      <c r="R186" s="31" t="str"/>
      <c r="S186" s="31" t="str"/>
      <c r="T186" s="31" t="str"/>
      <c r="U186" s="135" t="str"/>
      <c r="V186" s="139">
        <f>IF(OR(A186="",R186="成約",R186="失注",R186="保留",U186=""),"",MAX(0,TODAY()-U186))</f>
        <v/>
      </c>
      <c r="W186" s="139">
        <f>IF(OR(A186="",L186=""),"",TODAY()-L186)</f>
        <v/>
      </c>
      <c r="X186" s="138">
        <f>IF(A186="","",IF(MAXIFS('フォロー活動'!$D:$D,'フォロー活動'!$B:$B,A186)=0,"",MAXIFS('フォロー活動'!$D:$D,'フォロー活動'!$B:$B,A186)))</f>
        <v/>
      </c>
      <c r="Y186" s="31" t="str"/>
      <c r="Z186" s="31" t="str"/>
      <c r="AA186" s="31" t="str"/>
      <c r="AB186" s="116" t="n"/>
      <c r="AC186" s="116" t="n"/>
      <c r="AD186" s="116" t="n"/>
      <c r="AE186" s="116" t="n"/>
      <c r="AF186" s="116" t="n"/>
      <c r="AG186" s="116" t="n"/>
      <c r="AH186" s="116" t="n"/>
      <c r="AI186" s="116" t="n"/>
      <c r="AJ186" s="116" t="n"/>
      <c r="AK186" s="116" t="n"/>
      <c r="AL186" s="116" t="n"/>
      <c r="AM186" s="116" t="n"/>
      <c r="AN186" s="116" t="n"/>
      <c r="AO186" s="116" t="n"/>
      <c r="AP186" s="116" t="n"/>
      <c r="AQ186" s="116" t="n"/>
      <c r="AR186" s="116" t="n"/>
      <c r="AS186" s="116" t="n"/>
      <c r="AT186" s="116" t="n"/>
      <c r="AU186" s="116" t="n"/>
      <c r="AV186" s="116" t="n"/>
      <c r="AW186" s="116" t="n"/>
      <c r="AX186" s="116" t="n"/>
      <c r="AY186" s="116" t="n"/>
      <c r="AZ186" s="116" t="n"/>
    </row>
    <row r="187" ht="15" customHeight="1">
      <c r="A187" s="31" t="str"/>
      <c r="B187" s="135" t="str"/>
      <c r="C187" s="31" t="str"/>
      <c r="D187" s="31" t="str"/>
      <c r="E187" s="31" t="str"/>
      <c r="F187" s="31" t="str"/>
      <c r="G187" s="31" t="str"/>
      <c r="H187" s="31" t="str"/>
      <c r="I187" s="31" t="str"/>
      <c r="J187" s="31" t="str"/>
      <c r="K187" s="31" t="str"/>
      <c r="L187" s="135" t="str"/>
      <c r="M187" s="136">
        <f>IFERROR(VLOOKUP(K187,'設定'!$A$5:$B$13,2,FALSE),0)</f>
        <v/>
      </c>
      <c r="N187" s="133" t="str"/>
      <c r="O187" s="137">
        <f>IF(N187="","",N187*M187)</f>
        <v/>
      </c>
      <c r="P187" s="135" t="str"/>
      <c r="Q187" s="138">
        <f>IF(P187="","",DATE(YEAR(P187),MONTH(P187),1))</f>
        <v/>
      </c>
      <c r="R187" s="31" t="str"/>
      <c r="S187" s="31" t="str"/>
      <c r="T187" s="31" t="str"/>
      <c r="U187" s="135" t="str"/>
      <c r="V187" s="139">
        <f>IF(OR(A187="",R187="成約",R187="失注",R187="保留",U187=""),"",MAX(0,TODAY()-U187))</f>
        <v/>
      </c>
      <c r="W187" s="139">
        <f>IF(OR(A187="",L187=""),"",TODAY()-L187)</f>
        <v/>
      </c>
      <c r="X187" s="138">
        <f>IF(A187="","",IF(MAXIFS('フォロー活動'!$D:$D,'フォロー活動'!$B:$B,A187)=0,"",MAXIFS('フォロー活動'!$D:$D,'フォロー活動'!$B:$B,A187)))</f>
        <v/>
      </c>
      <c r="Y187" s="31" t="str"/>
      <c r="Z187" s="31" t="str"/>
      <c r="AA187" s="31" t="str"/>
      <c r="AB187" s="116" t="n"/>
      <c r="AC187" s="116" t="n"/>
      <c r="AD187" s="116" t="n"/>
      <c r="AE187" s="116" t="n"/>
      <c r="AF187" s="116" t="n"/>
      <c r="AG187" s="116" t="n"/>
      <c r="AH187" s="116" t="n"/>
      <c r="AI187" s="116" t="n"/>
      <c r="AJ187" s="116" t="n"/>
      <c r="AK187" s="116" t="n"/>
      <c r="AL187" s="116" t="n"/>
      <c r="AM187" s="116" t="n"/>
      <c r="AN187" s="116" t="n"/>
      <c r="AO187" s="116" t="n"/>
      <c r="AP187" s="116" t="n"/>
      <c r="AQ187" s="116" t="n"/>
      <c r="AR187" s="116" t="n"/>
      <c r="AS187" s="116" t="n"/>
      <c r="AT187" s="116" t="n"/>
      <c r="AU187" s="116" t="n"/>
      <c r="AV187" s="116" t="n"/>
      <c r="AW187" s="116" t="n"/>
      <c r="AX187" s="116" t="n"/>
      <c r="AY187" s="116" t="n"/>
      <c r="AZ187" s="116" t="n"/>
    </row>
    <row r="188" ht="15" customHeight="1">
      <c r="A188" s="31" t="str"/>
      <c r="B188" s="135" t="str"/>
      <c r="C188" s="31" t="str"/>
      <c r="D188" s="31" t="str"/>
      <c r="E188" s="31" t="str"/>
      <c r="F188" s="31" t="str"/>
      <c r="G188" s="31" t="str"/>
      <c r="H188" s="31" t="str"/>
      <c r="I188" s="31" t="str"/>
      <c r="J188" s="31" t="str"/>
      <c r="K188" s="31" t="str"/>
      <c r="L188" s="135" t="str"/>
      <c r="M188" s="136">
        <f>IFERROR(VLOOKUP(K188,'設定'!$A$5:$B$13,2,FALSE),0)</f>
        <v/>
      </c>
      <c r="N188" s="133" t="str"/>
      <c r="O188" s="137">
        <f>IF(N188="","",N188*M188)</f>
        <v/>
      </c>
      <c r="P188" s="135" t="str"/>
      <c r="Q188" s="138">
        <f>IF(P188="","",DATE(YEAR(P188),MONTH(P188),1))</f>
        <v/>
      </c>
      <c r="R188" s="31" t="str"/>
      <c r="S188" s="31" t="str"/>
      <c r="T188" s="31" t="str"/>
      <c r="U188" s="135" t="str"/>
      <c r="V188" s="139">
        <f>IF(OR(A188="",R188="成約",R188="失注",R188="保留",U188=""),"",MAX(0,TODAY()-U188))</f>
        <v/>
      </c>
      <c r="W188" s="139">
        <f>IF(OR(A188="",L188=""),"",TODAY()-L188)</f>
        <v/>
      </c>
      <c r="X188" s="138">
        <f>IF(A188="","",IF(MAXIFS('フォロー活動'!$D:$D,'フォロー活動'!$B:$B,A188)=0,"",MAXIFS('フォロー活動'!$D:$D,'フォロー活動'!$B:$B,A188)))</f>
        <v/>
      </c>
      <c r="Y188" s="31" t="str"/>
      <c r="Z188" s="31" t="str"/>
      <c r="AA188" s="31" t="str"/>
      <c r="AB188" s="116" t="n"/>
      <c r="AC188" s="116" t="n"/>
      <c r="AD188" s="116" t="n"/>
      <c r="AE188" s="116" t="n"/>
      <c r="AF188" s="116" t="n"/>
      <c r="AG188" s="116" t="n"/>
      <c r="AH188" s="116" t="n"/>
      <c r="AI188" s="116" t="n"/>
      <c r="AJ188" s="116" t="n"/>
      <c r="AK188" s="116" t="n"/>
      <c r="AL188" s="116" t="n"/>
      <c r="AM188" s="116" t="n"/>
      <c r="AN188" s="116" t="n"/>
      <c r="AO188" s="116" t="n"/>
      <c r="AP188" s="116" t="n"/>
      <c r="AQ188" s="116" t="n"/>
      <c r="AR188" s="116" t="n"/>
      <c r="AS188" s="116" t="n"/>
      <c r="AT188" s="116" t="n"/>
      <c r="AU188" s="116" t="n"/>
      <c r="AV188" s="116" t="n"/>
      <c r="AW188" s="116" t="n"/>
      <c r="AX188" s="116" t="n"/>
      <c r="AY188" s="116" t="n"/>
      <c r="AZ188" s="116" t="n"/>
    </row>
    <row r="189" ht="15" customHeight="1">
      <c r="A189" s="31" t="str"/>
      <c r="B189" s="135" t="str"/>
      <c r="C189" s="31" t="str"/>
      <c r="D189" s="31" t="str"/>
      <c r="E189" s="31" t="str"/>
      <c r="F189" s="31" t="str"/>
      <c r="G189" s="31" t="str"/>
      <c r="H189" s="31" t="str"/>
      <c r="I189" s="31" t="str"/>
      <c r="J189" s="31" t="str"/>
      <c r="K189" s="31" t="str"/>
      <c r="L189" s="135" t="str"/>
      <c r="M189" s="136">
        <f>IFERROR(VLOOKUP(K189,'設定'!$A$5:$B$13,2,FALSE),0)</f>
        <v/>
      </c>
      <c r="N189" s="133" t="str"/>
      <c r="O189" s="137">
        <f>IF(N189="","",N189*M189)</f>
        <v/>
      </c>
      <c r="P189" s="135" t="str"/>
      <c r="Q189" s="138">
        <f>IF(P189="","",DATE(YEAR(P189),MONTH(P189),1))</f>
        <v/>
      </c>
      <c r="R189" s="31" t="str"/>
      <c r="S189" s="31" t="str"/>
      <c r="T189" s="31" t="str"/>
      <c r="U189" s="135" t="str"/>
      <c r="V189" s="139">
        <f>IF(OR(A189="",R189="成約",R189="失注",R189="保留",U189=""),"",MAX(0,TODAY()-U189))</f>
        <v/>
      </c>
      <c r="W189" s="139">
        <f>IF(OR(A189="",L189=""),"",TODAY()-L189)</f>
        <v/>
      </c>
      <c r="X189" s="138">
        <f>IF(A189="","",IF(MAXIFS('フォロー活動'!$D:$D,'フォロー活動'!$B:$B,A189)=0,"",MAXIFS('フォロー活動'!$D:$D,'フォロー活動'!$B:$B,A189)))</f>
        <v/>
      </c>
      <c r="Y189" s="31" t="str"/>
      <c r="Z189" s="31" t="str"/>
      <c r="AA189" s="31" t="str"/>
      <c r="AB189" s="116" t="n"/>
      <c r="AC189" s="116" t="n"/>
      <c r="AD189" s="116" t="n"/>
      <c r="AE189" s="116" t="n"/>
      <c r="AF189" s="116" t="n"/>
      <c r="AG189" s="116" t="n"/>
      <c r="AH189" s="116" t="n"/>
      <c r="AI189" s="116" t="n"/>
      <c r="AJ189" s="116" t="n"/>
      <c r="AK189" s="116" t="n"/>
      <c r="AL189" s="116" t="n"/>
      <c r="AM189" s="116" t="n"/>
      <c r="AN189" s="116" t="n"/>
      <c r="AO189" s="116" t="n"/>
      <c r="AP189" s="116" t="n"/>
      <c r="AQ189" s="116" t="n"/>
      <c r="AR189" s="116" t="n"/>
      <c r="AS189" s="116" t="n"/>
      <c r="AT189" s="116" t="n"/>
      <c r="AU189" s="116" t="n"/>
      <c r="AV189" s="116" t="n"/>
      <c r="AW189" s="116" t="n"/>
      <c r="AX189" s="116" t="n"/>
      <c r="AY189" s="116" t="n"/>
      <c r="AZ189" s="116" t="n"/>
    </row>
    <row r="190" ht="15" customHeight="1">
      <c r="A190" s="31" t="str"/>
      <c r="B190" s="135" t="str"/>
      <c r="C190" s="31" t="str"/>
      <c r="D190" s="31" t="str"/>
      <c r="E190" s="31" t="str"/>
      <c r="F190" s="31" t="str"/>
      <c r="G190" s="31" t="str"/>
      <c r="H190" s="31" t="str"/>
      <c r="I190" s="31" t="str"/>
      <c r="J190" s="31" t="str"/>
      <c r="K190" s="31" t="str"/>
      <c r="L190" s="135" t="str"/>
      <c r="M190" s="136">
        <f>IFERROR(VLOOKUP(K190,'設定'!$A$5:$B$13,2,FALSE),0)</f>
        <v/>
      </c>
      <c r="N190" s="133" t="str"/>
      <c r="O190" s="137">
        <f>IF(N190="","",N190*M190)</f>
        <v/>
      </c>
      <c r="P190" s="135" t="str"/>
      <c r="Q190" s="138">
        <f>IF(P190="","",DATE(YEAR(P190),MONTH(P190),1))</f>
        <v/>
      </c>
      <c r="R190" s="31" t="str"/>
      <c r="S190" s="31" t="str"/>
      <c r="T190" s="31" t="str"/>
      <c r="U190" s="135" t="str"/>
      <c r="V190" s="139">
        <f>IF(OR(A190="",R190="成約",R190="失注",R190="保留",U190=""),"",MAX(0,TODAY()-U190))</f>
        <v/>
      </c>
      <c r="W190" s="139">
        <f>IF(OR(A190="",L190=""),"",TODAY()-L190)</f>
        <v/>
      </c>
      <c r="X190" s="138">
        <f>IF(A190="","",IF(MAXIFS('フォロー活動'!$D:$D,'フォロー活動'!$B:$B,A190)=0,"",MAXIFS('フォロー活動'!$D:$D,'フォロー活動'!$B:$B,A190)))</f>
        <v/>
      </c>
      <c r="Y190" s="31" t="str"/>
      <c r="Z190" s="31" t="str"/>
      <c r="AA190" s="31" t="str"/>
      <c r="AB190" s="116" t="n"/>
      <c r="AC190" s="116" t="n"/>
      <c r="AD190" s="116" t="n"/>
      <c r="AE190" s="116" t="n"/>
      <c r="AF190" s="116" t="n"/>
      <c r="AG190" s="116" t="n"/>
      <c r="AH190" s="116" t="n"/>
      <c r="AI190" s="116" t="n"/>
      <c r="AJ190" s="116" t="n"/>
      <c r="AK190" s="116" t="n"/>
      <c r="AL190" s="116" t="n"/>
      <c r="AM190" s="116" t="n"/>
      <c r="AN190" s="116" t="n"/>
      <c r="AO190" s="116" t="n"/>
      <c r="AP190" s="116" t="n"/>
      <c r="AQ190" s="116" t="n"/>
      <c r="AR190" s="116" t="n"/>
      <c r="AS190" s="116" t="n"/>
      <c r="AT190" s="116" t="n"/>
      <c r="AU190" s="116" t="n"/>
      <c r="AV190" s="116" t="n"/>
      <c r="AW190" s="116" t="n"/>
      <c r="AX190" s="116" t="n"/>
      <c r="AY190" s="116" t="n"/>
      <c r="AZ190" s="116" t="n"/>
    </row>
    <row r="191" ht="15" customHeight="1">
      <c r="A191" s="31" t="str"/>
      <c r="B191" s="135" t="str"/>
      <c r="C191" s="31" t="str"/>
      <c r="D191" s="31" t="str"/>
      <c r="E191" s="31" t="str"/>
      <c r="F191" s="31" t="str"/>
      <c r="G191" s="31" t="str"/>
      <c r="H191" s="31" t="str"/>
      <c r="I191" s="31" t="str"/>
      <c r="J191" s="31" t="str"/>
      <c r="K191" s="31" t="str"/>
      <c r="L191" s="135" t="str"/>
      <c r="M191" s="136">
        <f>IFERROR(VLOOKUP(K191,'設定'!$A$5:$B$13,2,FALSE),0)</f>
        <v/>
      </c>
      <c r="N191" s="133" t="str"/>
      <c r="O191" s="137">
        <f>IF(N191="","",N191*M191)</f>
        <v/>
      </c>
      <c r="P191" s="135" t="str"/>
      <c r="Q191" s="138">
        <f>IF(P191="","",DATE(YEAR(P191),MONTH(P191),1))</f>
        <v/>
      </c>
      <c r="R191" s="31" t="str"/>
      <c r="S191" s="31" t="str"/>
      <c r="T191" s="31" t="str"/>
      <c r="U191" s="135" t="str"/>
      <c r="V191" s="139">
        <f>IF(OR(A191="",R191="成約",R191="失注",R191="保留",U191=""),"",MAX(0,TODAY()-U191))</f>
        <v/>
      </c>
      <c r="W191" s="139">
        <f>IF(OR(A191="",L191=""),"",TODAY()-L191)</f>
        <v/>
      </c>
      <c r="X191" s="138">
        <f>IF(A191="","",IF(MAXIFS('フォロー活動'!$D:$D,'フォロー活動'!$B:$B,A191)=0,"",MAXIFS('フォロー活動'!$D:$D,'フォロー活動'!$B:$B,A191)))</f>
        <v/>
      </c>
      <c r="Y191" s="31" t="str"/>
      <c r="Z191" s="31" t="str"/>
      <c r="AA191" s="31" t="str"/>
      <c r="AB191" s="116" t="n"/>
      <c r="AC191" s="116" t="n"/>
      <c r="AD191" s="116" t="n"/>
      <c r="AE191" s="116" t="n"/>
      <c r="AF191" s="116" t="n"/>
      <c r="AG191" s="116" t="n"/>
      <c r="AH191" s="116" t="n"/>
      <c r="AI191" s="116" t="n"/>
      <c r="AJ191" s="116" t="n"/>
      <c r="AK191" s="116" t="n"/>
      <c r="AL191" s="116" t="n"/>
      <c r="AM191" s="116" t="n"/>
      <c r="AN191" s="116" t="n"/>
      <c r="AO191" s="116" t="n"/>
      <c r="AP191" s="116" t="n"/>
      <c r="AQ191" s="116" t="n"/>
      <c r="AR191" s="116" t="n"/>
      <c r="AS191" s="116" t="n"/>
      <c r="AT191" s="116" t="n"/>
      <c r="AU191" s="116" t="n"/>
      <c r="AV191" s="116" t="n"/>
      <c r="AW191" s="116" t="n"/>
      <c r="AX191" s="116" t="n"/>
      <c r="AY191" s="116" t="n"/>
      <c r="AZ191" s="116" t="n"/>
    </row>
    <row r="192" ht="15" customHeight="1">
      <c r="A192" s="31" t="str"/>
      <c r="B192" s="135" t="str"/>
      <c r="C192" s="31" t="str"/>
      <c r="D192" s="31" t="str"/>
      <c r="E192" s="31" t="str"/>
      <c r="F192" s="31" t="str"/>
      <c r="G192" s="31" t="str"/>
      <c r="H192" s="31" t="str"/>
      <c r="I192" s="31" t="str"/>
      <c r="J192" s="31" t="str"/>
      <c r="K192" s="31" t="str"/>
      <c r="L192" s="135" t="str"/>
      <c r="M192" s="136">
        <f>IFERROR(VLOOKUP(K192,'設定'!$A$5:$B$13,2,FALSE),0)</f>
        <v/>
      </c>
      <c r="N192" s="133" t="str"/>
      <c r="O192" s="137">
        <f>IF(N192="","",N192*M192)</f>
        <v/>
      </c>
      <c r="P192" s="135" t="str"/>
      <c r="Q192" s="138">
        <f>IF(P192="","",DATE(YEAR(P192),MONTH(P192),1))</f>
        <v/>
      </c>
      <c r="R192" s="31" t="str"/>
      <c r="S192" s="31" t="str"/>
      <c r="T192" s="31" t="str"/>
      <c r="U192" s="135" t="str"/>
      <c r="V192" s="139">
        <f>IF(OR(A192="",R192="成約",R192="失注",R192="保留",U192=""),"",MAX(0,TODAY()-U192))</f>
        <v/>
      </c>
      <c r="W192" s="139">
        <f>IF(OR(A192="",L192=""),"",TODAY()-L192)</f>
        <v/>
      </c>
      <c r="X192" s="138">
        <f>IF(A192="","",IF(MAXIFS('フォロー活動'!$D:$D,'フォロー活動'!$B:$B,A192)=0,"",MAXIFS('フォロー活動'!$D:$D,'フォロー活動'!$B:$B,A192)))</f>
        <v/>
      </c>
      <c r="Y192" s="31" t="str"/>
      <c r="Z192" s="31" t="str"/>
      <c r="AA192" s="31" t="str"/>
      <c r="AB192" s="116" t="n"/>
      <c r="AC192" s="116" t="n"/>
      <c r="AD192" s="116" t="n"/>
      <c r="AE192" s="116" t="n"/>
      <c r="AF192" s="116" t="n"/>
      <c r="AG192" s="116" t="n"/>
      <c r="AH192" s="116" t="n"/>
      <c r="AI192" s="116" t="n"/>
      <c r="AJ192" s="116" t="n"/>
      <c r="AK192" s="116" t="n"/>
      <c r="AL192" s="116" t="n"/>
      <c r="AM192" s="116" t="n"/>
      <c r="AN192" s="116" t="n"/>
      <c r="AO192" s="116" t="n"/>
      <c r="AP192" s="116" t="n"/>
      <c r="AQ192" s="116" t="n"/>
      <c r="AR192" s="116" t="n"/>
      <c r="AS192" s="116" t="n"/>
      <c r="AT192" s="116" t="n"/>
      <c r="AU192" s="116" t="n"/>
      <c r="AV192" s="116" t="n"/>
      <c r="AW192" s="116" t="n"/>
      <c r="AX192" s="116" t="n"/>
      <c r="AY192" s="116" t="n"/>
      <c r="AZ192" s="116" t="n"/>
    </row>
    <row r="193" ht="15" customHeight="1">
      <c r="A193" s="31" t="str"/>
      <c r="B193" s="135" t="str"/>
      <c r="C193" s="31" t="str"/>
      <c r="D193" s="31" t="str"/>
      <c r="E193" s="31" t="str"/>
      <c r="F193" s="31" t="str"/>
      <c r="G193" s="31" t="str"/>
      <c r="H193" s="31" t="str"/>
      <c r="I193" s="31" t="str"/>
      <c r="J193" s="31" t="str"/>
      <c r="K193" s="31" t="str"/>
      <c r="L193" s="135" t="str"/>
      <c r="M193" s="136">
        <f>IFERROR(VLOOKUP(K193,'設定'!$A$5:$B$13,2,FALSE),0)</f>
        <v/>
      </c>
      <c r="N193" s="133" t="str"/>
      <c r="O193" s="137">
        <f>IF(N193="","",N193*M193)</f>
        <v/>
      </c>
      <c r="P193" s="135" t="str"/>
      <c r="Q193" s="138">
        <f>IF(P193="","",DATE(YEAR(P193),MONTH(P193),1))</f>
        <v/>
      </c>
      <c r="R193" s="31" t="str"/>
      <c r="S193" s="31" t="str"/>
      <c r="T193" s="31" t="str"/>
      <c r="U193" s="135" t="str"/>
      <c r="V193" s="139">
        <f>IF(OR(A193="",R193="成約",R193="失注",R193="保留",U193=""),"",MAX(0,TODAY()-U193))</f>
        <v/>
      </c>
      <c r="W193" s="139">
        <f>IF(OR(A193="",L193=""),"",TODAY()-L193)</f>
        <v/>
      </c>
      <c r="X193" s="138">
        <f>IF(A193="","",IF(MAXIFS('フォロー活動'!$D:$D,'フォロー活動'!$B:$B,A193)=0,"",MAXIFS('フォロー活動'!$D:$D,'フォロー活動'!$B:$B,A193)))</f>
        <v/>
      </c>
      <c r="Y193" s="31" t="str"/>
      <c r="Z193" s="31" t="str"/>
      <c r="AA193" s="31" t="str"/>
      <c r="AB193" s="116" t="n"/>
      <c r="AC193" s="116" t="n"/>
      <c r="AD193" s="116" t="n"/>
      <c r="AE193" s="116" t="n"/>
      <c r="AF193" s="116" t="n"/>
      <c r="AG193" s="116" t="n"/>
      <c r="AH193" s="116" t="n"/>
      <c r="AI193" s="116" t="n"/>
      <c r="AJ193" s="116" t="n"/>
      <c r="AK193" s="116" t="n"/>
      <c r="AL193" s="116" t="n"/>
      <c r="AM193" s="116" t="n"/>
      <c r="AN193" s="116" t="n"/>
      <c r="AO193" s="116" t="n"/>
      <c r="AP193" s="116" t="n"/>
      <c r="AQ193" s="116" t="n"/>
      <c r="AR193" s="116" t="n"/>
      <c r="AS193" s="116" t="n"/>
      <c r="AT193" s="116" t="n"/>
      <c r="AU193" s="116" t="n"/>
      <c r="AV193" s="116" t="n"/>
      <c r="AW193" s="116" t="n"/>
      <c r="AX193" s="116" t="n"/>
      <c r="AY193" s="116" t="n"/>
      <c r="AZ193" s="116" t="n"/>
    </row>
    <row r="194" ht="15" customHeight="1">
      <c r="A194" s="31" t="str"/>
      <c r="B194" s="135" t="str"/>
      <c r="C194" s="31" t="str"/>
      <c r="D194" s="31" t="str"/>
      <c r="E194" s="31" t="str"/>
      <c r="F194" s="31" t="str"/>
      <c r="G194" s="31" t="str"/>
      <c r="H194" s="31" t="str"/>
      <c r="I194" s="31" t="str"/>
      <c r="J194" s="31" t="str"/>
      <c r="K194" s="31" t="str"/>
      <c r="L194" s="135" t="str"/>
      <c r="M194" s="136">
        <f>IFERROR(VLOOKUP(K194,'設定'!$A$5:$B$13,2,FALSE),0)</f>
        <v/>
      </c>
      <c r="N194" s="133" t="str"/>
      <c r="O194" s="137">
        <f>IF(N194="","",N194*M194)</f>
        <v/>
      </c>
      <c r="P194" s="135" t="str"/>
      <c r="Q194" s="138">
        <f>IF(P194="","",DATE(YEAR(P194),MONTH(P194),1))</f>
        <v/>
      </c>
      <c r="R194" s="31" t="str"/>
      <c r="S194" s="31" t="str"/>
      <c r="T194" s="31" t="str"/>
      <c r="U194" s="135" t="str"/>
      <c r="V194" s="139">
        <f>IF(OR(A194="",R194="成約",R194="失注",R194="保留",U194=""),"",MAX(0,TODAY()-U194))</f>
        <v/>
      </c>
      <c r="W194" s="139">
        <f>IF(OR(A194="",L194=""),"",TODAY()-L194)</f>
        <v/>
      </c>
      <c r="X194" s="138">
        <f>IF(A194="","",IF(MAXIFS('フォロー活動'!$D:$D,'フォロー活動'!$B:$B,A194)=0,"",MAXIFS('フォロー活動'!$D:$D,'フォロー活動'!$B:$B,A194)))</f>
        <v/>
      </c>
      <c r="Y194" s="31" t="str"/>
      <c r="Z194" s="31" t="str"/>
      <c r="AA194" s="31" t="str"/>
      <c r="AB194" s="116" t="n"/>
      <c r="AC194" s="116" t="n"/>
      <c r="AD194" s="116" t="n"/>
      <c r="AE194" s="116" t="n"/>
      <c r="AF194" s="116" t="n"/>
      <c r="AG194" s="116" t="n"/>
      <c r="AH194" s="116" t="n"/>
      <c r="AI194" s="116" t="n"/>
      <c r="AJ194" s="116" t="n"/>
      <c r="AK194" s="116" t="n"/>
      <c r="AL194" s="116" t="n"/>
      <c r="AM194" s="116" t="n"/>
      <c r="AN194" s="116" t="n"/>
      <c r="AO194" s="116" t="n"/>
      <c r="AP194" s="116" t="n"/>
      <c r="AQ194" s="116" t="n"/>
      <c r="AR194" s="116" t="n"/>
      <c r="AS194" s="116" t="n"/>
      <c r="AT194" s="116" t="n"/>
      <c r="AU194" s="116" t="n"/>
      <c r="AV194" s="116" t="n"/>
      <c r="AW194" s="116" t="n"/>
      <c r="AX194" s="116" t="n"/>
      <c r="AY194" s="116" t="n"/>
      <c r="AZ194" s="116" t="n"/>
    </row>
    <row r="195" ht="15" customHeight="1">
      <c r="A195" s="31" t="str"/>
      <c r="B195" s="135" t="str"/>
      <c r="C195" s="31" t="str"/>
      <c r="D195" s="31" t="str"/>
      <c r="E195" s="31" t="str"/>
      <c r="F195" s="31" t="str"/>
      <c r="G195" s="31" t="str"/>
      <c r="H195" s="31" t="str"/>
      <c r="I195" s="31" t="str"/>
      <c r="J195" s="31" t="str"/>
      <c r="K195" s="31" t="str"/>
      <c r="L195" s="135" t="str"/>
      <c r="M195" s="136">
        <f>IFERROR(VLOOKUP(K195,'設定'!$A$5:$B$13,2,FALSE),0)</f>
        <v/>
      </c>
      <c r="N195" s="133" t="str"/>
      <c r="O195" s="137">
        <f>IF(N195="","",N195*M195)</f>
        <v/>
      </c>
      <c r="P195" s="135" t="str"/>
      <c r="Q195" s="138">
        <f>IF(P195="","",DATE(YEAR(P195),MONTH(P195),1))</f>
        <v/>
      </c>
      <c r="R195" s="31" t="str"/>
      <c r="S195" s="31" t="str"/>
      <c r="T195" s="31" t="str"/>
      <c r="U195" s="135" t="str"/>
      <c r="V195" s="139">
        <f>IF(OR(A195="",R195="成約",R195="失注",R195="保留",U195=""),"",MAX(0,TODAY()-U195))</f>
        <v/>
      </c>
      <c r="W195" s="139">
        <f>IF(OR(A195="",L195=""),"",TODAY()-L195)</f>
        <v/>
      </c>
      <c r="X195" s="138">
        <f>IF(A195="","",IF(MAXIFS('フォロー活動'!$D:$D,'フォロー活動'!$B:$B,A195)=0,"",MAXIFS('フォロー活動'!$D:$D,'フォロー活動'!$B:$B,A195)))</f>
        <v/>
      </c>
      <c r="Y195" s="31" t="str"/>
      <c r="Z195" s="31" t="str"/>
      <c r="AA195" s="31" t="str"/>
      <c r="AB195" s="116" t="n"/>
      <c r="AC195" s="116" t="n"/>
      <c r="AD195" s="116" t="n"/>
      <c r="AE195" s="116" t="n"/>
      <c r="AF195" s="116" t="n"/>
      <c r="AG195" s="116" t="n"/>
      <c r="AH195" s="116" t="n"/>
      <c r="AI195" s="116" t="n"/>
      <c r="AJ195" s="116" t="n"/>
      <c r="AK195" s="116" t="n"/>
      <c r="AL195" s="116" t="n"/>
      <c r="AM195" s="116" t="n"/>
      <c r="AN195" s="116" t="n"/>
      <c r="AO195" s="116" t="n"/>
      <c r="AP195" s="116" t="n"/>
      <c r="AQ195" s="116" t="n"/>
      <c r="AR195" s="116" t="n"/>
      <c r="AS195" s="116" t="n"/>
      <c r="AT195" s="116" t="n"/>
      <c r="AU195" s="116" t="n"/>
      <c r="AV195" s="116" t="n"/>
      <c r="AW195" s="116" t="n"/>
      <c r="AX195" s="116" t="n"/>
      <c r="AY195" s="116" t="n"/>
      <c r="AZ195" s="116" t="n"/>
    </row>
    <row r="196" ht="15" customHeight="1">
      <c r="A196" s="31" t="str"/>
      <c r="B196" s="135" t="str"/>
      <c r="C196" s="31" t="str"/>
      <c r="D196" s="31" t="str"/>
      <c r="E196" s="31" t="str"/>
      <c r="F196" s="31" t="str"/>
      <c r="G196" s="31" t="str"/>
      <c r="H196" s="31" t="str"/>
      <c r="I196" s="31" t="str"/>
      <c r="J196" s="31" t="str"/>
      <c r="K196" s="31" t="str"/>
      <c r="L196" s="135" t="str"/>
      <c r="M196" s="136">
        <f>IFERROR(VLOOKUP(K196,'設定'!$A$5:$B$13,2,FALSE),0)</f>
        <v/>
      </c>
      <c r="N196" s="133" t="str"/>
      <c r="O196" s="137">
        <f>IF(N196="","",N196*M196)</f>
        <v/>
      </c>
      <c r="P196" s="135" t="str"/>
      <c r="Q196" s="138">
        <f>IF(P196="","",DATE(YEAR(P196),MONTH(P196),1))</f>
        <v/>
      </c>
      <c r="R196" s="31" t="str"/>
      <c r="S196" s="31" t="str"/>
      <c r="T196" s="31" t="str"/>
      <c r="U196" s="135" t="str"/>
      <c r="V196" s="139">
        <f>IF(OR(A196="",R196="成約",R196="失注",R196="保留",U196=""),"",MAX(0,TODAY()-U196))</f>
        <v/>
      </c>
      <c r="W196" s="139">
        <f>IF(OR(A196="",L196=""),"",TODAY()-L196)</f>
        <v/>
      </c>
      <c r="X196" s="138">
        <f>IF(A196="","",IF(MAXIFS('フォロー活動'!$D:$D,'フォロー活動'!$B:$B,A196)=0,"",MAXIFS('フォロー活動'!$D:$D,'フォロー活動'!$B:$B,A196)))</f>
        <v/>
      </c>
      <c r="Y196" s="31" t="str"/>
      <c r="Z196" s="31" t="str"/>
      <c r="AA196" s="31" t="str"/>
      <c r="AB196" s="116" t="n"/>
      <c r="AC196" s="116" t="n"/>
      <c r="AD196" s="116" t="n"/>
      <c r="AE196" s="116" t="n"/>
      <c r="AF196" s="116" t="n"/>
      <c r="AG196" s="116" t="n"/>
      <c r="AH196" s="116" t="n"/>
      <c r="AI196" s="116" t="n"/>
      <c r="AJ196" s="116" t="n"/>
      <c r="AK196" s="116" t="n"/>
      <c r="AL196" s="116" t="n"/>
      <c r="AM196" s="116" t="n"/>
      <c r="AN196" s="116" t="n"/>
      <c r="AO196" s="116" t="n"/>
      <c r="AP196" s="116" t="n"/>
      <c r="AQ196" s="116" t="n"/>
      <c r="AR196" s="116" t="n"/>
      <c r="AS196" s="116" t="n"/>
      <c r="AT196" s="116" t="n"/>
      <c r="AU196" s="116" t="n"/>
      <c r="AV196" s="116" t="n"/>
      <c r="AW196" s="116" t="n"/>
      <c r="AX196" s="116" t="n"/>
      <c r="AY196" s="116" t="n"/>
      <c r="AZ196" s="116" t="n"/>
    </row>
    <row r="197" ht="15" customHeight="1">
      <c r="A197" s="31" t="str"/>
      <c r="B197" s="135" t="str"/>
      <c r="C197" s="31" t="str"/>
      <c r="D197" s="31" t="str"/>
      <c r="E197" s="31" t="str"/>
      <c r="F197" s="31" t="str"/>
      <c r="G197" s="31" t="str"/>
      <c r="H197" s="31" t="str"/>
      <c r="I197" s="31" t="str"/>
      <c r="J197" s="31" t="str"/>
      <c r="K197" s="31" t="str"/>
      <c r="L197" s="135" t="str"/>
      <c r="M197" s="136">
        <f>IFERROR(VLOOKUP(K197,'設定'!$A$5:$B$13,2,FALSE),0)</f>
        <v/>
      </c>
      <c r="N197" s="133" t="str"/>
      <c r="O197" s="137">
        <f>IF(N197="","",N197*M197)</f>
        <v/>
      </c>
      <c r="P197" s="135" t="str"/>
      <c r="Q197" s="138">
        <f>IF(P197="","",DATE(YEAR(P197),MONTH(P197),1))</f>
        <v/>
      </c>
      <c r="R197" s="31" t="str"/>
      <c r="S197" s="31" t="str"/>
      <c r="T197" s="31" t="str"/>
      <c r="U197" s="135" t="str"/>
      <c r="V197" s="139">
        <f>IF(OR(A197="",R197="成約",R197="失注",R197="保留",U197=""),"",MAX(0,TODAY()-U197))</f>
        <v/>
      </c>
      <c r="W197" s="139">
        <f>IF(OR(A197="",L197=""),"",TODAY()-L197)</f>
        <v/>
      </c>
      <c r="X197" s="138">
        <f>IF(A197="","",IF(MAXIFS('フォロー活動'!$D:$D,'フォロー活動'!$B:$B,A197)=0,"",MAXIFS('フォロー活動'!$D:$D,'フォロー活動'!$B:$B,A197)))</f>
        <v/>
      </c>
      <c r="Y197" s="31" t="str"/>
      <c r="Z197" s="31" t="str"/>
      <c r="AA197" s="31" t="str"/>
      <c r="AB197" s="116" t="n"/>
      <c r="AC197" s="116" t="n"/>
      <c r="AD197" s="116" t="n"/>
      <c r="AE197" s="116" t="n"/>
      <c r="AF197" s="116" t="n"/>
      <c r="AG197" s="116" t="n"/>
      <c r="AH197" s="116" t="n"/>
      <c r="AI197" s="116" t="n"/>
      <c r="AJ197" s="116" t="n"/>
      <c r="AK197" s="116" t="n"/>
      <c r="AL197" s="116" t="n"/>
      <c r="AM197" s="116" t="n"/>
      <c r="AN197" s="116" t="n"/>
      <c r="AO197" s="116" t="n"/>
      <c r="AP197" s="116" t="n"/>
      <c r="AQ197" s="116" t="n"/>
      <c r="AR197" s="116" t="n"/>
      <c r="AS197" s="116" t="n"/>
      <c r="AT197" s="116" t="n"/>
      <c r="AU197" s="116" t="n"/>
      <c r="AV197" s="116" t="n"/>
      <c r="AW197" s="116" t="n"/>
      <c r="AX197" s="116" t="n"/>
      <c r="AY197" s="116" t="n"/>
      <c r="AZ197" s="116" t="n"/>
    </row>
    <row r="198" ht="15" customHeight="1">
      <c r="A198" s="31" t="str"/>
      <c r="B198" s="135" t="str"/>
      <c r="C198" s="31" t="str"/>
      <c r="D198" s="31" t="str"/>
      <c r="E198" s="31" t="str"/>
      <c r="F198" s="31" t="str"/>
      <c r="G198" s="31" t="str"/>
      <c r="H198" s="31" t="str"/>
      <c r="I198" s="31" t="str"/>
      <c r="J198" s="31" t="str"/>
      <c r="K198" s="31" t="str"/>
      <c r="L198" s="135" t="str"/>
      <c r="M198" s="136">
        <f>IFERROR(VLOOKUP(K198,'設定'!$A$5:$B$13,2,FALSE),0)</f>
        <v/>
      </c>
      <c r="N198" s="133" t="str"/>
      <c r="O198" s="137">
        <f>IF(N198="","",N198*M198)</f>
        <v/>
      </c>
      <c r="P198" s="135" t="str"/>
      <c r="Q198" s="138">
        <f>IF(P198="","",DATE(YEAR(P198),MONTH(P198),1))</f>
        <v/>
      </c>
      <c r="R198" s="31" t="str"/>
      <c r="S198" s="31" t="str"/>
      <c r="T198" s="31" t="str"/>
      <c r="U198" s="135" t="str"/>
      <c r="V198" s="139">
        <f>IF(OR(A198="",R198="成約",R198="失注",R198="保留",U198=""),"",MAX(0,TODAY()-U198))</f>
        <v/>
      </c>
      <c r="W198" s="139">
        <f>IF(OR(A198="",L198=""),"",TODAY()-L198)</f>
        <v/>
      </c>
      <c r="X198" s="138">
        <f>IF(A198="","",IF(MAXIFS('フォロー活動'!$D:$D,'フォロー活動'!$B:$B,A198)=0,"",MAXIFS('フォロー活動'!$D:$D,'フォロー活動'!$B:$B,A198)))</f>
        <v/>
      </c>
      <c r="Y198" s="31" t="str"/>
      <c r="Z198" s="31" t="str"/>
      <c r="AA198" s="31" t="str"/>
      <c r="AB198" s="116" t="n"/>
      <c r="AC198" s="116" t="n"/>
      <c r="AD198" s="116" t="n"/>
      <c r="AE198" s="116" t="n"/>
      <c r="AF198" s="116" t="n"/>
      <c r="AG198" s="116" t="n"/>
      <c r="AH198" s="116" t="n"/>
      <c r="AI198" s="116" t="n"/>
      <c r="AJ198" s="116" t="n"/>
      <c r="AK198" s="116" t="n"/>
      <c r="AL198" s="116" t="n"/>
      <c r="AM198" s="116" t="n"/>
      <c r="AN198" s="116" t="n"/>
      <c r="AO198" s="116" t="n"/>
      <c r="AP198" s="116" t="n"/>
      <c r="AQ198" s="116" t="n"/>
      <c r="AR198" s="116" t="n"/>
      <c r="AS198" s="116" t="n"/>
      <c r="AT198" s="116" t="n"/>
      <c r="AU198" s="116" t="n"/>
      <c r="AV198" s="116" t="n"/>
      <c r="AW198" s="116" t="n"/>
      <c r="AX198" s="116" t="n"/>
      <c r="AY198" s="116" t="n"/>
      <c r="AZ198" s="116" t="n"/>
    </row>
    <row r="199" ht="15" customHeight="1">
      <c r="A199" s="31" t="str"/>
      <c r="B199" s="135" t="str"/>
      <c r="C199" s="31" t="str"/>
      <c r="D199" s="31" t="str"/>
      <c r="E199" s="31" t="str"/>
      <c r="F199" s="31" t="str"/>
      <c r="G199" s="31" t="str"/>
      <c r="H199" s="31" t="str"/>
      <c r="I199" s="31" t="str"/>
      <c r="J199" s="31" t="str"/>
      <c r="K199" s="31" t="str"/>
      <c r="L199" s="135" t="str"/>
      <c r="M199" s="136">
        <f>IFERROR(VLOOKUP(K199,'設定'!$A$5:$B$13,2,FALSE),0)</f>
        <v/>
      </c>
      <c r="N199" s="133" t="str"/>
      <c r="O199" s="137">
        <f>IF(N199="","",N199*M199)</f>
        <v/>
      </c>
      <c r="P199" s="135" t="str"/>
      <c r="Q199" s="138">
        <f>IF(P199="","",DATE(YEAR(P199),MONTH(P199),1))</f>
        <v/>
      </c>
      <c r="R199" s="31" t="str"/>
      <c r="S199" s="31" t="str"/>
      <c r="T199" s="31" t="str"/>
      <c r="U199" s="135" t="str"/>
      <c r="V199" s="139">
        <f>IF(OR(A199="",R199="成約",R199="失注",R199="保留",U199=""),"",MAX(0,TODAY()-U199))</f>
        <v/>
      </c>
      <c r="W199" s="139">
        <f>IF(OR(A199="",L199=""),"",TODAY()-L199)</f>
        <v/>
      </c>
      <c r="X199" s="138">
        <f>IF(A199="","",IF(MAXIFS('フォロー活動'!$D:$D,'フォロー活動'!$B:$B,A199)=0,"",MAXIFS('フォロー活動'!$D:$D,'フォロー活動'!$B:$B,A199)))</f>
        <v/>
      </c>
      <c r="Y199" s="31" t="str"/>
      <c r="Z199" s="31" t="str"/>
      <c r="AA199" s="31" t="str"/>
      <c r="AB199" s="116" t="n"/>
      <c r="AC199" s="116" t="n"/>
      <c r="AD199" s="116" t="n"/>
      <c r="AE199" s="116" t="n"/>
      <c r="AF199" s="116" t="n"/>
      <c r="AG199" s="116" t="n"/>
      <c r="AH199" s="116" t="n"/>
      <c r="AI199" s="116" t="n"/>
      <c r="AJ199" s="116" t="n"/>
      <c r="AK199" s="116" t="n"/>
      <c r="AL199" s="116" t="n"/>
      <c r="AM199" s="116" t="n"/>
      <c r="AN199" s="116" t="n"/>
      <c r="AO199" s="116" t="n"/>
      <c r="AP199" s="116" t="n"/>
      <c r="AQ199" s="116" t="n"/>
      <c r="AR199" s="116" t="n"/>
      <c r="AS199" s="116" t="n"/>
      <c r="AT199" s="116" t="n"/>
      <c r="AU199" s="116" t="n"/>
      <c r="AV199" s="116" t="n"/>
      <c r="AW199" s="116" t="n"/>
      <c r="AX199" s="116" t="n"/>
      <c r="AY199" s="116" t="n"/>
      <c r="AZ199" s="116" t="n"/>
    </row>
    <row r="200" ht="15" customHeight="1">
      <c r="A200" s="31" t="str"/>
      <c r="B200" s="135" t="str"/>
      <c r="C200" s="31" t="str"/>
      <c r="D200" s="31" t="str"/>
      <c r="E200" s="31" t="str"/>
      <c r="F200" s="31" t="str"/>
      <c r="G200" s="31" t="str"/>
      <c r="H200" s="31" t="str"/>
      <c r="I200" s="31" t="str"/>
      <c r="J200" s="31" t="str"/>
      <c r="K200" s="31" t="str"/>
      <c r="L200" s="135" t="str"/>
      <c r="M200" s="136">
        <f>IFERROR(VLOOKUP(K200,'設定'!$A$5:$B$13,2,FALSE),0)</f>
        <v/>
      </c>
      <c r="N200" s="133" t="str"/>
      <c r="O200" s="137">
        <f>IF(N200="","",N200*M200)</f>
        <v/>
      </c>
      <c r="P200" s="135" t="str"/>
      <c r="Q200" s="138">
        <f>IF(P200="","",DATE(YEAR(P200),MONTH(P200),1))</f>
        <v/>
      </c>
      <c r="R200" s="31" t="str"/>
      <c r="S200" s="31" t="str"/>
      <c r="T200" s="31" t="str"/>
      <c r="U200" s="135" t="str"/>
      <c r="V200" s="139">
        <f>IF(OR(A200="",R200="成約",R200="失注",R200="保留",U200=""),"",MAX(0,TODAY()-U200))</f>
        <v/>
      </c>
      <c r="W200" s="139">
        <f>IF(OR(A200="",L200=""),"",TODAY()-L200)</f>
        <v/>
      </c>
      <c r="X200" s="138">
        <f>IF(A200="","",IF(MAXIFS('フォロー活動'!$D:$D,'フォロー活動'!$B:$B,A200)=0,"",MAXIFS('フォロー活動'!$D:$D,'フォロー活動'!$B:$B,A200)))</f>
        <v/>
      </c>
      <c r="Y200" s="31" t="str"/>
      <c r="Z200" s="31" t="str"/>
      <c r="AA200" s="31" t="str"/>
      <c r="AB200" s="116" t="n"/>
      <c r="AC200" s="116" t="n"/>
      <c r="AD200" s="116" t="n"/>
      <c r="AE200" s="116" t="n"/>
      <c r="AF200" s="116" t="n"/>
      <c r="AG200" s="116" t="n"/>
      <c r="AH200" s="116" t="n"/>
      <c r="AI200" s="116" t="n"/>
      <c r="AJ200" s="116" t="n"/>
      <c r="AK200" s="116" t="n"/>
      <c r="AL200" s="116" t="n"/>
      <c r="AM200" s="116" t="n"/>
      <c r="AN200" s="116" t="n"/>
      <c r="AO200" s="116" t="n"/>
      <c r="AP200" s="116" t="n"/>
      <c r="AQ200" s="116" t="n"/>
      <c r="AR200" s="116" t="n"/>
      <c r="AS200" s="116" t="n"/>
      <c r="AT200" s="116" t="n"/>
      <c r="AU200" s="116" t="n"/>
      <c r="AV200" s="116" t="n"/>
      <c r="AW200" s="116" t="n"/>
      <c r="AX200" s="116" t="n"/>
      <c r="AY200" s="116" t="n"/>
      <c r="AZ200" s="116" t="n"/>
    </row>
    <row r="201">
      <c r="A201" s="4" t="str"/>
      <c r="B201" s="4" t="str"/>
      <c r="C201" s="4" t="str"/>
      <c r="D201" s="4" t="str"/>
      <c r="E201" s="4" t="str"/>
      <c r="F201" s="4" t="str"/>
      <c r="G201" s="4" t="str"/>
      <c r="H201" s="4" t="str"/>
      <c r="I201" s="4" t="str"/>
      <c r="J201" s="4" t="str"/>
      <c r="K201" s="4" t="str"/>
      <c r="L201" s="4" t="str"/>
      <c r="M201" s="4" t="str"/>
      <c r="N201" s="4" t="str"/>
      <c r="O201" s="4" t="str"/>
      <c r="P201" s="4" t="str"/>
      <c r="Q201" s="4" t="str"/>
      <c r="R201" s="4" t="str"/>
      <c r="S201" s="4" t="str"/>
      <c r="T201" s="4" t="str"/>
      <c r="U201" s="4" t="str"/>
      <c r="V201" s="4" t="str"/>
      <c r="W201" s="4" t="str"/>
      <c r="X201" s="4" t="str"/>
      <c r="Y201" s="4" t="str"/>
      <c r="Z201" s="4" t="str"/>
      <c r="AA201" s="4" t="str"/>
      <c r="AB201" s="116" t="n"/>
      <c r="AC201" s="116" t="n"/>
      <c r="AD201" s="116" t="n"/>
      <c r="AE201" s="116" t="n"/>
      <c r="AF201" s="116" t="n"/>
      <c r="AG201" s="116" t="n"/>
      <c r="AH201" s="116" t="n"/>
      <c r="AI201" s="116" t="n"/>
      <c r="AJ201" s="116" t="n"/>
      <c r="AK201" s="116" t="n"/>
      <c r="AL201" s="116" t="n"/>
      <c r="AM201" s="116" t="n"/>
      <c r="AN201" s="116" t="n"/>
      <c r="AO201" s="116" t="n"/>
      <c r="AP201" s="116" t="n"/>
      <c r="AQ201" s="116" t="n"/>
      <c r="AR201" s="116" t="n"/>
      <c r="AS201" s="116" t="n"/>
      <c r="AT201" s="116" t="n"/>
      <c r="AU201" s="116" t="n"/>
      <c r="AV201" s="116" t="n"/>
      <c r="AW201" s="116" t="n"/>
      <c r="AX201" s="116" t="n"/>
      <c r="AY201" s="116" t="n"/>
      <c r="AZ201" s="116" t="n"/>
    </row>
    <row r="202">
      <c r="A202" s="4" t="n"/>
      <c r="B202" s="4" t="n"/>
      <c r="C202" s="4" t="n"/>
      <c r="D202" s="4" t="n"/>
      <c r="E202" s="4" t="n"/>
      <c r="F202" s="4" t="n"/>
      <c r="G202" s="4" t="n"/>
      <c r="H202" s="4" t="n"/>
      <c r="I202" s="4" t="n"/>
      <c r="J202" s="4" t="n"/>
      <c r="K202" s="4" t="n"/>
      <c r="L202" s="4" t="n"/>
      <c r="M202" s="4" t="n"/>
      <c r="N202" s="4" t="n"/>
      <c r="O202" s="4" t="n"/>
      <c r="P202" s="4" t="n"/>
      <c r="Q202" s="4" t="n"/>
      <c r="R202" s="4" t="n"/>
      <c r="S202" s="4" t="n"/>
      <c r="T202" s="4" t="n"/>
      <c r="U202" s="4" t="n"/>
      <c r="V202" s="4" t="n"/>
      <c r="W202" s="4" t="n"/>
      <c r="X202" s="4" t="n"/>
      <c r="Y202" s="4" t="n"/>
      <c r="Z202" s="4" t="n"/>
      <c r="AA202" s="4" t="n"/>
      <c r="AB202" s="116" t="n"/>
      <c r="AC202" s="116" t="n"/>
      <c r="AD202" s="116" t="n"/>
      <c r="AE202" s="116" t="n"/>
      <c r="AF202" s="116" t="n"/>
      <c r="AG202" s="116" t="n"/>
      <c r="AH202" s="116" t="n"/>
      <c r="AI202" s="116" t="n"/>
      <c r="AJ202" s="116" t="n"/>
      <c r="AK202" s="116" t="n"/>
      <c r="AL202" s="116" t="n"/>
      <c r="AM202" s="116" t="n"/>
      <c r="AN202" s="116" t="n"/>
      <c r="AO202" s="116" t="n"/>
      <c r="AP202" s="116" t="n"/>
      <c r="AQ202" s="116" t="n"/>
      <c r="AR202" s="116" t="n"/>
      <c r="AS202" s="116" t="n"/>
      <c r="AT202" s="116" t="n"/>
      <c r="AU202" s="116" t="n"/>
      <c r="AV202" s="116" t="n"/>
      <c r="AW202" s="116" t="n"/>
      <c r="AX202" s="116" t="n"/>
      <c r="AY202" s="116" t="n"/>
      <c r="AZ202" s="116" t="n"/>
    </row>
    <row r="203">
      <c r="A203" s="4" t="n"/>
      <c r="B203" s="4" t="n"/>
      <c r="C203" s="4" t="n"/>
      <c r="D203" s="4" t="n"/>
      <c r="E203" s="4" t="n"/>
      <c r="F203" s="4" t="n"/>
      <c r="G203" s="4" t="n"/>
      <c r="H203" s="4" t="n"/>
      <c r="I203" s="4" t="n"/>
      <c r="J203" s="4" t="n"/>
      <c r="K203" s="4" t="n"/>
      <c r="L203" s="4" t="n"/>
      <c r="M203" s="4" t="n"/>
      <c r="N203" s="4" t="n"/>
      <c r="O203" s="4" t="n"/>
      <c r="P203" s="4" t="n"/>
      <c r="Q203" s="4" t="n"/>
      <c r="R203" s="4" t="n"/>
      <c r="S203" s="4" t="n"/>
      <c r="T203" s="4" t="n"/>
      <c r="U203" s="4" t="n"/>
      <c r="V203" s="4" t="n"/>
      <c r="W203" s="4" t="n"/>
      <c r="X203" s="4" t="n"/>
      <c r="Y203" s="4" t="n"/>
      <c r="Z203" s="4" t="n"/>
      <c r="AA203" s="4" t="n"/>
      <c r="AB203" s="116" t="n"/>
      <c r="AC203" s="116" t="n"/>
      <c r="AD203" s="116" t="n"/>
      <c r="AE203" s="116" t="n"/>
      <c r="AF203" s="116" t="n"/>
      <c r="AG203" s="116" t="n"/>
      <c r="AH203" s="116" t="n"/>
      <c r="AI203" s="116" t="n"/>
      <c r="AJ203" s="116" t="n"/>
      <c r="AK203" s="116" t="n"/>
      <c r="AL203" s="116" t="n"/>
      <c r="AM203" s="116" t="n"/>
      <c r="AN203" s="116" t="n"/>
      <c r="AO203" s="116" t="n"/>
      <c r="AP203" s="116" t="n"/>
      <c r="AQ203" s="116" t="n"/>
      <c r="AR203" s="116" t="n"/>
      <c r="AS203" s="116" t="n"/>
      <c r="AT203" s="116" t="n"/>
      <c r="AU203" s="116" t="n"/>
      <c r="AV203" s="116" t="n"/>
      <c r="AW203" s="116" t="n"/>
      <c r="AX203" s="116" t="n"/>
      <c r="AY203" s="116" t="n"/>
      <c r="AZ203" s="116" t="n"/>
    </row>
    <row r="204">
      <c r="A204" s="4" t="n"/>
      <c r="B204" s="4" t="n"/>
      <c r="C204" s="4" t="n"/>
      <c r="D204" s="4" t="n"/>
      <c r="E204" s="4" t="n"/>
      <c r="F204" s="4" t="n"/>
      <c r="G204" s="4" t="n"/>
      <c r="H204" s="4" t="n"/>
      <c r="I204" s="4" t="n"/>
      <c r="J204" s="4" t="n"/>
      <c r="K204" s="4" t="n"/>
      <c r="L204" s="4" t="n"/>
      <c r="M204" s="4" t="n"/>
      <c r="N204" s="4" t="n"/>
      <c r="O204" s="4" t="n"/>
      <c r="P204" s="4" t="n"/>
      <c r="Q204" s="4" t="n"/>
      <c r="R204" s="4" t="n"/>
      <c r="S204" s="4" t="n"/>
      <c r="T204" s="4" t="n"/>
      <c r="U204" s="4" t="n"/>
      <c r="V204" s="4" t="n"/>
      <c r="W204" s="4" t="n"/>
      <c r="X204" s="4" t="n"/>
      <c r="Y204" s="4" t="n"/>
      <c r="Z204" s="4" t="n"/>
      <c r="AA204" s="4" t="n"/>
      <c r="AB204" s="116" t="n"/>
      <c r="AC204" s="116" t="n"/>
      <c r="AD204" s="116" t="n"/>
      <c r="AE204" s="116" t="n"/>
      <c r="AF204" s="116" t="n"/>
      <c r="AG204" s="116" t="n"/>
      <c r="AH204" s="116" t="n"/>
      <c r="AI204" s="116" t="n"/>
      <c r="AJ204" s="116" t="n"/>
      <c r="AK204" s="116" t="n"/>
      <c r="AL204" s="116" t="n"/>
      <c r="AM204" s="116" t="n"/>
      <c r="AN204" s="116" t="n"/>
      <c r="AO204" s="116" t="n"/>
      <c r="AP204" s="116" t="n"/>
      <c r="AQ204" s="116" t="n"/>
      <c r="AR204" s="116" t="n"/>
      <c r="AS204" s="116" t="n"/>
      <c r="AT204" s="116" t="n"/>
      <c r="AU204" s="116" t="n"/>
      <c r="AV204" s="116" t="n"/>
      <c r="AW204" s="116" t="n"/>
      <c r="AX204" s="116" t="n"/>
      <c r="AY204" s="116" t="n"/>
      <c r="AZ204" s="116" t="n"/>
    </row>
    <row r="205">
      <c r="A205" s="4" t="n"/>
      <c r="B205" s="4" t="n"/>
      <c r="C205" s="4" t="n"/>
      <c r="D205" s="4" t="n"/>
      <c r="E205" s="4" t="n"/>
      <c r="F205" s="4" t="n"/>
      <c r="G205" s="4" t="n"/>
      <c r="H205" s="4" t="n"/>
      <c r="I205" s="4" t="n"/>
      <c r="J205" s="4" t="n"/>
      <c r="K205" s="4" t="n"/>
      <c r="L205" s="4" t="n"/>
      <c r="M205" s="4" t="n"/>
      <c r="N205" s="4" t="n"/>
      <c r="O205" s="4" t="n"/>
      <c r="P205" s="4" t="n"/>
      <c r="Q205" s="4" t="n"/>
      <c r="R205" s="4" t="n"/>
      <c r="S205" s="4" t="n"/>
      <c r="T205" s="4" t="n"/>
      <c r="U205" s="4" t="n"/>
      <c r="V205" s="4" t="n"/>
      <c r="W205" s="4" t="n"/>
      <c r="X205" s="4" t="n"/>
      <c r="Y205" s="4" t="n"/>
      <c r="Z205" s="4" t="n"/>
      <c r="AA205" s="4" t="n"/>
      <c r="AB205" s="116" t="n"/>
      <c r="AC205" s="116" t="n"/>
      <c r="AD205" s="116" t="n"/>
      <c r="AE205" s="116" t="n"/>
      <c r="AF205" s="116" t="n"/>
      <c r="AG205" s="116" t="n"/>
      <c r="AH205" s="116" t="n"/>
      <c r="AI205" s="116" t="n"/>
      <c r="AJ205" s="116" t="n"/>
      <c r="AK205" s="116" t="n"/>
      <c r="AL205" s="116" t="n"/>
      <c r="AM205" s="116" t="n"/>
      <c r="AN205" s="116" t="n"/>
      <c r="AO205" s="116" t="n"/>
      <c r="AP205" s="116" t="n"/>
      <c r="AQ205" s="116" t="n"/>
      <c r="AR205" s="116" t="n"/>
      <c r="AS205" s="116" t="n"/>
      <c r="AT205" s="116" t="n"/>
      <c r="AU205" s="116" t="n"/>
      <c r="AV205" s="116" t="n"/>
      <c r="AW205" s="116" t="n"/>
      <c r="AX205" s="116" t="n"/>
      <c r="AY205" s="116" t="n"/>
      <c r="AZ205" s="116" t="n"/>
    </row>
    <row r="206">
      <c r="A206" s="4" t="n"/>
      <c r="B206" s="4" t="n"/>
      <c r="C206" s="4" t="n"/>
      <c r="D206" s="4" t="n"/>
      <c r="E206" s="4" t="n"/>
      <c r="F206" s="4" t="n"/>
      <c r="G206" s="4" t="n"/>
      <c r="H206" s="4" t="n"/>
      <c r="I206" s="4" t="n"/>
      <c r="J206" s="4" t="n"/>
      <c r="K206" s="4" t="n"/>
      <c r="L206" s="4" t="n"/>
      <c r="M206" s="4" t="n"/>
      <c r="N206" s="4" t="n"/>
      <c r="O206" s="4" t="n"/>
      <c r="P206" s="4" t="n"/>
      <c r="Q206" s="4" t="n"/>
      <c r="R206" s="4" t="n"/>
      <c r="S206" s="4" t="n"/>
      <c r="T206" s="4" t="n"/>
      <c r="U206" s="4" t="n"/>
      <c r="V206" s="4" t="n"/>
      <c r="W206" s="4" t="n"/>
      <c r="X206" s="4" t="n"/>
      <c r="Y206" s="4" t="n"/>
      <c r="Z206" s="4" t="n"/>
      <c r="AA206" s="4" t="n"/>
      <c r="AB206" s="116" t="n"/>
      <c r="AC206" s="116" t="n"/>
      <c r="AD206" s="116" t="n"/>
      <c r="AE206" s="116" t="n"/>
      <c r="AF206" s="116" t="n"/>
      <c r="AG206" s="116" t="n"/>
      <c r="AH206" s="116" t="n"/>
      <c r="AI206" s="116" t="n"/>
      <c r="AJ206" s="116" t="n"/>
      <c r="AK206" s="116" t="n"/>
      <c r="AL206" s="116" t="n"/>
      <c r="AM206" s="116" t="n"/>
      <c r="AN206" s="116" t="n"/>
      <c r="AO206" s="116" t="n"/>
      <c r="AP206" s="116" t="n"/>
      <c r="AQ206" s="116" t="n"/>
      <c r="AR206" s="116" t="n"/>
      <c r="AS206" s="116" t="n"/>
      <c r="AT206" s="116" t="n"/>
      <c r="AU206" s="116" t="n"/>
      <c r="AV206" s="116" t="n"/>
      <c r="AW206" s="116" t="n"/>
      <c r="AX206" s="116" t="n"/>
      <c r="AY206" s="116" t="n"/>
      <c r="AZ206" s="116" t="n"/>
    </row>
    <row r="207">
      <c r="A207" s="4" t="n"/>
      <c r="B207" s="4" t="n"/>
      <c r="C207" s="4" t="n"/>
      <c r="D207" s="4" t="n"/>
      <c r="E207" s="4" t="n"/>
      <c r="F207" s="4" t="n"/>
      <c r="G207" s="4" t="n"/>
      <c r="H207" s="4" t="n"/>
      <c r="I207" s="4" t="n"/>
      <c r="J207" s="4" t="n"/>
      <c r="K207" s="4" t="n"/>
      <c r="L207" s="4" t="n"/>
      <c r="M207" s="4" t="n"/>
      <c r="N207" s="4" t="n"/>
      <c r="O207" s="4" t="n"/>
      <c r="P207" s="4" t="n"/>
      <c r="Q207" s="4" t="n"/>
      <c r="R207" s="4" t="n"/>
      <c r="S207" s="4" t="n"/>
      <c r="T207" s="4" t="n"/>
      <c r="U207" s="4" t="n"/>
      <c r="V207" s="4" t="n"/>
      <c r="W207" s="4" t="n"/>
      <c r="X207" s="4" t="n"/>
      <c r="Y207" s="4" t="n"/>
      <c r="Z207" s="4" t="n"/>
      <c r="AA207" s="4" t="n"/>
      <c r="AB207" s="116" t="n"/>
      <c r="AC207" s="116" t="n"/>
      <c r="AD207" s="116" t="n"/>
      <c r="AE207" s="116" t="n"/>
      <c r="AF207" s="116" t="n"/>
      <c r="AG207" s="116" t="n"/>
      <c r="AH207" s="116" t="n"/>
      <c r="AI207" s="116" t="n"/>
      <c r="AJ207" s="116" t="n"/>
      <c r="AK207" s="116" t="n"/>
      <c r="AL207" s="116" t="n"/>
      <c r="AM207" s="116" t="n"/>
      <c r="AN207" s="116" t="n"/>
      <c r="AO207" s="116" t="n"/>
      <c r="AP207" s="116" t="n"/>
      <c r="AQ207" s="116" t="n"/>
      <c r="AR207" s="116" t="n"/>
      <c r="AS207" s="116" t="n"/>
      <c r="AT207" s="116" t="n"/>
      <c r="AU207" s="116" t="n"/>
      <c r="AV207" s="116" t="n"/>
      <c r="AW207" s="116" t="n"/>
      <c r="AX207" s="116" t="n"/>
      <c r="AY207" s="116" t="n"/>
      <c r="AZ207" s="116" t="n"/>
    </row>
    <row r="208">
      <c r="A208" s="4" t="n"/>
      <c r="B208" s="4" t="n"/>
      <c r="C208" s="4" t="n"/>
      <c r="D208" s="4" t="n"/>
      <c r="E208" s="4" t="n"/>
      <c r="F208" s="4" t="n"/>
      <c r="G208" s="4" t="n"/>
      <c r="H208" s="4" t="n"/>
      <c r="I208" s="4" t="n"/>
      <c r="J208" s="4" t="n"/>
      <c r="K208" s="4" t="n"/>
      <c r="L208" s="4" t="n"/>
      <c r="M208" s="4" t="n"/>
      <c r="N208" s="4" t="n"/>
      <c r="O208" s="4" t="n"/>
      <c r="P208" s="4" t="n"/>
      <c r="Q208" s="4" t="n"/>
      <c r="R208" s="4" t="n"/>
      <c r="S208" s="4" t="n"/>
      <c r="T208" s="4" t="n"/>
      <c r="U208" s="4" t="n"/>
      <c r="V208" s="4" t="n"/>
      <c r="W208" s="4" t="n"/>
      <c r="X208" s="4" t="n"/>
      <c r="Y208" s="4" t="n"/>
      <c r="Z208" s="4" t="n"/>
      <c r="AA208" s="4" t="n"/>
      <c r="AB208" s="116" t="n"/>
      <c r="AC208" s="116" t="n"/>
      <c r="AD208" s="116" t="n"/>
      <c r="AE208" s="116" t="n"/>
      <c r="AF208" s="116" t="n"/>
      <c r="AG208" s="116" t="n"/>
      <c r="AH208" s="116" t="n"/>
      <c r="AI208" s="116" t="n"/>
      <c r="AJ208" s="116" t="n"/>
      <c r="AK208" s="116" t="n"/>
      <c r="AL208" s="116" t="n"/>
      <c r="AM208" s="116" t="n"/>
      <c r="AN208" s="116" t="n"/>
      <c r="AO208" s="116" t="n"/>
      <c r="AP208" s="116" t="n"/>
      <c r="AQ208" s="116" t="n"/>
      <c r="AR208" s="116" t="n"/>
      <c r="AS208" s="116" t="n"/>
      <c r="AT208" s="116" t="n"/>
      <c r="AU208" s="116" t="n"/>
      <c r="AV208" s="116" t="n"/>
      <c r="AW208" s="116" t="n"/>
      <c r="AX208" s="116" t="n"/>
      <c r="AY208" s="116" t="n"/>
      <c r="AZ208" s="116" t="n"/>
    </row>
    <row r="209">
      <c r="A209" s="4" t="n"/>
      <c r="B209" s="4" t="n"/>
      <c r="C209" s="4" t="n"/>
      <c r="D209" s="4" t="n"/>
      <c r="E209" s="4" t="n"/>
      <c r="F209" s="4" t="n"/>
      <c r="G209" s="4" t="n"/>
      <c r="H209" s="4" t="n"/>
      <c r="I209" s="4" t="n"/>
      <c r="J209" s="4" t="n"/>
      <c r="K209" s="4" t="n"/>
      <c r="L209" s="4" t="n"/>
      <c r="M209" s="4" t="n"/>
      <c r="N209" s="4" t="n"/>
      <c r="O209" s="4" t="n"/>
      <c r="P209" s="4" t="n"/>
      <c r="Q209" s="4" t="n"/>
      <c r="R209" s="4" t="n"/>
      <c r="S209" s="4" t="n"/>
      <c r="T209" s="4" t="n"/>
      <c r="U209" s="4" t="n"/>
      <c r="V209" s="4" t="n"/>
      <c r="W209" s="4" t="n"/>
      <c r="X209" s="4" t="n"/>
      <c r="Y209" s="4" t="n"/>
      <c r="Z209" s="4" t="n"/>
      <c r="AA209" s="4" t="n"/>
      <c r="AB209" s="116" t="n"/>
      <c r="AC209" s="116" t="n"/>
      <c r="AD209" s="116" t="n"/>
      <c r="AE209" s="116" t="n"/>
      <c r="AF209" s="116" t="n"/>
      <c r="AG209" s="116" t="n"/>
      <c r="AH209" s="116" t="n"/>
      <c r="AI209" s="116" t="n"/>
      <c r="AJ209" s="116" t="n"/>
      <c r="AK209" s="116" t="n"/>
      <c r="AL209" s="116" t="n"/>
      <c r="AM209" s="116" t="n"/>
      <c r="AN209" s="116" t="n"/>
      <c r="AO209" s="116" t="n"/>
      <c r="AP209" s="116" t="n"/>
      <c r="AQ209" s="116" t="n"/>
      <c r="AR209" s="116" t="n"/>
      <c r="AS209" s="116" t="n"/>
      <c r="AT209" s="116" t="n"/>
      <c r="AU209" s="116" t="n"/>
      <c r="AV209" s="116" t="n"/>
      <c r="AW209" s="116" t="n"/>
      <c r="AX209" s="116" t="n"/>
      <c r="AY209" s="116" t="n"/>
      <c r="AZ209" s="116" t="n"/>
    </row>
    <row r="210">
      <c r="A210" s="4" t="n"/>
      <c r="B210" s="4" t="n"/>
      <c r="C210" s="4" t="n"/>
      <c r="D210" s="4" t="n"/>
      <c r="E210" s="4" t="n"/>
      <c r="F210" s="4" t="n"/>
      <c r="G210" s="4" t="n"/>
      <c r="H210" s="4" t="n"/>
      <c r="I210" s="4" t="n"/>
      <c r="J210" s="4" t="n"/>
      <c r="K210" s="4" t="n"/>
      <c r="L210" s="4" t="n"/>
      <c r="M210" s="4" t="n"/>
      <c r="N210" s="4" t="n"/>
      <c r="O210" s="4" t="n"/>
      <c r="P210" s="4" t="n"/>
      <c r="Q210" s="4" t="n"/>
      <c r="R210" s="4" t="n"/>
      <c r="S210" s="4" t="n"/>
      <c r="T210" s="4" t="n"/>
      <c r="U210" s="4" t="n"/>
      <c r="V210" s="4" t="n"/>
      <c r="W210" s="4" t="n"/>
      <c r="X210" s="4" t="n"/>
      <c r="Y210" s="4" t="n"/>
      <c r="Z210" s="4" t="n"/>
      <c r="AA210" s="4" t="n"/>
      <c r="AB210" s="116" t="n"/>
      <c r="AC210" s="116" t="n"/>
      <c r="AD210" s="116" t="n"/>
      <c r="AE210" s="116" t="n"/>
      <c r="AF210" s="116" t="n"/>
      <c r="AG210" s="116" t="n"/>
      <c r="AH210" s="116" t="n"/>
      <c r="AI210" s="116" t="n"/>
      <c r="AJ210" s="116" t="n"/>
      <c r="AK210" s="116" t="n"/>
      <c r="AL210" s="116" t="n"/>
      <c r="AM210" s="116" t="n"/>
      <c r="AN210" s="116" t="n"/>
      <c r="AO210" s="116" t="n"/>
      <c r="AP210" s="116" t="n"/>
      <c r="AQ210" s="116" t="n"/>
      <c r="AR210" s="116" t="n"/>
      <c r="AS210" s="116" t="n"/>
      <c r="AT210" s="116" t="n"/>
      <c r="AU210" s="116" t="n"/>
      <c r="AV210" s="116" t="n"/>
      <c r="AW210" s="116" t="n"/>
      <c r="AX210" s="116" t="n"/>
      <c r="AY210" s="116" t="n"/>
      <c r="AZ210" s="116" t="n"/>
    </row>
    <row r="211">
      <c r="A211" s="4" t="n"/>
      <c r="B211" s="4" t="n"/>
      <c r="C211" s="4" t="n"/>
      <c r="D211" s="4" t="n"/>
      <c r="E211" s="4" t="n"/>
      <c r="F211" s="4" t="n"/>
      <c r="G211" s="4" t="n"/>
      <c r="H211" s="4" t="n"/>
      <c r="I211" s="4" t="n"/>
      <c r="J211" s="4" t="n"/>
      <c r="K211" s="4" t="n"/>
      <c r="L211" s="4" t="n"/>
      <c r="M211" s="4" t="n"/>
      <c r="N211" s="4" t="n"/>
      <c r="O211" s="4" t="n"/>
      <c r="P211" s="4" t="n"/>
      <c r="Q211" s="4" t="n"/>
      <c r="R211" s="4" t="n"/>
      <c r="S211" s="4" t="n"/>
      <c r="T211" s="4" t="n"/>
      <c r="U211" s="4" t="n"/>
      <c r="V211" s="4" t="n"/>
      <c r="W211" s="4" t="n"/>
      <c r="X211" s="4" t="n"/>
      <c r="Y211" s="4" t="n"/>
      <c r="Z211" s="4" t="n"/>
      <c r="AA211" s="4" t="n"/>
      <c r="AB211" s="116" t="n"/>
      <c r="AC211" s="116" t="n"/>
      <c r="AD211" s="116" t="n"/>
      <c r="AE211" s="116" t="n"/>
      <c r="AF211" s="116" t="n"/>
      <c r="AG211" s="116" t="n"/>
      <c r="AH211" s="116" t="n"/>
      <c r="AI211" s="116" t="n"/>
      <c r="AJ211" s="116" t="n"/>
      <c r="AK211" s="116" t="n"/>
      <c r="AL211" s="116" t="n"/>
      <c r="AM211" s="116" t="n"/>
      <c r="AN211" s="116" t="n"/>
      <c r="AO211" s="116" t="n"/>
      <c r="AP211" s="116" t="n"/>
      <c r="AQ211" s="116" t="n"/>
      <c r="AR211" s="116" t="n"/>
      <c r="AS211" s="116" t="n"/>
      <c r="AT211" s="116" t="n"/>
      <c r="AU211" s="116" t="n"/>
      <c r="AV211" s="116" t="n"/>
      <c r="AW211" s="116" t="n"/>
      <c r="AX211" s="116" t="n"/>
      <c r="AY211" s="116" t="n"/>
      <c r="AZ211" s="116" t="n"/>
    </row>
    <row r="212">
      <c r="A212" s="4" t="n"/>
      <c r="B212" s="4" t="n"/>
      <c r="C212" s="4" t="n"/>
      <c r="D212" s="4" t="n"/>
      <c r="E212" s="4" t="n"/>
      <c r="F212" s="4" t="n"/>
      <c r="G212" s="4" t="n"/>
      <c r="H212" s="4" t="n"/>
      <c r="I212" s="4" t="n"/>
      <c r="J212" s="4" t="n"/>
      <c r="K212" s="4" t="n"/>
      <c r="L212" s="4" t="n"/>
      <c r="M212" s="4" t="n"/>
      <c r="N212" s="4" t="n"/>
      <c r="O212" s="4" t="n"/>
      <c r="P212" s="4" t="n"/>
      <c r="Q212" s="4" t="n"/>
      <c r="R212" s="4" t="n"/>
      <c r="S212" s="4" t="n"/>
      <c r="T212" s="4" t="n"/>
      <c r="U212" s="4" t="n"/>
      <c r="V212" s="4" t="n"/>
      <c r="W212" s="4" t="n"/>
      <c r="X212" s="4" t="n"/>
      <c r="Y212" s="4" t="n"/>
      <c r="Z212" s="4" t="n"/>
      <c r="AA212" s="4" t="n"/>
      <c r="AB212" s="116" t="n"/>
      <c r="AC212" s="116" t="n"/>
      <c r="AD212" s="116" t="n"/>
      <c r="AE212" s="116" t="n"/>
      <c r="AF212" s="116" t="n"/>
      <c r="AG212" s="116" t="n"/>
      <c r="AH212" s="116" t="n"/>
      <c r="AI212" s="116" t="n"/>
      <c r="AJ212" s="116" t="n"/>
      <c r="AK212" s="116" t="n"/>
      <c r="AL212" s="116" t="n"/>
      <c r="AM212" s="116" t="n"/>
      <c r="AN212" s="116" t="n"/>
      <c r="AO212" s="116" t="n"/>
      <c r="AP212" s="116" t="n"/>
      <c r="AQ212" s="116" t="n"/>
      <c r="AR212" s="116" t="n"/>
      <c r="AS212" s="116" t="n"/>
      <c r="AT212" s="116" t="n"/>
      <c r="AU212" s="116" t="n"/>
      <c r="AV212" s="116" t="n"/>
      <c r="AW212" s="116" t="n"/>
      <c r="AX212" s="116" t="n"/>
      <c r="AY212" s="116" t="n"/>
      <c r="AZ212" s="116" t="n"/>
    </row>
    <row r="213">
      <c r="A213" s="4" t="n"/>
      <c r="B213" s="4" t="n"/>
      <c r="C213" s="4" t="n"/>
      <c r="D213" s="4" t="n"/>
      <c r="E213" s="4" t="n"/>
      <c r="F213" s="4" t="n"/>
      <c r="G213" s="4" t="n"/>
      <c r="H213" s="4" t="n"/>
      <c r="I213" s="4" t="n"/>
      <c r="J213" s="4" t="n"/>
      <c r="K213" s="4" t="n"/>
      <c r="L213" s="4" t="n"/>
      <c r="M213" s="4" t="n"/>
      <c r="N213" s="4" t="n"/>
      <c r="O213" s="4" t="n"/>
      <c r="P213" s="4" t="n"/>
      <c r="Q213" s="4" t="n"/>
      <c r="R213" s="4" t="n"/>
      <c r="S213" s="4" t="n"/>
      <c r="T213" s="4" t="n"/>
      <c r="U213" s="4" t="n"/>
      <c r="V213" s="4" t="n"/>
      <c r="W213" s="4" t="n"/>
      <c r="X213" s="4" t="n"/>
      <c r="Y213" s="4" t="n"/>
      <c r="Z213" s="4" t="n"/>
      <c r="AA213" s="4" t="n"/>
      <c r="AB213" s="116" t="n"/>
      <c r="AC213" s="116" t="n"/>
      <c r="AD213" s="116" t="n"/>
      <c r="AE213" s="116" t="n"/>
      <c r="AF213" s="116" t="n"/>
      <c r="AG213" s="116" t="n"/>
      <c r="AH213" s="116" t="n"/>
      <c r="AI213" s="116" t="n"/>
      <c r="AJ213" s="116" t="n"/>
      <c r="AK213" s="116" t="n"/>
      <c r="AL213" s="116" t="n"/>
      <c r="AM213" s="116" t="n"/>
      <c r="AN213" s="116" t="n"/>
      <c r="AO213" s="116" t="n"/>
      <c r="AP213" s="116" t="n"/>
      <c r="AQ213" s="116" t="n"/>
      <c r="AR213" s="116" t="n"/>
      <c r="AS213" s="116" t="n"/>
      <c r="AT213" s="116" t="n"/>
      <c r="AU213" s="116" t="n"/>
      <c r="AV213" s="116" t="n"/>
      <c r="AW213" s="116" t="n"/>
      <c r="AX213" s="116" t="n"/>
      <c r="AY213" s="116" t="n"/>
      <c r="AZ213" s="116" t="n"/>
    </row>
    <row r="214">
      <c r="A214" s="4" t="n"/>
      <c r="B214" s="4" t="n"/>
      <c r="C214" s="4" t="n"/>
      <c r="D214" s="4" t="n"/>
      <c r="E214" s="4" t="n"/>
      <c r="F214" s="4" t="n"/>
      <c r="G214" s="4" t="n"/>
      <c r="H214" s="4" t="n"/>
      <c r="I214" s="4" t="n"/>
      <c r="J214" s="4" t="n"/>
      <c r="K214" s="4" t="n"/>
      <c r="L214" s="4" t="n"/>
      <c r="M214" s="4" t="n"/>
      <c r="N214" s="4" t="n"/>
      <c r="O214" s="4" t="n"/>
      <c r="P214" s="4" t="n"/>
      <c r="Q214" s="4" t="n"/>
      <c r="R214" s="4" t="n"/>
      <c r="S214" s="4" t="n"/>
      <c r="T214" s="4" t="n"/>
      <c r="U214" s="4" t="n"/>
      <c r="V214" s="4" t="n"/>
      <c r="W214" s="4" t="n"/>
      <c r="X214" s="4" t="n"/>
      <c r="Y214" s="4" t="n"/>
      <c r="Z214" s="4" t="n"/>
      <c r="AA214" s="4" t="n"/>
      <c r="AB214" s="116" t="n"/>
      <c r="AC214" s="116" t="n"/>
      <c r="AD214" s="116" t="n"/>
      <c r="AE214" s="116" t="n"/>
      <c r="AF214" s="116" t="n"/>
      <c r="AG214" s="116" t="n"/>
      <c r="AH214" s="116" t="n"/>
      <c r="AI214" s="116" t="n"/>
      <c r="AJ214" s="116" t="n"/>
      <c r="AK214" s="116" t="n"/>
      <c r="AL214" s="116" t="n"/>
      <c r="AM214" s="116" t="n"/>
      <c r="AN214" s="116" t="n"/>
      <c r="AO214" s="116" t="n"/>
      <c r="AP214" s="116" t="n"/>
      <c r="AQ214" s="116" t="n"/>
      <c r="AR214" s="116" t="n"/>
      <c r="AS214" s="116" t="n"/>
      <c r="AT214" s="116" t="n"/>
      <c r="AU214" s="116" t="n"/>
      <c r="AV214" s="116" t="n"/>
      <c r="AW214" s="116" t="n"/>
      <c r="AX214" s="116" t="n"/>
      <c r="AY214" s="116" t="n"/>
      <c r="AZ214" s="116" t="n"/>
    </row>
    <row r="215">
      <c r="A215" s="4" t="n"/>
      <c r="B215" s="4" t="n"/>
      <c r="C215" s="4" t="n"/>
      <c r="D215" s="4" t="n"/>
      <c r="E215" s="4" t="n"/>
      <c r="F215" s="4" t="n"/>
      <c r="G215" s="4" t="n"/>
      <c r="H215" s="4" t="n"/>
      <c r="I215" s="4" t="n"/>
      <c r="J215" s="4" t="n"/>
      <c r="K215" s="4" t="n"/>
      <c r="L215" s="4" t="n"/>
      <c r="M215" s="4" t="n"/>
      <c r="N215" s="4" t="n"/>
      <c r="O215" s="4" t="n"/>
      <c r="P215" s="4" t="n"/>
      <c r="Q215" s="4" t="n"/>
      <c r="R215" s="4" t="n"/>
      <c r="S215" s="4" t="n"/>
      <c r="T215" s="4" t="n"/>
      <c r="U215" s="4" t="n"/>
      <c r="V215" s="4" t="n"/>
      <c r="W215" s="4" t="n"/>
      <c r="X215" s="4" t="n"/>
      <c r="Y215" s="4" t="n"/>
      <c r="Z215" s="4" t="n"/>
      <c r="AA215" s="4" t="n"/>
      <c r="AB215" s="116" t="n"/>
      <c r="AC215" s="116" t="n"/>
      <c r="AD215" s="116" t="n"/>
      <c r="AE215" s="116" t="n"/>
      <c r="AF215" s="116" t="n"/>
      <c r="AG215" s="116" t="n"/>
      <c r="AH215" s="116" t="n"/>
      <c r="AI215" s="116" t="n"/>
      <c r="AJ215" s="116" t="n"/>
      <c r="AK215" s="116" t="n"/>
      <c r="AL215" s="116" t="n"/>
      <c r="AM215" s="116" t="n"/>
      <c r="AN215" s="116" t="n"/>
      <c r="AO215" s="116" t="n"/>
      <c r="AP215" s="116" t="n"/>
      <c r="AQ215" s="116" t="n"/>
      <c r="AR215" s="116" t="n"/>
      <c r="AS215" s="116" t="n"/>
      <c r="AT215" s="116" t="n"/>
      <c r="AU215" s="116" t="n"/>
      <c r="AV215" s="116" t="n"/>
      <c r="AW215" s="116" t="n"/>
      <c r="AX215" s="116" t="n"/>
      <c r="AY215" s="116" t="n"/>
      <c r="AZ215" s="116" t="n"/>
    </row>
    <row r="216">
      <c r="A216" s="4" t="n"/>
      <c r="B216" s="4" t="n"/>
      <c r="C216" s="4" t="n"/>
      <c r="D216" s="4" t="n"/>
      <c r="E216" s="4" t="n"/>
      <c r="F216" s="4" t="n"/>
      <c r="G216" s="4" t="n"/>
      <c r="H216" s="4" t="n"/>
      <c r="I216" s="4" t="n"/>
      <c r="J216" s="4" t="n"/>
      <c r="K216" s="4" t="n"/>
      <c r="L216" s="4" t="n"/>
      <c r="M216" s="4" t="n"/>
      <c r="N216" s="4" t="n"/>
      <c r="O216" s="4" t="n"/>
      <c r="P216" s="4" t="n"/>
      <c r="Q216" s="4" t="n"/>
      <c r="R216" s="4" t="n"/>
      <c r="S216" s="4" t="n"/>
      <c r="T216" s="4" t="n"/>
      <c r="U216" s="4" t="n"/>
      <c r="V216" s="4" t="n"/>
      <c r="W216" s="4" t="n"/>
      <c r="X216" s="4" t="n"/>
      <c r="Y216" s="4" t="n"/>
      <c r="Z216" s="4" t="n"/>
      <c r="AA216" s="4" t="n"/>
      <c r="AB216" s="116" t="n"/>
      <c r="AC216" s="116" t="n"/>
      <c r="AD216" s="116" t="n"/>
      <c r="AE216" s="116" t="n"/>
      <c r="AF216" s="116" t="n"/>
      <c r="AG216" s="116" t="n"/>
      <c r="AH216" s="116" t="n"/>
      <c r="AI216" s="116" t="n"/>
      <c r="AJ216" s="116" t="n"/>
      <c r="AK216" s="116" t="n"/>
      <c r="AL216" s="116" t="n"/>
      <c r="AM216" s="116" t="n"/>
      <c r="AN216" s="116" t="n"/>
      <c r="AO216" s="116" t="n"/>
      <c r="AP216" s="116" t="n"/>
      <c r="AQ216" s="116" t="n"/>
      <c r="AR216" s="116" t="n"/>
      <c r="AS216" s="116" t="n"/>
      <c r="AT216" s="116" t="n"/>
      <c r="AU216" s="116" t="n"/>
      <c r="AV216" s="116" t="n"/>
      <c r="AW216" s="116" t="n"/>
      <c r="AX216" s="116" t="n"/>
      <c r="AY216" s="116" t="n"/>
      <c r="AZ216" s="116" t="n"/>
    </row>
    <row r="217">
      <c r="A217" s="4" t="n"/>
      <c r="B217" s="4" t="n"/>
      <c r="C217" s="4" t="n"/>
      <c r="D217" s="4" t="n"/>
      <c r="E217" s="4" t="n"/>
      <c r="F217" s="4" t="n"/>
      <c r="G217" s="4" t="n"/>
      <c r="H217" s="4" t="n"/>
      <c r="I217" s="4" t="n"/>
      <c r="J217" s="4" t="n"/>
      <c r="K217" s="4" t="n"/>
      <c r="L217" s="4" t="n"/>
      <c r="M217" s="4" t="n"/>
      <c r="N217" s="4" t="n"/>
      <c r="O217" s="4" t="n"/>
      <c r="P217" s="4" t="n"/>
      <c r="Q217" s="4" t="n"/>
      <c r="R217" s="4" t="n"/>
      <c r="S217" s="4" t="n"/>
      <c r="T217" s="4" t="n"/>
      <c r="U217" s="4" t="n"/>
      <c r="V217" s="4" t="n"/>
      <c r="W217" s="4" t="n"/>
      <c r="X217" s="4" t="n"/>
      <c r="Y217" s="4" t="n"/>
      <c r="Z217" s="4" t="n"/>
      <c r="AA217" s="4" t="n"/>
      <c r="AB217" s="116" t="n"/>
      <c r="AC217" s="116" t="n"/>
      <c r="AD217" s="116" t="n"/>
      <c r="AE217" s="116" t="n"/>
      <c r="AF217" s="116" t="n"/>
      <c r="AG217" s="116" t="n"/>
      <c r="AH217" s="116" t="n"/>
      <c r="AI217" s="116" t="n"/>
      <c r="AJ217" s="116" t="n"/>
      <c r="AK217" s="116" t="n"/>
      <c r="AL217" s="116" t="n"/>
      <c r="AM217" s="116" t="n"/>
      <c r="AN217" s="116" t="n"/>
      <c r="AO217" s="116" t="n"/>
      <c r="AP217" s="116" t="n"/>
      <c r="AQ217" s="116" t="n"/>
      <c r="AR217" s="116" t="n"/>
      <c r="AS217" s="116" t="n"/>
      <c r="AT217" s="116" t="n"/>
      <c r="AU217" s="116" t="n"/>
      <c r="AV217" s="116" t="n"/>
      <c r="AW217" s="116" t="n"/>
      <c r="AX217" s="116" t="n"/>
      <c r="AY217" s="116" t="n"/>
      <c r="AZ217" s="116" t="n"/>
    </row>
    <row r="218">
      <c r="A218" s="4" t="n"/>
      <c r="B218" s="4" t="n"/>
      <c r="C218" s="4" t="n"/>
      <c r="D218" s="4" t="n"/>
      <c r="E218" s="4" t="n"/>
      <c r="F218" s="4" t="n"/>
      <c r="G218" s="4" t="n"/>
      <c r="H218" s="4" t="n"/>
      <c r="I218" s="4" t="n"/>
      <c r="J218" s="4" t="n"/>
      <c r="K218" s="4" t="n"/>
      <c r="L218" s="4" t="n"/>
      <c r="M218" s="4" t="n"/>
      <c r="N218" s="4" t="n"/>
      <c r="O218" s="4" t="n"/>
      <c r="P218" s="4" t="n"/>
      <c r="Q218" s="4" t="n"/>
      <c r="R218" s="4" t="n"/>
      <c r="S218" s="4" t="n"/>
      <c r="T218" s="4" t="n"/>
      <c r="U218" s="4" t="n"/>
      <c r="V218" s="4" t="n"/>
      <c r="W218" s="4" t="n"/>
      <c r="X218" s="4" t="n"/>
      <c r="Y218" s="4" t="n"/>
      <c r="Z218" s="4" t="n"/>
      <c r="AA218" s="4" t="n"/>
      <c r="AB218" s="116" t="n"/>
      <c r="AC218" s="116" t="n"/>
      <c r="AD218" s="116" t="n"/>
      <c r="AE218" s="116" t="n"/>
      <c r="AF218" s="116" t="n"/>
      <c r="AG218" s="116" t="n"/>
      <c r="AH218" s="116" t="n"/>
      <c r="AI218" s="116" t="n"/>
      <c r="AJ218" s="116" t="n"/>
      <c r="AK218" s="116" t="n"/>
      <c r="AL218" s="116" t="n"/>
      <c r="AM218" s="116" t="n"/>
      <c r="AN218" s="116" t="n"/>
      <c r="AO218" s="116" t="n"/>
      <c r="AP218" s="116" t="n"/>
      <c r="AQ218" s="116" t="n"/>
      <c r="AR218" s="116" t="n"/>
      <c r="AS218" s="116" t="n"/>
      <c r="AT218" s="116" t="n"/>
      <c r="AU218" s="116" t="n"/>
      <c r="AV218" s="116" t="n"/>
      <c r="AW218" s="116" t="n"/>
      <c r="AX218" s="116" t="n"/>
      <c r="AY218" s="116" t="n"/>
      <c r="AZ218" s="116" t="n"/>
    </row>
    <row r="219">
      <c r="A219" s="4" t="n"/>
      <c r="B219" s="4" t="n"/>
      <c r="C219" s="4" t="n"/>
      <c r="D219" s="4" t="n"/>
      <c r="E219" s="4" t="n"/>
      <c r="F219" s="4" t="n"/>
      <c r="G219" s="4" t="n"/>
      <c r="H219" s="4" t="n"/>
      <c r="I219" s="4" t="n"/>
      <c r="J219" s="4" t="n"/>
      <c r="K219" s="4" t="n"/>
      <c r="L219" s="4" t="n"/>
      <c r="M219" s="4" t="n"/>
      <c r="N219" s="4" t="n"/>
      <c r="O219" s="4" t="n"/>
      <c r="P219" s="4" t="n"/>
      <c r="Q219" s="4" t="n"/>
      <c r="R219" s="4" t="n"/>
      <c r="S219" s="4" t="n"/>
      <c r="T219" s="4" t="n"/>
      <c r="U219" s="4" t="n"/>
      <c r="V219" s="4" t="n"/>
      <c r="W219" s="4" t="n"/>
      <c r="X219" s="4" t="n"/>
      <c r="Y219" s="4" t="n"/>
      <c r="Z219" s="4" t="n"/>
      <c r="AA219" s="4" t="n"/>
      <c r="AB219" s="116" t="n"/>
      <c r="AC219" s="116" t="n"/>
      <c r="AD219" s="116" t="n"/>
      <c r="AE219" s="116" t="n"/>
      <c r="AF219" s="116" t="n"/>
      <c r="AG219" s="116" t="n"/>
      <c r="AH219" s="116" t="n"/>
      <c r="AI219" s="116" t="n"/>
      <c r="AJ219" s="116" t="n"/>
      <c r="AK219" s="116" t="n"/>
      <c r="AL219" s="116" t="n"/>
      <c r="AM219" s="116" t="n"/>
      <c r="AN219" s="116" t="n"/>
      <c r="AO219" s="116" t="n"/>
      <c r="AP219" s="116" t="n"/>
      <c r="AQ219" s="116" t="n"/>
      <c r="AR219" s="116" t="n"/>
      <c r="AS219" s="116" t="n"/>
      <c r="AT219" s="116" t="n"/>
      <c r="AU219" s="116" t="n"/>
      <c r="AV219" s="116" t="n"/>
      <c r="AW219" s="116" t="n"/>
      <c r="AX219" s="116" t="n"/>
      <c r="AY219" s="116" t="n"/>
      <c r="AZ219" s="116" t="n"/>
    </row>
    <row r="220">
      <c r="A220" s="4" t="n"/>
      <c r="B220" s="4" t="n"/>
      <c r="C220" s="4" t="n"/>
      <c r="D220" s="4" t="n"/>
      <c r="E220" s="4" t="n"/>
      <c r="F220" s="4" t="n"/>
      <c r="G220" s="4" t="n"/>
      <c r="H220" s="4" t="n"/>
      <c r="I220" s="4" t="n"/>
      <c r="J220" s="4" t="n"/>
      <c r="K220" s="4" t="n"/>
      <c r="L220" s="4" t="n"/>
      <c r="M220" s="4" t="n"/>
      <c r="N220" s="4" t="n"/>
      <c r="O220" s="4" t="n"/>
      <c r="P220" s="4" t="n"/>
      <c r="Q220" s="4" t="n"/>
      <c r="R220" s="4" t="n"/>
      <c r="S220" s="4" t="n"/>
      <c r="T220" s="4" t="n"/>
      <c r="U220" s="4" t="n"/>
      <c r="V220" s="4" t="n"/>
      <c r="W220" s="4" t="n"/>
      <c r="X220" s="4" t="n"/>
      <c r="Y220" s="4" t="n"/>
      <c r="Z220" s="4" t="n"/>
      <c r="AA220" s="4" t="n"/>
      <c r="AB220" s="116" t="n"/>
      <c r="AC220" s="116" t="n"/>
      <c r="AD220" s="116" t="n"/>
      <c r="AE220" s="116" t="n"/>
      <c r="AF220" s="116" t="n"/>
      <c r="AG220" s="116" t="n"/>
      <c r="AH220" s="116" t="n"/>
      <c r="AI220" s="116" t="n"/>
      <c r="AJ220" s="116" t="n"/>
      <c r="AK220" s="116" t="n"/>
      <c r="AL220" s="116" t="n"/>
      <c r="AM220" s="116" t="n"/>
      <c r="AN220" s="116" t="n"/>
      <c r="AO220" s="116" t="n"/>
      <c r="AP220" s="116" t="n"/>
      <c r="AQ220" s="116" t="n"/>
      <c r="AR220" s="116" t="n"/>
      <c r="AS220" s="116" t="n"/>
      <c r="AT220" s="116" t="n"/>
      <c r="AU220" s="116" t="n"/>
      <c r="AV220" s="116" t="n"/>
      <c r="AW220" s="116" t="n"/>
      <c r="AX220" s="116" t="n"/>
      <c r="AY220" s="116" t="n"/>
      <c r="AZ220" s="116" t="n"/>
    </row>
    <row r="221">
      <c r="A221" s="4" t="n"/>
      <c r="B221" s="4" t="n"/>
      <c r="C221" s="4" t="n"/>
      <c r="D221" s="4" t="n"/>
      <c r="E221" s="4" t="n"/>
      <c r="F221" s="4" t="n"/>
      <c r="G221" s="4" t="n"/>
      <c r="H221" s="4" t="n"/>
      <c r="I221" s="4" t="n"/>
      <c r="J221" s="4" t="n"/>
      <c r="K221" s="4" t="n"/>
      <c r="L221" s="4" t="n"/>
      <c r="M221" s="4" t="n"/>
      <c r="N221" s="4" t="n"/>
      <c r="O221" s="4" t="n"/>
      <c r="P221" s="4" t="n"/>
      <c r="Q221" s="4" t="n"/>
      <c r="R221" s="4" t="n"/>
      <c r="S221" s="4" t="n"/>
      <c r="T221" s="4" t="n"/>
      <c r="U221" s="4" t="n"/>
      <c r="V221" s="4" t="n"/>
      <c r="W221" s="4" t="n"/>
      <c r="X221" s="4" t="n"/>
      <c r="Y221" s="4" t="n"/>
      <c r="Z221" s="4" t="n"/>
      <c r="AA221" s="4" t="n"/>
      <c r="AB221" s="116" t="n"/>
      <c r="AC221" s="116" t="n"/>
      <c r="AD221" s="116" t="n"/>
      <c r="AE221" s="116" t="n"/>
      <c r="AF221" s="116" t="n"/>
      <c r="AG221" s="116" t="n"/>
      <c r="AH221" s="116" t="n"/>
      <c r="AI221" s="116" t="n"/>
      <c r="AJ221" s="116" t="n"/>
      <c r="AK221" s="116" t="n"/>
      <c r="AL221" s="116" t="n"/>
      <c r="AM221" s="116" t="n"/>
      <c r="AN221" s="116" t="n"/>
      <c r="AO221" s="116" t="n"/>
      <c r="AP221" s="116" t="n"/>
      <c r="AQ221" s="116" t="n"/>
      <c r="AR221" s="116" t="n"/>
      <c r="AS221" s="116" t="n"/>
      <c r="AT221" s="116" t="n"/>
      <c r="AU221" s="116" t="n"/>
      <c r="AV221" s="116" t="n"/>
      <c r="AW221" s="116" t="n"/>
      <c r="AX221" s="116" t="n"/>
      <c r="AY221" s="116" t="n"/>
      <c r="AZ221" s="116" t="n"/>
    </row>
    <row r="222">
      <c r="A222" s="4" t="n"/>
      <c r="B222" s="4" t="n"/>
      <c r="C222" s="4" t="n"/>
      <c r="D222" s="4" t="n"/>
      <c r="E222" s="4" t="n"/>
      <c r="F222" s="4" t="n"/>
      <c r="G222" s="4" t="n"/>
      <c r="H222" s="4" t="n"/>
      <c r="I222" s="4" t="n"/>
      <c r="J222" s="4" t="n"/>
      <c r="K222" s="4" t="n"/>
      <c r="L222" s="4" t="n"/>
      <c r="M222" s="4" t="n"/>
      <c r="N222" s="4" t="n"/>
      <c r="O222" s="4" t="n"/>
      <c r="P222" s="4" t="n"/>
      <c r="Q222" s="4" t="n"/>
      <c r="R222" s="4" t="n"/>
      <c r="S222" s="4" t="n"/>
      <c r="T222" s="4" t="n"/>
      <c r="U222" s="4" t="n"/>
      <c r="V222" s="4" t="n"/>
      <c r="W222" s="4" t="n"/>
      <c r="X222" s="4" t="n"/>
      <c r="Y222" s="4" t="n"/>
      <c r="Z222" s="4" t="n"/>
      <c r="AA222" s="4" t="n"/>
      <c r="AB222" s="116" t="n"/>
      <c r="AC222" s="116" t="n"/>
      <c r="AD222" s="116" t="n"/>
      <c r="AE222" s="116" t="n"/>
      <c r="AF222" s="116" t="n"/>
      <c r="AG222" s="116" t="n"/>
      <c r="AH222" s="116" t="n"/>
      <c r="AI222" s="116" t="n"/>
      <c r="AJ222" s="116" t="n"/>
      <c r="AK222" s="116" t="n"/>
      <c r="AL222" s="116" t="n"/>
      <c r="AM222" s="116" t="n"/>
      <c r="AN222" s="116" t="n"/>
      <c r="AO222" s="116" t="n"/>
      <c r="AP222" s="116" t="n"/>
      <c r="AQ222" s="116" t="n"/>
      <c r="AR222" s="116" t="n"/>
      <c r="AS222" s="116" t="n"/>
      <c r="AT222" s="116" t="n"/>
      <c r="AU222" s="116" t="n"/>
      <c r="AV222" s="116" t="n"/>
      <c r="AW222" s="116" t="n"/>
      <c r="AX222" s="116" t="n"/>
      <c r="AY222" s="116" t="n"/>
      <c r="AZ222" s="116" t="n"/>
    </row>
    <row r="223">
      <c r="A223" s="4" t="n"/>
      <c r="B223" s="4" t="n"/>
      <c r="C223" s="4" t="n"/>
      <c r="D223" s="4" t="n"/>
      <c r="E223" s="4" t="n"/>
      <c r="F223" s="4" t="n"/>
      <c r="G223" s="4" t="n"/>
      <c r="H223" s="4" t="n"/>
      <c r="I223" s="4" t="n"/>
      <c r="J223" s="4" t="n"/>
      <c r="K223" s="4" t="n"/>
      <c r="L223" s="4" t="n"/>
      <c r="M223" s="4" t="n"/>
      <c r="N223" s="4" t="n"/>
      <c r="O223" s="4" t="n"/>
      <c r="P223" s="4" t="n"/>
      <c r="Q223" s="4" t="n"/>
      <c r="R223" s="4" t="n"/>
      <c r="S223" s="4" t="n"/>
      <c r="T223" s="4" t="n"/>
      <c r="U223" s="4" t="n"/>
      <c r="V223" s="4" t="n"/>
      <c r="W223" s="4" t="n"/>
      <c r="X223" s="4" t="n"/>
      <c r="Y223" s="4" t="n"/>
      <c r="Z223" s="4" t="n"/>
      <c r="AA223" s="4" t="n"/>
      <c r="AB223" s="116" t="n"/>
      <c r="AC223" s="116" t="n"/>
      <c r="AD223" s="116" t="n"/>
      <c r="AE223" s="116" t="n"/>
      <c r="AF223" s="116" t="n"/>
      <c r="AG223" s="116" t="n"/>
      <c r="AH223" s="116" t="n"/>
      <c r="AI223" s="116" t="n"/>
      <c r="AJ223" s="116" t="n"/>
      <c r="AK223" s="116" t="n"/>
      <c r="AL223" s="116" t="n"/>
      <c r="AM223" s="116" t="n"/>
      <c r="AN223" s="116" t="n"/>
      <c r="AO223" s="116" t="n"/>
      <c r="AP223" s="116" t="n"/>
      <c r="AQ223" s="116" t="n"/>
      <c r="AR223" s="116" t="n"/>
      <c r="AS223" s="116" t="n"/>
      <c r="AT223" s="116" t="n"/>
      <c r="AU223" s="116" t="n"/>
      <c r="AV223" s="116" t="n"/>
      <c r="AW223" s="116" t="n"/>
      <c r="AX223" s="116" t="n"/>
      <c r="AY223" s="116" t="n"/>
      <c r="AZ223" s="116" t="n"/>
    </row>
    <row r="224">
      <c r="A224" s="4" t="n"/>
      <c r="B224" s="4" t="n"/>
      <c r="C224" s="4" t="n"/>
      <c r="D224" s="4" t="n"/>
      <c r="E224" s="4" t="n"/>
      <c r="F224" s="4" t="n"/>
      <c r="G224" s="4" t="n"/>
      <c r="H224" s="4" t="n"/>
      <c r="I224" s="4" t="n"/>
      <c r="J224" s="4" t="n"/>
      <c r="K224" s="4" t="n"/>
      <c r="L224" s="4" t="n"/>
      <c r="M224" s="4" t="n"/>
      <c r="N224" s="4" t="n"/>
      <c r="O224" s="4" t="n"/>
      <c r="P224" s="4" t="n"/>
      <c r="Q224" s="4" t="n"/>
      <c r="R224" s="4" t="n"/>
      <c r="S224" s="4" t="n"/>
      <c r="T224" s="4" t="n"/>
      <c r="U224" s="4" t="n"/>
      <c r="V224" s="4" t="n"/>
      <c r="W224" s="4" t="n"/>
      <c r="X224" s="4" t="n"/>
      <c r="Y224" s="4" t="n"/>
      <c r="Z224" s="4" t="n"/>
      <c r="AA224" s="4" t="n"/>
      <c r="AB224" s="116" t="n"/>
      <c r="AC224" s="116" t="n"/>
      <c r="AD224" s="116" t="n"/>
      <c r="AE224" s="116" t="n"/>
      <c r="AF224" s="116" t="n"/>
      <c r="AG224" s="116" t="n"/>
      <c r="AH224" s="116" t="n"/>
      <c r="AI224" s="116" t="n"/>
      <c r="AJ224" s="116" t="n"/>
      <c r="AK224" s="116" t="n"/>
      <c r="AL224" s="116" t="n"/>
      <c r="AM224" s="116" t="n"/>
      <c r="AN224" s="116" t="n"/>
      <c r="AO224" s="116" t="n"/>
      <c r="AP224" s="116" t="n"/>
      <c r="AQ224" s="116" t="n"/>
      <c r="AR224" s="116" t="n"/>
      <c r="AS224" s="116" t="n"/>
      <c r="AT224" s="116" t="n"/>
      <c r="AU224" s="116" t="n"/>
      <c r="AV224" s="116" t="n"/>
      <c r="AW224" s="116" t="n"/>
      <c r="AX224" s="116" t="n"/>
      <c r="AY224" s="116" t="n"/>
      <c r="AZ224" s="116" t="n"/>
    </row>
    <row r="225">
      <c r="A225" s="4" t="n"/>
      <c r="B225" s="4" t="n"/>
      <c r="C225" s="4" t="n"/>
      <c r="D225" s="4" t="n"/>
      <c r="E225" s="4" t="n"/>
      <c r="F225" s="4" t="n"/>
      <c r="G225" s="4" t="n"/>
      <c r="H225" s="4" t="n"/>
      <c r="I225" s="4" t="n"/>
      <c r="J225" s="4" t="n"/>
      <c r="K225" s="4" t="n"/>
      <c r="L225" s="4" t="n"/>
      <c r="M225" s="4" t="n"/>
      <c r="N225" s="4" t="n"/>
      <c r="O225" s="4" t="n"/>
      <c r="P225" s="4" t="n"/>
      <c r="Q225" s="4" t="n"/>
      <c r="R225" s="4" t="n"/>
      <c r="S225" s="4" t="n"/>
      <c r="T225" s="4" t="n"/>
      <c r="U225" s="4" t="n"/>
      <c r="V225" s="4" t="n"/>
      <c r="W225" s="4" t="n"/>
      <c r="X225" s="4" t="n"/>
      <c r="Y225" s="4" t="n"/>
      <c r="Z225" s="4" t="n"/>
      <c r="AA225" s="4" t="n"/>
      <c r="AB225" s="116" t="n"/>
      <c r="AC225" s="116" t="n"/>
      <c r="AD225" s="116" t="n"/>
      <c r="AE225" s="116" t="n"/>
      <c r="AF225" s="116" t="n"/>
      <c r="AG225" s="116" t="n"/>
      <c r="AH225" s="116" t="n"/>
      <c r="AI225" s="116" t="n"/>
      <c r="AJ225" s="116" t="n"/>
      <c r="AK225" s="116" t="n"/>
      <c r="AL225" s="116" t="n"/>
      <c r="AM225" s="116" t="n"/>
      <c r="AN225" s="116" t="n"/>
      <c r="AO225" s="116" t="n"/>
      <c r="AP225" s="116" t="n"/>
      <c r="AQ225" s="116" t="n"/>
      <c r="AR225" s="116" t="n"/>
      <c r="AS225" s="116" t="n"/>
      <c r="AT225" s="116" t="n"/>
      <c r="AU225" s="116" t="n"/>
      <c r="AV225" s="116" t="n"/>
      <c r="AW225" s="116" t="n"/>
      <c r="AX225" s="116" t="n"/>
      <c r="AY225" s="116" t="n"/>
      <c r="AZ225" s="116" t="n"/>
    </row>
    <row r="226">
      <c r="A226" s="4" t="n"/>
      <c r="B226" s="4" t="n"/>
      <c r="C226" s="4" t="n"/>
      <c r="D226" s="4" t="n"/>
      <c r="E226" s="4" t="n"/>
      <c r="F226" s="4" t="n"/>
      <c r="G226" s="4" t="n"/>
      <c r="H226" s="4" t="n"/>
      <c r="I226" s="4" t="n"/>
      <c r="J226" s="4" t="n"/>
      <c r="K226" s="4" t="n"/>
      <c r="L226" s="4" t="n"/>
      <c r="M226" s="4" t="n"/>
      <c r="N226" s="4" t="n"/>
      <c r="O226" s="4" t="n"/>
      <c r="P226" s="4" t="n"/>
      <c r="Q226" s="4" t="n"/>
      <c r="R226" s="4" t="n"/>
      <c r="S226" s="4" t="n"/>
      <c r="T226" s="4" t="n"/>
      <c r="U226" s="4" t="n"/>
      <c r="V226" s="4" t="n"/>
      <c r="W226" s="4" t="n"/>
      <c r="X226" s="4" t="n"/>
      <c r="Y226" s="4" t="n"/>
      <c r="Z226" s="4" t="n"/>
      <c r="AA226" s="4" t="n"/>
      <c r="AB226" s="116" t="n"/>
      <c r="AC226" s="116" t="n"/>
      <c r="AD226" s="116" t="n"/>
      <c r="AE226" s="116" t="n"/>
      <c r="AF226" s="116" t="n"/>
      <c r="AG226" s="116" t="n"/>
      <c r="AH226" s="116" t="n"/>
      <c r="AI226" s="116" t="n"/>
      <c r="AJ226" s="116" t="n"/>
      <c r="AK226" s="116" t="n"/>
      <c r="AL226" s="116" t="n"/>
      <c r="AM226" s="116" t="n"/>
      <c r="AN226" s="116" t="n"/>
      <c r="AO226" s="116" t="n"/>
      <c r="AP226" s="116" t="n"/>
      <c r="AQ226" s="116" t="n"/>
      <c r="AR226" s="116" t="n"/>
      <c r="AS226" s="116" t="n"/>
      <c r="AT226" s="116" t="n"/>
      <c r="AU226" s="116" t="n"/>
      <c r="AV226" s="116" t="n"/>
      <c r="AW226" s="116" t="n"/>
      <c r="AX226" s="116" t="n"/>
      <c r="AY226" s="116" t="n"/>
      <c r="AZ226" s="116" t="n"/>
    </row>
    <row r="227">
      <c r="A227" s="4" t="n"/>
      <c r="B227" s="4" t="n"/>
      <c r="C227" s="4" t="n"/>
      <c r="D227" s="4" t="n"/>
      <c r="E227" s="4" t="n"/>
      <c r="F227" s="4" t="n"/>
      <c r="G227" s="4" t="n"/>
      <c r="H227" s="4" t="n"/>
      <c r="I227" s="4" t="n"/>
      <c r="J227" s="4" t="n"/>
      <c r="K227" s="4" t="n"/>
      <c r="L227" s="4" t="n"/>
      <c r="M227" s="4" t="n"/>
      <c r="N227" s="4" t="n"/>
      <c r="O227" s="4" t="n"/>
      <c r="P227" s="4" t="n"/>
      <c r="Q227" s="4" t="n"/>
      <c r="R227" s="4" t="n"/>
      <c r="S227" s="4" t="n"/>
      <c r="T227" s="4" t="n"/>
      <c r="U227" s="4" t="n"/>
      <c r="V227" s="4" t="n"/>
      <c r="W227" s="4" t="n"/>
      <c r="X227" s="4" t="n"/>
      <c r="Y227" s="4" t="n"/>
      <c r="Z227" s="4" t="n"/>
      <c r="AA227" s="4" t="n"/>
      <c r="AB227" s="116" t="n"/>
      <c r="AC227" s="116" t="n"/>
      <c r="AD227" s="116" t="n"/>
      <c r="AE227" s="116" t="n"/>
      <c r="AF227" s="116" t="n"/>
      <c r="AG227" s="116" t="n"/>
      <c r="AH227" s="116" t="n"/>
      <c r="AI227" s="116" t="n"/>
      <c r="AJ227" s="116" t="n"/>
      <c r="AK227" s="116" t="n"/>
      <c r="AL227" s="116" t="n"/>
      <c r="AM227" s="116" t="n"/>
      <c r="AN227" s="116" t="n"/>
      <c r="AO227" s="116" t="n"/>
      <c r="AP227" s="116" t="n"/>
      <c r="AQ227" s="116" t="n"/>
      <c r="AR227" s="116" t="n"/>
      <c r="AS227" s="116" t="n"/>
      <c r="AT227" s="116" t="n"/>
      <c r="AU227" s="116" t="n"/>
      <c r="AV227" s="116" t="n"/>
      <c r="AW227" s="116" t="n"/>
      <c r="AX227" s="116" t="n"/>
      <c r="AY227" s="116" t="n"/>
      <c r="AZ227" s="116" t="n"/>
    </row>
    <row r="228">
      <c r="A228" s="4" t="n"/>
      <c r="B228" s="4" t="n"/>
      <c r="C228" s="4" t="n"/>
      <c r="D228" s="4" t="n"/>
      <c r="E228" s="4" t="n"/>
      <c r="F228" s="4" t="n"/>
      <c r="G228" s="4" t="n"/>
      <c r="H228" s="4" t="n"/>
      <c r="I228" s="4" t="n"/>
      <c r="J228" s="4" t="n"/>
      <c r="K228" s="4" t="n"/>
      <c r="L228" s="4" t="n"/>
      <c r="M228" s="4" t="n"/>
      <c r="N228" s="4" t="n"/>
      <c r="O228" s="4" t="n"/>
      <c r="P228" s="4" t="n"/>
      <c r="Q228" s="4" t="n"/>
      <c r="R228" s="4" t="n"/>
      <c r="S228" s="4" t="n"/>
      <c r="T228" s="4" t="n"/>
      <c r="U228" s="4" t="n"/>
      <c r="V228" s="4" t="n"/>
      <c r="W228" s="4" t="n"/>
      <c r="X228" s="4" t="n"/>
      <c r="Y228" s="4" t="n"/>
      <c r="Z228" s="4" t="n"/>
      <c r="AA228" s="4" t="n"/>
      <c r="AB228" s="116" t="n"/>
      <c r="AC228" s="116" t="n"/>
      <c r="AD228" s="116" t="n"/>
      <c r="AE228" s="116" t="n"/>
      <c r="AF228" s="116" t="n"/>
      <c r="AG228" s="116" t="n"/>
      <c r="AH228" s="116" t="n"/>
      <c r="AI228" s="116" t="n"/>
      <c r="AJ228" s="116" t="n"/>
      <c r="AK228" s="116" t="n"/>
      <c r="AL228" s="116" t="n"/>
      <c r="AM228" s="116" t="n"/>
      <c r="AN228" s="116" t="n"/>
      <c r="AO228" s="116" t="n"/>
      <c r="AP228" s="116" t="n"/>
      <c r="AQ228" s="116" t="n"/>
      <c r="AR228" s="116" t="n"/>
      <c r="AS228" s="116" t="n"/>
      <c r="AT228" s="116" t="n"/>
      <c r="AU228" s="116" t="n"/>
      <c r="AV228" s="116" t="n"/>
      <c r="AW228" s="116" t="n"/>
      <c r="AX228" s="116" t="n"/>
      <c r="AY228" s="116" t="n"/>
      <c r="AZ228" s="116" t="n"/>
    </row>
    <row r="229">
      <c r="A229" s="4" t="n"/>
      <c r="B229" s="4" t="n"/>
      <c r="C229" s="4" t="n"/>
      <c r="D229" s="4" t="n"/>
      <c r="E229" s="4" t="n"/>
      <c r="F229" s="4" t="n"/>
      <c r="G229" s="4" t="n"/>
      <c r="H229" s="4" t="n"/>
      <c r="I229" s="4" t="n"/>
      <c r="J229" s="4" t="n"/>
      <c r="K229" s="4" t="n"/>
      <c r="L229" s="4" t="n"/>
      <c r="M229" s="4" t="n"/>
      <c r="N229" s="4" t="n"/>
      <c r="O229" s="4" t="n"/>
      <c r="P229" s="4" t="n"/>
      <c r="Q229" s="4" t="n"/>
      <c r="R229" s="4" t="n"/>
      <c r="S229" s="4" t="n"/>
      <c r="T229" s="4" t="n"/>
      <c r="U229" s="4" t="n"/>
      <c r="V229" s="4" t="n"/>
      <c r="W229" s="4" t="n"/>
      <c r="X229" s="4" t="n"/>
      <c r="Y229" s="4" t="n"/>
      <c r="Z229" s="4" t="n"/>
      <c r="AA229" s="4" t="n"/>
      <c r="AB229" s="116" t="n"/>
      <c r="AC229" s="116" t="n"/>
      <c r="AD229" s="116" t="n"/>
      <c r="AE229" s="116" t="n"/>
      <c r="AF229" s="116" t="n"/>
      <c r="AG229" s="116" t="n"/>
      <c r="AH229" s="116" t="n"/>
      <c r="AI229" s="116" t="n"/>
      <c r="AJ229" s="116" t="n"/>
      <c r="AK229" s="116" t="n"/>
      <c r="AL229" s="116" t="n"/>
      <c r="AM229" s="116" t="n"/>
      <c r="AN229" s="116" t="n"/>
      <c r="AO229" s="116" t="n"/>
      <c r="AP229" s="116" t="n"/>
      <c r="AQ229" s="116" t="n"/>
      <c r="AR229" s="116" t="n"/>
      <c r="AS229" s="116" t="n"/>
      <c r="AT229" s="116" t="n"/>
      <c r="AU229" s="116" t="n"/>
      <c r="AV229" s="116" t="n"/>
      <c r="AW229" s="116" t="n"/>
      <c r="AX229" s="116" t="n"/>
      <c r="AY229" s="116" t="n"/>
      <c r="AZ229" s="116" t="n"/>
    </row>
    <row r="230">
      <c r="A230" s="4" t="n"/>
      <c r="B230" s="4" t="n"/>
      <c r="C230" s="4" t="n"/>
      <c r="D230" s="4" t="n"/>
      <c r="E230" s="4" t="n"/>
      <c r="F230" s="4" t="n"/>
      <c r="G230" s="4" t="n"/>
      <c r="H230" s="4" t="n"/>
      <c r="I230" s="4" t="n"/>
      <c r="J230" s="4" t="n"/>
      <c r="K230" s="4" t="n"/>
      <c r="L230" s="4" t="n"/>
      <c r="M230" s="4" t="n"/>
      <c r="N230" s="4" t="n"/>
      <c r="O230" s="4" t="n"/>
      <c r="P230" s="4" t="n"/>
      <c r="Q230" s="4" t="n"/>
      <c r="R230" s="4" t="n"/>
      <c r="S230" s="4" t="n"/>
      <c r="T230" s="4" t="n"/>
      <c r="U230" s="4" t="n"/>
      <c r="V230" s="4" t="n"/>
      <c r="W230" s="4" t="n"/>
      <c r="X230" s="4" t="n"/>
      <c r="Y230" s="4" t="n"/>
      <c r="Z230" s="4" t="n"/>
      <c r="AA230" s="4" t="n"/>
      <c r="AB230" s="116" t="n"/>
      <c r="AC230" s="116" t="n"/>
      <c r="AD230" s="116" t="n"/>
      <c r="AE230" s="116" t="n"/>
      <c r="AF230" s="116" t="n"/>
      <c r="AG230" s="116" t="n"/>
      <c r="AH230" s="116" t="n"/>
      <c r="AI230" s="116" t="n"/>
      <c r="AJ230" s="116" t="n"/>
      <c r="AK230" s="116" t="n"/>
      <c r="AL230" s="116" t="n"/>
      <c r="AM230" s="116" t="n"/>
      <c r="AN230" s="116" t="n"/>
      <c r="AO230" s="116" t="n"/>
      <c r="AP230" s="116" t="n"/>
      <c r="AQ230" s="116" t="n"/>
      <c r="AR230" s="116" t="n"/>
      <c r="AS230" s="116" t="n"/>
      <c r="AT230" s="116" t="n"/>
      <c r="AU230" s="116" t="n"/>
      <c r="AV230" s="116" t="n"/>
      <c r="AW230" s="116" t="n"/>
      <c r="AX230" s="116" t="n"/>
      <c r="AY230" s="116" t="n"/>
      <c r="AZ230" s="116" t="n"/>
    </row>
    <row r="231">
      <c r="A231" s="116" t="n"/>
      <c r="B231" s="116" t="n"/>
      <c r="C231" s="116" t="n"/>
      <c r="D231" s="116" t="n"/>
      <c r="E231" s="116" t="n"/>
      <c r="F231" s="116" t="n"/>
      <c r="G231" s="116" t="n"/>
      <c r="H231" s="116" t="n"/>
      <c r="I231" s="116" t="n"/>
      <c r="J231" s="116" t="n"/>
      <c r="K231" s="116" t="n"/>
      <c r="L231" s="116" t="n"/>
      <c r="M231" s="116" t="n"/>
      <c r="N231" s="116" t="n"/>
      <c r="O231" s="116" t="n"/>
      <c r="P231" s="116" t="n"/>
      <c r="Q231" s="116" t="n"/>
      <c r="R231" s="116" t="n"/>
      <c r="S231" s="116" t="n"/>
      <c r="T231" s="116" t="n"/>
      <c r="U231" s="116" t="n"/>
      <c r="V231" s="116" t="n"/>
      <c r="W231" s="116" t="n"/>
      <c r="X231" s="116" t="n"/>
      <c r="Y231" s="116" t="n"/>
      <c r="Z231" s="116" t="n"/>
      <c r="AA231" s="116" t="n"/>
      <c r="AB231" s="116" t="n"/>
      <c r="AC231" s="116" t="n"/>
      <c r="AD231" s="116" t="n"/>
      <c r="AE231" s="116" t="n"/>
      <c r="AF231" s="116" t="n"/>
      <c r="AG231" s="116" t="n"/>
      <c r="AH231" s="116" t="n"/>
      <c r="AI231" s="116" t="n"/>
      <c r="AJ231" s="116" t="n"/>
      <c r="AK231" s="116" t="n"/>
      <c r="AL231" s="116" t="n"/>
      <c r="AM231" s="116" t="n"/>
      <c r="AN231" s="116" t="n"/>
      <c r="AO231" s="116" t="n"/>
      <c r="AP231" s="116" t="n"/>
      <c r="AQ231" s="116" t="n"/>
      <c r="AR231" s="116" t="n"/>
      <c r="AS231" s="116" t="n"/>
      <c r="AT231" s="116" t="n"/>
      <c r="AU231" s="116" t="n"/>
      <c r="AV231" s="116" t="n"/>
      <c r="AW231" s="116" t="n"/>
      <c r="AX231" s="116" t="n"/>
      <c r="AY231" s="116" t="n"/>
      <c r="AZ231" s="116" t="n"/>
    </row>
    <row r="232">
      <c r="A232" s="116" t="n"/>
      <c r="B232" s="116" t="n"/>
      <c r="C232" s="116" t="n"/>
      <c r="D232" s="116" t="n"/>
      <c r="E232" s="116" t="n"/>
      <c r="F232" s="116" t="n"/>
      <c r="G232" s="116" t="n"/>
      <c r="H232" s="116" t="n"/>
      <c r="I232" s="116" t="n"/>
      <c r="J232" s="116" t="n"/>
      <c r="K232" s="116" t="n"/>
      <c r="L232" s="116" t="n"/>
      <c r="M232" s="116" t="n"/>
      <c r="N232" s="116" t="n"/>
      <c r="O232" s="116" t="n"/>
      <c r="P232" s="116" t="n"/>
      <c r="Q232" s="116" t="n"/>
      <c r="R232" s="116" t="n"/>
      <c r="S232" s="116" t="n"/>
      <c r="T232" s="116" t="n"/>
      <c r="U232" s="116" t="n"/>
      <c r="V232" s="116" t="n"/>
      <c r="W232" s="116" t="n"/>
      <c r="X232" s="116" t="n"/>
      <c r="Y232" s="116" t="n"/>
      <c r="Z232" s="116" t="n"/>
      <c r="AA232" s="116" t="n"/>
      <c r="AB232" s="116" t="n"/>
      <c r="AC232" s="116" t="n"/>
      <c r="AD232" s="116" t="n"/>
      <c r="AE232" s="116" t="n"/>
      <c r="AF232" s="116" t="n"/>
      <c r="AG232" s="116" t="n"/>
      <c r="AH232" s="116" t="n"/>
      <c r="AI232" s="116" t="n"/>
      <c r="AJ232" s="116" t="n"/>
      <c r="AK232" s="116" t="n"/>
      <c r="AL232" s="116" t="n"/>
      <c r="AM232" s="116" t="n"/>
      <c r="AN232" s="116" t="n"/>
      <c r="AO232" s="116" t="n"/>
      <c r="AP232" s="116" t="n"/>
      <c r="AQ232" s="116" t="n"/>
      <c r="AR232" s="116" t="n"/>
      <c r="AS232" s="116" t="n"/>
      <c r="AT232" s="116" t="n"/>
      <c r="AU232" s="116" t="n"/>
      <c r="AV232" s="116" t="n"/>
      <c r="AW232" s="116" t="n"/>
      <c r="AX232" s="116" t="n"/>
      <c r="AY232" s="116" t="n"/>
      <c r="AZ232" s="116" t="n"/>
    </row>
    <row r="233">
      <c r="A233" s="116" t="n"/>
      <c r="B233" s="116" t="n"/>
      <c r="C233" s="116" t="n"/>
      <c r="D233" s="116" t="n"/>
      <c r="E233" s="116" t="n"/>
      <c r="F233" s="116" t="n"/>
      <c r="G233" s="116" t="n"/>
      <c r="H233" s="116" t="n"/>
      <c r="I233" s="116" t="n"/>
      <c r="J233" s="116" t="n"/>
      <c r="K233" s="116" t="n"/>
      <c r="L233" s="116" t="n"/>
      <c r="M233" s="116" t="n"/>
      <c r="N233" s="116" t="n"/>
      <c r="O233" s="116" t="n"/>
      <c r="P233" s="116" t="n"/>
      <c r="Q233" s="116" t="n"/>
      <c r="R233" s="116" t="n"/>
      <c r="S233" s="116" t="n"/>
      <c r="T233" s="116" t="n"/>
      <c r="U233" s="116" t="n"/>
      <c r="V233" s="116" t="n"/>
      <c r="W233" s="116" t="n"/>
      <c r="X233" s="116" t="n"/>
      <c r="Y233" s="116" t="n"/>
      <c r="Z233" s="116" t="n"/>
      <c r="AA233" s="116" t="n"/>
      <c r="AB233" s="116" t="n"/>
      <c r="AC233" s="116" t="n"/>
      <c r="AD233" s="116" t="n"/>
      <c r="AE233" s="116" t="n"/>
      <c r="AF233" s="116" t="n"/>
      <c r="AG233" s="116" t="n"/>
      <c r="AH233" s="116" t="n"/>
      <c r="AI233" s="116" t="n"/>
      <c r="AJ233" s="116" t="n"/>
      <c r="AK233" s="116" t="n"/>
      <c r="AL233" s="116" t="n"/>
      <c r="AM233" s="116" t="n"/>
      <c r="AN233" s="116" t="n"/>
      <c r="AO233" s="116" t="n"/>
      <c r="AP233" s="116" t="n"/>
      <c r="AQ233" s="116" t="n"/>
      <c r="AR233" s="116" t="n"/>
      <c r="AS233" s="116" t="n"/>
      <c r="AT233" s="116" t="n"/>
      <c r="AU233" s="116" t="n"/>
      <c r="AV233" s="116" t="n"/>
      <c r="AW233" s="116" t="n"/>
      <c r="AX233" s="116" t="n"/>
      <c r="AY233" s="116" t="n"/>
      <c r="AZ233" s="116" t="n"/>
    </row>
    <row r="234">
      <c r="A234" s="116" t="n"/>
      <c r="B234" s="116" t="n"/>
      <c r="C234" s="116" t="n"/>
      <c r="D234" s="116" t="n"/>
      <c r="E234" s="116" t="n"/>
      <c r="F234" s="116" t="n"/>
      <c r="G234" s="116" t="n"/>
      <c r="H234" s="116" t="n"/>
      <c r="I234" s="116" t="n"/>
      <c r="J234" s="116" t="n"/>
      <c r="K234" s="116" t="n"/>
      <c r="L234" s="116" t="n"/>
      <c r="M234" s="116" t="n"/>
      <c r="N234" s="116" t="n"/>
      <c r="O234" s="116" t="n"/>
      <c r="P234" s="116" t="n"/>
      <c r="Q234" s="116" t="n"/>
      <c r="R234" s="116" t="n"/>
      <c r="S234" s="116" t="n"/>
      <c r="T234" s="116" t="n"/>
      <c r="U234" s="116" t="n"/>
      <c r="V234" s="116" t="n"/>
      <c r="W234" s="116" t="n"/>
      <c r="X234" s="116" t="n"/>
      <c r="Y234" s="116" t="n"/>
      <c r="Z234" s="116" t="n"/>
      <c r="AA234" s="116" t="n"/>
      <c r="AB234" s="116" t="n"/>
      <c r="AC234" s="116" t="n"/>
      <c r="AD234" s="116" t="n"/>
      <c r="AE234" s="116" t="n"/>
      <c r="AF234" s="116" t="n"/>
      <c r="AG234" s="116" t="n"/>
      <c r="AH234" s="116" t="n"/>
      <c r="AI234" s="116" t="n"/>
      <c r="AJ234" s="116" t="n"/>
      <c r="AK234" s="116" t="n"/>
      <c r="AL234" s="116" t="n"/>
      <c r="AM234" s="116" t="n"/>
      <c r="AN234" s="116" t="n"/>
      <c r="AO234" s="116" t="n"/>
      <c r="AP234" s="116" t="n"/>
      <c r="AQ234" s="116" t="n"/>
      <c r="AR234" s="116" t="n"/>
      <c r="AS234" s="116" t="n"/>
      <c r="AT234" s="116" t="n"/>
      <c r="AU234" s="116" t="n"/>
      <c r="AV234" s="116" t="n"/>
      <c r="AW234" s="116" t="n"/>
      <c r="AX234" s="116" t="n"/>
      <c r="AY234" s="116" t="n"/>
      <c r="AZ234" s="116" t="n"/>
    </row>
    <row r="235">
      <c r="A235" s="116" t="n"/>
      <c r="B235" s="116" t="n"/>
      <c r="C235" s="116" t="n"/>
      <c r="D235" s="116" t="n"/>
      <c r="E235" s="116" t="n"/>
      <c r="F235" s="116" t="n"/>
      <c r="G235" s="116" t="n"/>
      <c r="H235" s="116" t="n"/>
      <c r="I235" s="116" t="n"/>
      <c r="J235" s="116" t="n"/>
      <c r="K235" s="116" t="n"/>
      <c r="L235" s="116" t="n"/>
      <c r="M235" s="116" t="n"/>
      <c r="N235" s="116" t="n"/>
      <c r="O235" s="116" t="n"/>
      <c r="P235" s="116" t="n"/>
      <c r="Q235" s="116" t="n"/>
      <c r="R235" s="116" t="n"/>
      <c r="S235" s="116" t="n"/>
      <c r="T235" s="116" t="n"/>
      <c r="U235" s="116" t="n"/>
      <c r="V235" s="116" t="n"/>
      <c r="W235" s="116" t="n"/>
      <c r="X235" s="116" t="n"/>
      <c r="Y235" s="116" t="n"/>
      <c r="Z235" s="116" t="n"/>
      <c r="AA235" s="116" t="n"/>
      <c r="AB235" s="116" t="n"/>
      <c r="AC235" s="116" t="n"/>
      <c r="AD235" s="116" t="n"/>
      <c r="AE235" s="116" t="n"/>
      <c r="AF235" s="116" t="n"/>
      <c r="AG235" s="116" t="n"/>
      <c r="AH235" s="116" t="n"/>
      <c r="AI235" s="116" t="n"/>
      <c r="AJ235" s="116" t="n"/>
      <c r="AK235" s="116" t="n"/>
      <c r="AL235" s="116" t="n"/>
      <c r="AM235" s="116" t="n"/>
      <c r="AN235" s="116" t="n"/>
      <c r="AO235" s="116" t="n"/>
      <c r="AP235" s="116" t="n"/>
      <c r="AQ235" s="116" t="n"/>
      <c r="AR235" s="116" t="n"/>
      <c r="AS235" s="116" t="n"/>
      <c r="AT235" s="116" t="n"/>
      <c r="AU235" s="116" t="n"/>
      <c r="AV235" s="116" t="n"/>
      <c r="AW235" s="116" t="n"/>
      <c r="AX235" s="116" t="n"/>
      <c r="AY235" s="116" t="n"/>
      <c r="AZ235" s="116" t="n"/>
    </row>
    <row r="236">
      <c r="A236" s="116" t="n"/>
      <c r="B236" s="116" t="n"/>
      <c r="C236" s="116" t="n"/>
      <c r="D236" s="116" t="n"/>
      <c r="E236" s="116" t="n"/>
      <c r="F236" s="116" t="n"/>
      <c r="G236" s="116" t="n"/>
      <c r="H236" s="116" t="n"/>
      <c r="I236" s="116" t="n"/>
      <c r="J236" s="116" t="n"/>
      <c r="K236" s="116" t="n"/>
      <c r="L236" s="116" t="n"/>
      <c r="M236" s="116" t="n"/>
      <c r="N236" s="116" t="n"/>
      <c r="O236" s="116" t="n"/>
      <c r="P236" s="116" t="n"/>
      <c r="Q236" s="116" t="n"/>
      <c r="R236" s="116" t="n"/>
      <c r="S236" s="116" t="n"/>
      <c r="T236" s="116" t="n"/>
      <c r="U236" s="116" t="n"/>
      <c r="V236" s="116" t="n"/>
      <c r="W236" s="116" t="n"/>
      <c r="X236" s="116" t="n"/>
      <c r="Y236" s="116" t="n"/>
      <c r="Z236" s="116" t="n"/>
      <c r="AA236" s="116" t="n"/>
      <c r="AB236" s="116" t="n"/>
      <c r="AC236" s="116" t="n"/>
      <c r="AD236" s="116" t="n"/>
      <c r="AE236" s="116" t="n"/>
      <c r="AF236" s="116" t="n"/>
      <c r="AG236" s="116" t="n"/>
      <c r="AH236" s="116" t="n"/>
      <c r="AI236" s="116" t="n"/>
      <c r="AJ236" s="116" t="n"/>
      <c r="AK236" s="116" t="n"/>
      <c r="AL236" s="116" t="n"/>
      <c r="AM236" s="116" t="n"/>
      <c r="AN236" s="116" t="n"/>
      <c r="AO236" s="116" t="n"/>
      <c r="AP236" s="116" t="n"/>
      <c r="AQ236" s="116" t="n"/>
      <c r="AR236" s="116" t="n"/>
      <c r="AS236" s="116" t="n"/>
      <c r="AT236" s="116" t="n"/>
      <c r="AU236" s="116" t="n"/>
      <c r="AV236" s="116" t="n"/>
      <c r="AW236" s="116" t="n"/>
      <c r="AX236" s="116" t="n"/>
      <c r="AY236" s="116" t="n"/>
      <c r="AZ236" s="116" t="n"/>
    </row>
    <row r="237">
      <c r="A237" s="116" t="n"/>
      <c r="B237" s="116" t="n"/>
      <c r="C237" s="116" t="n"/>
      <c r="D237" s="116" t="n"/>
      <c r="E237" s="116" t="n"/>
      <c r="F237" s="116" t="n"/>
      <c r="G237" s="116" t="n"/>
      <c r="H237" s="116" t="n"/>
      <c r="I237" s="116" t="n"/>
      <c r="J237" s="116" t="n"/>
      <c r="K237" s="116" t="n"/>
      <c r="L237" s="116" t="n"/>
      <c r="M237" s="116" t="n"/>
      <c r="N237" s="116" t="n"/>
      <c r="O237" s="116" t="n"/>
      <c r="P237" s="116" t="n"/>
      <c r="Q237" s="116" t="n"/>
      <c r="R237" s="116" t="n"/>
      <c r="S237" s="116" t="n"/>
      <c r="T237" s="116" t="n"/>
      <c r="U237" s="116" t="n"/>
      <c r="V237" s="116" t="n"/>
      <c r="W237" s="116" t="n"/>
      <c r="X237" s="116" t="n"/>
      <c r="Y237" s="116" t="n"/>
      <c r="Z237" s="116" t="n"/>
      <c r="AA237" s="116" t="n"/>
      <c r="AB237" s="116" t="n"/>
      <c r="AC237" s="116" t="n"/>
      <c r="AD237" s="116" t="n"/>
      <c r="AE237" s="116" t="n"/>
      <c r="AF237" s="116" t="n"/>
      <c r="AG237" s="116" t="n"/>
      <c r="AH237" s="116" t="n"/>
      <c r="AI237" s="116" t="n"/>
      <c r="AJ237" s="116" t="n"/>
      <c r="AK237" s="116" t="n"/>
      <c r="AL237" s="116" t="n"/>
      <c r="AM237" s="116" t="n"/>
      <c r="AN237" s="116" t="n"/>
      <c r="AO237" s="116" t="n"/>
      <c r="AP237" s="116" t="n"/>
      <c r="AQ237" s="116" t="n"/>
      <c r="AR237" s="116" t="n"/>
      <c r="AS237" s="116" t="n"/>
      <c r="AT237" s="116" t="n"/>
      <c r="AU237" s="116" t="n"/>
      <c r="AV237" s="116" t="n"/>
      <c r="AW237" s="116" t="n"/>
      <c r="AX237" s="116" t="n"/>
      <c r="AY237" s="116" t="n"/>
      <c r="AZ237" s="116" t="n"/>
    </row>
    <row r="238">
      <c r="A238" s="116" t="n"/>
      <c r="B238" s="116" t="n"/>
      <c r="C238" s="116" t="n"/>
      <c r="D238" s="116" t="n"/>
      <c r="E238" s="116" t="n"/>
      <c r="F238" s="116" t="n"/>
      <c r="G238" s="116" t="n"/>
      <c r="H238" s="116" t="n"/>
      <c r="I238" s="116" t="n"/>
      <c r="J238" s="116" t="n"/>
      <c r="K238" s="116" t="n"/>
      <c r="L238" s="116" t="n"/>
      <c r="M238" s="116" t="n"/>
      <c r="N238" s="116" t="n"/>
      <c r="O238" s="116" t="n"/>
      <c r="P238" s="116" t="n"/>
      <c r="Q238" s="116" t="n"/>
      <c r="R238" s="116" t="n"/>
      <c r="S238" s="116" t="n"/>
      <c r="T238" s="116" t="n"/>
      <c r="U238" s="116" t="n"/>
      <c r="V238" s="116" t="n"/>
      <c r="W238" s="116" t="n"/>
      <c r="X238" s="116" t="n"/>
      <c r="Y238" s="116" t="n"/>
      <c r="Z238" s="116" t="n"/>
      <c r="AA238" s="116" t="n"/>
      <c r="AB238" s="116" t="n"/>
      <c r="AC238" s="116" t="n"/>
      <c r="AD238" s="116" t="n"/>
      <c r="AE238" s="116" t="n"/>
      <c r="AF238" s="116" t="n"/>
      <c r="AG238" s="116" t="n"/>
      <c r="AH238" s="116" t="n"/>
      <c r="AI238" s="116" t="n"/>
      <c r="AJ238" s="116" t="n"/>
      <c r="AK238" s="116" t="n"/>
      <c r="AL238" s="116" t="n"/>
      <c r="AM238" s="116" t="n"/>
      <c r="AN238" s="116" t="n"/>
      <c r="AO238" s="116" t="n"/>
      <c r="AP238" s="116" t="n"/>
      <c r="AQ238" s="116" t="n"/>
      <c r="AR238" s="116" t="n"/>
      <c r="AS238" s="116" t="n"/>
      <c r="AT238" s="116" t="n"/>
      <c r="AU238" s="116" t="n"/>
      <c r="AV238" s="116" t="n"/>
      <c r="AW238" s="116" t="n"/>
      <c r="AX238" s="116" t="n"/>
      <c r="AY238" s="116" t="n"/>
      <c r="AZ238" s="116" t="n"/>
    </row>
    <row r="239">
      <c r="A239" s="116" t="n"/>
      <c r="B239" s="116" t="n"/>
      <c r="C239" s="116" t="n"/>
      <c r="D239" s="116" t="n"/>
      <c r="E239" s="116" t="n"/>
      <c r="F239" s="116" t="n"/>
      <c r="G239" s="116" t="n"/>
      <c r="H239" s="116" t="n"/>
      <c r="I239" s="116" t="n"/>
      <c r="J239" s="116" t="n"/>
      <c r="K239" s="116" t="n"/>
      <c r="L239" s="116" t="n"/>
      <c r="M239" s="116" t="n"/>
      <c r="N239" s="116" t="n"/>
      <c r="O239" s="116" t="n"/>
      <c r="P239" s="116" t="n"/>
      <c r="Q239" s="116" t="n"/>
      <c r="R239" s="116" t="n"/>
      <c r="S239" s="116" t="n"/>
      <c r="T239" s="116" t="n"/>
      <c r="U239" s="116" t="n"/>
      <c r="V239" s="116" t="n"/>
      <c r="W239" s="116" t="n"/>
      <c r="X239" s="116" t="n"/>
      <c r="Y239" s="116" t="n"/>
      <c r="Z239" s="116" t="n"/>
      <c r="AA239" s="116" t="n"/>
      <c r="AB239" s="116" t="n"/>
      <c r="AC239" s="116" t="n"/>
      <c r="AD239" s="116" t="n"/>
      <c r="AE239" s="116" t="n"/>
      <c r="AF239" s="116" t="n"/>
      <c r="AG239" s="116" t="n"/>
      <c r="AH239" s="116" t="n"/>
      <c r="AI239" s="116" t="n"/>
      <c r="AJ239" s="116" t="n"/>
      <c r="AK239" s="116" t="n"/>
      <c r="AL239" s="116" t="n"/>
      <c r="AM239" s="116" t="n"/>
      <c r="AN239" s="116" t="n"/>
      <c r="AO239" s="116" t="n"/>
      <c r="AP239" s="116" t="n"/>
      <c r="AQ239" s="116" t="n"/>
      <c r="AR239" s="116" t="n"/>
      <c r="AS239" s="116" t="n"/>
      <c r="AT239" s="116" t="n"/>
      <c r="AU239" s="116" t="n"/>
      <c r="AV239" s="116" t="n"/>
      <c r="AW239" s="116" t="n"/>
      <c r="AX239" s="116" t="n"/>
      <c r="AY239" s="116" t="n"/>
      <c r="AZ239" s="116" t="n"/>
    </row>
    <row r="240">
      <c r="A240" s="116" t="n"/>
      <c r="B240" s="116" t="n"/>
      <c r="C240" s="116" t="n"/>
      <c r="D240" s="116" t="n"/>
      <c r="E240" s="116" t="n"/>
      <c r="F240" s="116" t="n"/>
      <c r="G240" s="116" t="n"/>
      <c r="H240" s="116" t="n"/>
      <c r="I240" s="116" t="n"/>
      <c r="J240" s="116" t="n"/>
      <c r="K240" s="116" t="n"/>
      <c r="L240" s="116" t="n"/>
      <c r="M240" s="116" t="n"/>
      <c r="N240" s="116" t="n"/>
      <c r="O240" s="116" t="n"/>
      <c r="P240" s="116" t="n"/>
      <c r="Q240" s="116" t="n"/>
      <c r="R240" s="116" t="n"/>
      <c r="S240" s="116" t="n"/>
      <c r="T240" s="116" t="n"/>
      <c r="U240" s="116" t="n"/>
      <c r="V240" s="116" t="n"/>
      <c r="W240" s="116" t="n"/>
      <c r="X240" s="116" t="n"/>
      <c r="Y240" s="116" t="n"/>
      <c r="Z240" s="116" t="n"/>
      <c r="AA240" s="116" t="n"/>
      <c r="AB240" s="116" t="n"/>
      <c r="AC240" s="116" t="n"/>
      <c r="AD240" s="116" t="n"/>
      <c r="AE240" s="116" t="n"/>
      <c r="AF240" s="116" t="n"/>
      <c r="AG240" s="116" t="n"/>
      <c r="AH240" s="116" t="n"/>
      <c r="AI240" s="116" t="n"/>
      <c r="AJ240" s="116" t="n"/>
      <c r="AK240" s="116" t="n"/>
      <c r="AL240" s="116" t="n"/>
      <c r="AM240" s="116" t="n"/>
      <c r="AN240" s="116" t="n"/>
      <c r="AO240" s="116" t="n"/>
      <c r="AP240" s="116" t="n"/>
      <c r="AQ240" s="116" t="n"/>
      <c r="AR240" s="116" t="n"/>
      <c r="AS240" s="116" t="n"/>
      <c r="AT240" s="116" t="n"/>
      <c r="AU240" s="116" t="n"/>
      <c r="AV240" s="116" t="n"/>
      <c r="AW240" s="116" t="n"/>
      <c r="AX240" s="116" t="n"/>
      <c r="AY240" s="116" t="n"/>
      <c r="AZ240" s="116" t="n"/>
    </row>
    <row r="241">
      <c r="A241" s="116" t="n"/>
      <c r="B241" s="116" t="n"/>
      <c r="C241" s="116" t="n"/>
      <c r="D241" s="116" t="n"/>
      <c r="E241" s="116" t="n"/>
      <c r="F241" s="116" t="n"/>
      <c r="G241" s="116" t="n"/>
      <c r="H241" s="116" t="n"/>
      <c r="I241" s="116" t="n"/>
      <c r="J241" s="116" t="n"/>
      <c r="K241" s="116" t="n"/>
      <c r="L241" s="116" t="n"/>
      <c r="M241" s="116" t="n"/>
      <c r="N241" s="116" t="n"/>
      <c r="O241" s="116" t="n"/>
      <c r="P241" s="116" t="n"/>
      <c r="Q241" s="116" t="n"/>
      <c r="R241" s="116" t="n"/>
      <c r="S241" s="116" t="n"/>
      <c r="T241" s="116" t="n"/>
      <c r="U241" s="116" t="n"/>
      <c r="V241" s="116" t="n"/>
      <c r="W241" s="116" t="n"/>
      <c r="X241" s="116" t="n"/>
      <c r="Y241" s="116" t="n"/>
      <c r="Z241" s="116" t="n"/>
      <c r="AA241" s="116" t="n"/>
      <c r="AB241" s="116" t="n"/>
      <c r="AC241" s="116" t="n"/>
      <c r="AD241" s="116" t="n"/>
      <c r="AE241" s="116" t="n"/>
      <c r="AF241" s="116" t="n"/>
      <c r="AG241" s="116" t="n"/>
      <c r="AH241" s="116" t="n"/>
      <c r="AI241" s="116" t="n"/>
      <c r="AJ241" s="116" t="n"/>
      <c r="AK241" s="116" t="n"/>
      <c r="AL241" s="116" t="n"/>
      <c r="AM241" s="116" t="n"/>
      <c r="AN241" s="116" t="n"/>
      <c r="AO241" s="116" t="n"/>
      <c r="AP241" s="116" t="n"/>
      <c r="AQ241" s="116" t="n"/>
      <c r="AR241" s="116" t="n"/>
      <c r="AS241" s="116" t="n"/>
      <c r="AT241" s="116" t="n"/>
      <c r="AU241" s="116" t="n"/>
      <c r="AV241" s="116" t="n"/>
      <c r="AW241" s="116" t="n"/>
      <c r="AX241" s="116" t="n"/>
      <c r="AY241" s="116" t="n"/>
      <c r="AZ241" s="116" t="n"/>
    </row>
    <row r="242">
      <c r="A242" s="116" t="n"/>
      <c r="B242" s="116" t="n"/>
      <c r="C242" s="116" t="n"/>
      <c r="D242" s="116" t="n"/>
      <c r="E242" s="116" t="n"/>
      <c r="F242" s="116" t="n"/>
      <c r="G242" s="116" t="n"/>
      <c r="H242" s="116" t="n"/>
      <c r="I242" s="116" t="n"/>
      <c r="J242" s="116" t="n"/>
      <c r="K242" s="116" t="n"/>
      <c r="L242" s="116" t="n"/>
      <c r="M242" s="116" t="n"/>
      <c r="N242" s="116" t="n"/>
      <c r="O242" s="116" t="n"/>
      <c r="P242" s="116" t="n"/>
      <c r="Q242" s="116" t="n"/>
      <c r="R242" s="116" t="n"/>
      <c r="S242" s="116" t="n"/>
      <c r="T242" s="116" t="n"/>
      <c r="U242" s="116" t="n"/>
      <c r="V242" s="116" t="n"/>
      <c r="W242" s="116" t="n"/>
      <c r="X242" s="116" t="n"/>
      <c r="Y242" s="116" t="n"/>
      <c r="Z242" s="116" t="n"/>
      <c r="AA242" s="116" t="n"/>
      <c r="AB242" s="116" t="n"/>
      <c r="AC242" s="116" t="n"/>
      <c r="AD242" s="116" t="n"/>
      <c r="AE242" s="116" t="n"/>
      <c r="AF242" s="116" t="n"/>
      <c r="AG242" s="116" t="n"/>
      <c r="AH242" s="116" t="n"/>
      <c r="AI242" s="116" t="n"/>
      <c r="AJ242" s="116" t="n"/>
      <c r="AK242" s="116" t="n"/>
      <c r="AL242" s="116" t="n"/>
      <c r="AM242" s="116" t="n"/>
      <c r="AN242" s="116" t="n"/>
      <c r="AO242" s="116" t="n"/>
      <c r="AP242" s="116" t="n"/>
      <c r="AQ242" s="116" t="n"/>
      <c r="AR242" s="116" t="n"/>
      <c r="AS242" s="116" t="n"/>
      <c r="AT242" s="116" t="n"/>
      <c r="AU242" s="116" t="n"/>
      <c r="AV242" s="116" t="n"/>
      <c r="AW242" s="116" t="n"/>
      <c r="AX242" s="116" t="n"/>
      <c r="AY242" s="116" t="n"/>
      <c r="AZ242" s="116" t="n"/>
    </row>
    <row r="243">
      <c r="A243" s="116" t="n"/>
      <c r="B243" s="116" t="n"/>
      <c r="C243" s="116" t="n"/>
      <c r="D243" s="116" t="n"/>
      <c r="E243" s="116" t="n"/>
      <c r="F243" s="116" t="n"/>
      <c r="G243" s="116" t="n"/>
      <c r="H243" s="116" t="n"/>
      <c r="I243" s="116" t="n"/>
      <c r="J243" s="116" t="n"/>
      <c r="K243" s="116" t="n"/>
      <c r="L243" s="116" t="n"/>
      <c r="M243" s="116" t="n"/>
      <c r="N243" s="116" t="n"/>
      <c r="O243" s="116" t="n"/>
      <c r="P243" s="116" t="n"/>
      <c r="Q243" s="116" t="n"/>
      <c r="R243" s="116" t="n"/>
      <c r="S243" s="116" t="n"/>
      <c r="T243" s="116" t="n"/>
      <c r="U243" s="116" t="n"/>
      <c r="V243" s="116" t="n"/>
      <c r="W243" s="116" t="n"/>
      <c r="X243" s="116" t="n"/>
      <c r="Y243" s="116" t="n"/>
      <c r="Z243" s="116" t="n"/>
      <c r="AA243" s="116" t="n"/>
      <c r="AB243" s="116" t="n"/>
      <c r="AC243" s="116" t="n"/>
      <c r="AD243" s="116" t="n"/>
      <c r="AE243" s="116" t="n"/>
      <c r="AF243" s="116" t="n"/>
      <c r="AG243" s="116" t="n"/>
      <c r="AH243" s="116" t="n"/>
      <c r="AI243" s="116" t="n"/>
      <c r="AJ243" s="116" t="n"/>
      <c r="AK243" s="116" t="n"/>
      <c r="AL243" s="116" t="n"/>
      <c r="AM243" s="116" t="n"/>
      <c r="AN243" s="116" t="n"/>
      <c r="AO243" s="116" t="n"/>
      <c r="AP243" s="116" t="n"/>
      <c r="AQ243" s="116" t="n"/>
      <c r="AR243" s="116" t="n"/>
      <c r="AS243" s="116" t="n"/>
      <c r="AT243" s="116" t="n"/>
      <c r="AU243" s="116" t="n"/>
      <c r="AV243" s="116" t="n"/>
      <c r="AW243" s="116" t="n"/>
      <c r="AX243" s="116" t="n"/>
      <c r="AY243" s="116" t="n"/>
      <c r="AZ243" s="116" t="n"/>
    </row>
    <row r="244">
      <c r="A244" s="116" t="n"/>
      <c r="B244" s="116" t="n"/>
      <c r="C244" s="116" t="n"/>
      <c r="D244" s="116" t="n"/>
      <c r="E244" s="116" t="n"/>
      <c r="F244" s="116" t="n"/>
      <c r="G244" s="116" t="n"/>
      <c r="H244" s="116" t="n"/>
      <c r="I244" s="116" t="n"/>
      <c r="J244" s="116" t="n"/>
      <c r="K244" s="116" t="n"/>
      <c r="L244" s="116" t="n"/>
      <c r="M244" s="116" t="n"/>
      <c r="N244" s="116" t="n"/>
      <c r="O244" s="116" t="n"/>
      <c r="P244" s="116" t="n"/>
      <c r="Q244" s="116" t="n"/>
      <c r="R244" s="116" t="n"/>
      <c r="S244" s="116" t="n"/>
      <c r="T244" s="116" t="n"/>
      <c r="U244" s="116" t="n"/>
      <c r="V244" s="116" t="n"/>
      <c r="W244" s="116" t="n"/>
      <c r="X244" s="116" t="n"/>
      <c r="Y244" s="116" t="n"/>
      <c r="Z244" s="116" t="n"/>
      <c r="AA244" s="116" t="n"/>
      <c r="AB244" s="116" t="n"/>
      <c r="AC244" s="116" t="n"/>
      <c r="AD244" s="116" t="n"/>
      <c r="AE244" s="116" t="n"/>
      <c r="AF244" s="116" t="n"/>
      <c r="AG244" s="116" t="n"/>
      <c r="AH244" s="116" t="n"/>
      <c r="AI244" s="116" t="n"/>
      <c r="AJ244" s="116" t="n"/>
      <c r="AK244" s="116" t="n"/>
      <c r="AL244" s="116" t="n"/>
      <c r="AM244" s="116" t="n"/>
      <c r="AN244" s="116" t="n"/>
      <c r="AO244" s="116" t="n"/>
      <c r="AP244" s="116" t="n"/>
      <c r="AQ244" s="116" t="n"/>
      <c r="AR244" s="116" t="n"/>
      <c r="AS244" s="116" t="n"/>
      <c r="AT244" s="116" t="n"/>
      <c r="AU244" s="116" t="n"/>
      <c r="AV244" s="116" t="n"/>
      <c r="AW244" s="116" t="n"/>
      <c r="AX244" s="116" t="n"/>
      <c r="AY244" s="116" t="n"/>
      <c r="AZ244" s="116" t="n"/>
    </row>
    <row r="245">
      <c r="A245" s="116" t="n"/>
      <c r="B245" s="116" t="n"/>
      <c r="C245" s="116" t="n"/>
      <c r="D245" s="116" t="n"/>
      <c r="E245" s="116" t="n"/>
      <c r="F245" s="116" t="n"/>
      <c r="G245" s="116" t="n"/>
      <c r="H245" s="116" t="n"/>
      <c r="I245" s="116" t="n"/>
      <c r="J245" s="116" t="n"/>
      <c r="K245" s="116" t="n"/>
      <c r="L245" s="116" t="n"/>
      <c r="M245" s="116" t="n"/>
      <c r="N245" s="116" t="n"/>
      <c r="O245" s="116" t="n"/>
      <c r="P245" s="116" t="n"/>
      <c r="Q245" s="116" t="n"/>
      <c r="R245" s="116" t="n"/>
      <c r="S245" s="116" t="n"/>
      <c r="T245" s="116" t="n"/>
      <c r="U245" s="116" t="n"/>
      <c r="V245" s="116" t="n"/>
      <c r="W245" s="116" t="n"/>
      <c r="X245" s="116" t="n"/>
      <c r="Y245" s="116" t="n"/>
      <c r="Z245" s="116" t="n"/>
      <c r="AA245" s="116" t="n"/>
      <c r="AB245" s="116" t="n"/>
      <c r="AC245" s="116" t="n"/>
      <c r="AD245" s="116" t="n"/>
      <c r="AE245" s="116" t="n"/>
      <c r="AF245" s="116" t="n"/>
      <c r="AG245" s="116" t="n"/>
      <c r="AH245" s="116" t="n"/>
      <c r="AI245" s="116" t="n"/>
      <c r="AJ245" s="116" t="n"/>
      <c r="AK245" s="116" t="n"/>
      <c r="AL245" s="116" t="n"/>
      <c r="AM245" s="116" t="n"/>
      <c r="AN245" s="116" t="n"/>
      <c r="AO245" s="116" t="n"/>
      <c r="AP245" s="116" t="n"/>
      <c r="AQ245" s="116" t="n"/>
      <c r="AR245" s="116" t="n"/>
      <c r="AS245" s="116" t="n"/>
      <c r="AT245" s="116" t="n"/>
      <c r="AU245" s="116" t="n"/>
      <c r="AV245" s="116" t="n"/>
      <c r="AW245" s="116" t="n"/>
      <c r="AX245" s="116" t="n"/>
      <c r="AY245" s="116" t="n"/>
      <c r="AZ245" s="116" t="n"/>
    </row>
    <row r="246">
      <c r="A246" s="116" t="n"/>
      <c r="B246" s="116" t="n"/>
      <c r="C246" s="116" t="n"/>
      <c r="D246" s="116" t="n"/>
      <c r="E246" s="116" t="n"/>
      <c r="F246" s="116" t="n"/>
      <c r="G246" s="116" t="n"/>
      <c r="H246" s="116" t="n"/>
      <c r="I246" s="116" t="n"/>
      <c r="J246" s="116" t="n"/>
      <c r="K246" s="116" t="n"/>
      <c r="L246" s="116" t="n"/>
      <c r="M246" s="116" t="n"/>
      <c r="N246" s="116" t="n"/>
      <c r="O246" s="116" t="n"/>
      <c r="P246" s="116" t="n"/>
      <c r="Q246" s="116" t="n"/>
      <c r="R246" s="116" t="n"/>
      <c r="S246" s="116" t="n"/>
      <c r="T246" s="116" t="n"/>
      <c r="U246" s="116" t="n"/>
      <c r="V246" s="116" t="n"/>
      <c r="W246" s="116" t="n"/>
      <c r="X246" s="116" t="n"/>
      <c r="Y246" s="116" t="n"/>
      <c r="Z246" s="116" t="n"/>
      <c r="AA246" s="116" t="n"/>
      <c r="AB246" s="116" t="n"/>
      <c r="AC246" s="116" t="n"/>
      <c r="AD246" s="116" t="n"/>
      <c r="AE246" s="116" t="n"/>
      <c r="AF246" s="116" t="n"/>
      <c r="AG246" s="116" t="n"/>
      <c r="AH246" s="116" t="n"/>
      <c r="AI246" s="116" t="n"/>
      <c r="AJ246" s="116" t="n"/>
      <c r="AK246" s="116" t="n"/>
      <c r="AL246" s="116" t="n"/>
      <c r="AM246" s="116" t="n"/>
      <c r="AN246" s="116" t="n"/>
      <c r="AO246" s="116" t="n"/>
      <c r="AP246" s="116" t="n"/>
      <c r="AQ246" s="116" t="n"/>
      <c r="AR246" s="116" t="n"/>
      <c r="AS246" s="116" t="n"/>
      <c r="AT246" s="116" t="n"/>
      <c r="AU246" s="116" t="n"/>
      <c r="AV246" s="116" t="n"/>
      <c r="AW246" s="116" t="n"/>
      <c r="AX246" s="116" t="n"/>
      <c r="AY246" s="116" t="n"/>
      <c r="AZ246" s="116" t="n"/>
    </row>
    <row r="247">
      <c r="A247" s="116" t="n"/>
      <c r="B247" s="116" t="n"/>
      <c r="C247" s="116" t="n"/>
      <c r="D247" s="116" t="n"/>
      <c r="E247" s="116" t="n"/>
      <c r="F247" s="116" t="n"/>
      <c r="G247" s="116" t="n"/>
      <c r="H247" s="116" t="n"/>
      <c r="I247" s="116" t="n"/>
      <c r="J247" s="116" t="n"/>
      <c r="K247" s="116" t="n"/>
      <c r="L247" s="116" t="n"/>
      <c r="M247" s="116" t="n"/>
      <c r="N247" s="116" t="n"/>
      <c r="O247" s="116" t="n"/>
      <c r="P247" s="116" t="n"/>
      <c r="Q247" s="116" t="n"/>
      <c r="R247" s="116" t="n"/>
      <c r="S247" s="116" t="n"/>
      <c r="T247" s="116" t="n"/>
      <c r="U247" s="116" t="n"/>
      <c r="V247" s="116" t="n"/>
      <c r="W247" s="116" t="n"/>
      <c r="X247" s="116" t="n"/>
      <c r="Y247" s="116" t="n"/>
      <c r="Z247" s="116" t="n"/>
      <c r="AA247" s="116" t="n"/>
      <c r="AB247" s="116" t="n"/>
      <c r="AC247" s="116" t="n"/>
      <c r="AD247" s="116" t="n"/>
      <c r="AE247" s="116" t="n"/>
      <c r="AF247" s="116" t="n"/>
      <c r="AG247" s="116" t="n"/>
      <c r="AH247" s="116" t="n"/>
      <c r="AI247" s="116" t="n"/>
      <c r="AJ247" s="116" t="n"/>
      <c r="AK247" s="116" t="n"/>
      <c r="AL247" s="116" t="n"/>
      <c r="AM247" s="116" t="n"/>
      <c r="AN247" s="116" t="n"/>
      <c r="AO247" s="116" t="n"/>
      <c r="AP247" s="116" t="n"/>
      <c r="AQ247" s="116" t="n"/>
      <c r="AR247" s="116" t="n"/>
      <c r="AS247" s="116" t="n"/>
      <c r="AT247" s="116" t="n"/>
      <c r="AU247" s="116" t="n"/>
      <c r="AV247" s="116" t="n"/>
      <c r="AW247" s="116" t="n"/>
      <c r="AX247" s="116" t="n"/>
      <c r="AY247" s="116" t="n"/>
      <c r="AZ247" s="116" t="n"/>
    </row>
    <row r="248">
      <c r="A248" s="116" t="n"/>
      <c r="B248" s="116" t="n"/>
      <c r="C248" s="116" t="n"/>
      <c r="D248" s="116" t="n"/>
      <c r="E248" s="116" t="n"/>
      <c r="F248" s="116" t="n"/>
      <c r="G248" s="116" t="n"/>
      <c r="H248" s="116" t="n"/>
      <c r="I248" s="116" t="n"/>
      <c r="J248" s="116" t="n"/>
      <c r="K248" s="116" t="n"/>
      <c r="L248" s="116" t="n"/>
      <c r="M248" s="116" t="n"/>
      <c r="N248" s="116" t="n"/>
      <c r="O248" s="116" t="n"/>
      <c r="P248" s="116" t="n"/>
      <c r="Q248" s="116" t="n"/>
      <c r="R248" s="116" t="n"/>
      <c r="S248" s="116" t="n"/>
      <c r="T248" s="116" t="n"/>
      <c r="U248" s="116" t="n"/>
      <c r="V248" s="116" t="n"/>
      <c r="W248" s="116" t="n"/>
      <c r="X248" s="116" t="n"/>
      <c r="Y248" s="116" t="n"/>
      <c r="Z248" s="116" t="n"/>
      <c r="AA248" s="116" t="n"/>
      <c r="AB248" s="116" t="n"/>
      <c r="AC248" s="116" t="n"/>
      <c r="AD248" s="116" t="n"/>
      <c r="AE248" s="116" t="n"/>
      <c r="AF248" s="116" t="n"/>
      <c r="AG248" s="116" t="n"/>
      <c r="AH248" s="116" t="n"/>
      <c r="AI248" s="116" t="n"/>
      <c r="AJ248" s="116" t="n"/>
      <c r="AK248" s="116" t="n"/>
      <c r="AL248" s="116" t="n"/>
      <c r="AM248" s="116" t="n"/>
      <c r="AN248" s="116" t="n"/>
      <c r="AO248" s="116" t="n"/>
      <c r="AP248" s="116" t="n"/>
      <c r="AQ248" s="116" t="n"/>
      <c r="AR248" s="116" t="n"/>
      <c r="AS248" s="116" t="n"/>
      <c r="AT248" s="116" t="n"/>
      <c r="AU248" s="116" t="n"/>
      <c r="AV248" s="116" t="n"/>
      <c r="AW248" s="116" t="n"/>
      <c r="AX248" s="116" t="n"/>
      <c r="AY248" s="116" t="n"/>
      <c r="AZ248" s="116" t="n"/>
    </row>
    <row r="249">
      <c r="A249" s="116" t="n"/>
      <c r="B249" s="116" t="n"/>
      <c r="C249" s="116" t="n"/>
      <c r="D249" s="116" t="n"/>
      <c r="E249" s="116" t="n"/>
      <c r="F249" s="116" t="n"/>
      <c r="G249" s="116" t="n"/>
      <c r="H249" s="116" t="n"/>
      <c r="I249" s="116" t="n"/>
      <c r="J249" s="116" t="n"/>
      <c r="K249" s="116" t="n"/>
      <c r="L249" s="116" t="n"/>
      <c r="M249" s="116" t="n"/>
      <c r="N249" s="116" t="n"/>
      <c r="O249" s="116" t="n"/>
      <c r="P249" s="116" t="n"/>
      <c r="Q249" s="116" t="n"/>
      <c r="R249" s="116" t="n"/>
      <c r="S249" s="116" t="n"/>
      <c r="T249" s="116" t="n"/>
      <c r="U249" s="116" t="n"/>
      <c r="V249" s="116" t="n"/>
      <c r="W249" s="116" t="n"/>
      <c r="X249" s="116" t="n"/>
      <c r="Y249" s="116" t="n"/>
      <c r="Z249" s="116" t="n"/>
      <c r="AA249" s="116" t="n"/>
      <c r="AB249" s="116" t="n"/>
      <c r="AC249" s="116" t="n"/>
      <c r="AD249" s="116" t="n"/>
      <c r="AE249" s="116" t="n"/>
      <c r="AF249" s="116" t="n"/>
      <c r="AG249" s="116" t="n"/>
      <c r="AH249" s="116" t="n"/>
      <c r="AI249" s="116" t="n"/>
      <c r="AJ249" s="116" t="n"/>
      <c r="AK249" s="116" t="n"/>
      <c r="AL249" s="116" t="n"/>
      <c r="AM249" s="116" t="n"/>
      <c r="AN249" s="116" t="n"/>
      <c r="AO249" s="116" t="n"/>
      <c r="AP249" s="116" t="n"/>
      <c r="AQ249" s="116" t="n"/>
      <c r="AR249" s="116" t="n"/>
      <c r="AS249" s="116" t="n"/>
      <c r="AT249" s="116" t="n"/>
      <c r="AU249" s="116" t="n"/>
      <c r="AV249" s="116" t="n"/>
      <c r="AW249" s="116" t="n"/>
      <c r="AX249" s="116" t="n"/>
      <c r="AY249" s="116" t="n"/>
      <c r="AZ249" s="116" t="n"/>
    </row>
    <row r="250">
      <c r="A250" s="116" t="n"/>
      <c r="B250" s="116" t="n"/>
      <c r="C250" s="116" t="n"/>
      <c r="D250" s="116" t="n"/>
      <c r="E250" s="116" t="n"/>
      <c r="F250" s="116" t="n"/>
      <c r="G250" s="116" t="n"/>
      <c r="H250" s="116" t="n"/>
      <c r="I250" s="116" t="n"/>
      <c r="J250" s="116" t="n"/>
      <c r="K250" s="116" t="n"/>
      <c r="L250" s="116" t="n"/>
      <c r="M250" s="116" t="n"/>
      <c r="N250" s="116" t="n"/>
      <c r="O250" s="116" t="n"/>
      <c r="P250" s="116" t="n"/>
      <c r="Q250" s="116" t="n"/>
      <c r="R250" s="116" t="n"/>
      <c r="S250" s="116" t="n"/>
      <c r="T250" s="116" t="n"/>
      <c r="U250" s="116" t="n"/>
      <c r="V250" s="116" t="n"/>
      <c r="W250" s="116" t="n"/>
      <c r="X250" s="116" t="n"/>
      <c r="Y250" s="116" t="n"/>
      <c r="Z250" s="116" t="n"/>
      <c r="AA250" s="116" t="n"/>
      <c r="AB250" s="116" t="n"/>
      <c r="AC250" s="116" t="n"/>
      <c r="AD250" s="116" t="n"/>
      <c r="AE250" s="116" t="n"/>
      <c r="AF250" s="116" t="n"/>
      <c r="AG250" s="116" t="n"/>
      <c r="AH250" s="116" t="n"/>
      <c r="AI250" s="116" t="n"/>
      <c r="AJ250" s="116" t="n"/>
      <c r="AK250" s="116" t="n"/>
      <c r="AL250" s="116" t="n"/>
      <c r="AM250" s="116" t="n"/>
      <c r="AN250" s="116" t="n"/>
      <c r="AO250" s="116" t="n"/>
      <c r="AP250" s="116" t="n"/>
      <c r="AQ250" s="116" t="n"/>
      <c r="AR250" s="116" t="n"/>
      <c r="AS250" s="116" t="n"/>
      <c r="AT250" s="116" t="n"/>
      <c r="AU250" s="116" t="n"/>
      <c r="AV250" s="116" t="n"/>
      <c r="AW250" s="116" t="n"/>
      <c r="AX250" s="116" t="n"/>
      <c r="AY250" s="116" t="n"/>
      <c r="AZ250" s="116" t="n"/>
    </row>
  </sheetData>
  <mergeCells count="3">
    <mergeCell ref="A1:AA1"/>
    <mergeCell ref="A3:AA3"/>
    <mergeCell ref="A2:AA2"/>
  </mergeCells>
  <conditionalFormatting sqref="A6:AA200">
    <cfRule type="expression" priority="1" dxfId="0">
      <formula>$R6="受注"</formula>
    </cfRule>
    <cfRule type="expression" priority="2" dxfId="1">
      <formula>$R6="失注"</formula>
    </cfRule>
    <cfRule type="expression" priority="3" dxfId="2">
      <formula>$R6="保留"</formula>
    </cfRule>
  </conditionalFormatting>
  <conditionalFormatting sqref="V6:V200">
    <cfRule type="cellIs" priority="4" operator="greaterThan" dxfId="3">
      <formula>0</formula>
    </cfRule>
  </conditionalFormatting>
  <conditionalFormatting sqref="W6:W200">
    <cfRule type="cellIs" priority="5" operator="greaterThan" dxfId="3">
      <formula>30</formula>
    </cfRule>
  </conditionalFormatting>
  <conditionalFormatting sqref="O6:O200">
    <cfRule type="dataBar" priority="6">
      <dataBar>
        <cfvo type="min"/>
        <cfvo type="max"/>
        <color rgb="002F80ED"/>
      </dataBar>
    </cfRule>
  </conditionalFormatting>
  <dataValidations count="11">
    <dataValidation sqref="E6:E200" showDropDown="0" showInputMessage="0" showErrorMessage="0" allowBlank="1"/>
    <dataValidation sqref="F6:F200" showDropDown="0" showInputMessage="0" showErrorMessage="0" allowBlank="1"/>
    <dataValidation sqref="G6:G200" showDropDown="0" showInputMessage="0" showErrorMessage="0" allowBlank="1"/>
    <dataValidation sqref="H6:H200" showDropDown="0" showInputMessage="0" showErrorMessage="0" allowBlank="1"/>
    <dataValidation sqref="I6:I200" showDropDown="0" showInputMessage="0" showErrorMessage="0" allowBlank="1"/>
    <dataValidation sqref="J6:J200" showDropDown="0" showInputMessage="0" showErrorMessage="0" allowBlank="1"/>
    <dataValidation sqref="K6:K200" showDropDown="0" showInputMessage="0" showErrorMessage="0" allowBlank="1"/>
    <dataValidation sqref="R6:R200" showDropDown="0" showInputMessage="0" showErrorMessage="0" allowBlank="1"/>
    <dataValidation sqref="S6:S200" showDropDown="0" showInputMessage="0" showErrorMessage="0" allowBlank="1"/>
    <dataValidation sqref="Y6:Y200" showDropDown="0" showInputMessage="0" showErrorMessage="0" allowBlank="1"/>
    <dataValidation sqref="N6:N200" showDropDown="0" showInputMessage="0" showErrorMessage="1" allowBlank="1" errorTitle="金額は0以上で入力してください" error="商談金額は0以上で入力してください。" type="decimal" errorStyle="warning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AZ250"/>
  <sheetViews>
    <sheetView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12" customWidth="1" min="3" max="3"/>
    <col width="12" customWidth="1" min="4" max="4"/>
    <col width="10" customWidth="1" min="5" max="5"/>
    <col width="12" customWidth="1" min="6" max="6"/>
    <col width="14" customWidth="1" min="7" max="7"/>
    <col width="24" customWidth="1" min="8" max="8"/>
    <col width="15" customWidth="1" min="9" max="9"/>
    <col width="16" customWidth="1" min="10" max="10"/>
    <col width="14" customWidth="1" min="11" max="11"/>
    <col width="14" customWidth="1" min="12" max="12"/>
    <col width="14" customWidth="1" min="13" max="13"/>
    <col width="28" customWidth="1" min="14" max="14"/>
  </cols>
  <sheetData>
    <row r="1" ht="28" customHeight="1">
      <c r="A1" s="11" t="inlineStr">
        <is>
          <t>顧客連絡先台帳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16" t="n"/>
      <c r="P1" s="116" t="n"/>
      <c r="Q1" s="116" t="n"/>
      <c r="R1" s="116" t="n"/>
      <c r="S1" s="116" t="n"/>
      <c r="T1" s="116" t="n"/>
      <c r="U1" s="116" t="n"/>
      <c r="V1" s="116" t="n"/>
      <c r="W1" s="116" t="n"/>
      <c r="X1" s="116" t="n"/>
      <c r="Y1" s="116" t="n"/>
      <c r="Z1" s="116" t="n"/>
      <c r="AA1" s="116" t="n"/>
      <c r="AB1" s="116" t="n"/>
      <c r="AC1" s="116" t="n"/>
      <c r="AD1" s="116" t="n"/>
      <c r="AE1" s="116" t="n"/>
      <c r="AF1" s="116" t="n"/>
      <c r="AG1" s="116" t="n"/>
      <c r="AH1" s="116" t="n"/>
      <c r="AI1" s="116" t="n"/>
      <c r="AJ1" s="116" t="n"/>
      <c r="AK1" s="116" t="n"/>
      <c r="AL1" s="116" t="n"/>
      <c r="AM1" s="116" t="n"/>
      <c r="AN1" s="116" t="n"/>
      <c r="AO1" s="116" t="n"/>
      <c r="AP1" s="116" t="n"/>
      <c r="AQ1" s="116" t="n"/>
      <c r="AR1" s="116" t="n"/>
      <c r="AS1" s="116" t="n"/>
      <c r="AT1" s="116" t="n"/>
      <c r="AU1" s="116" t="n"/>
      <c r="AV1" s="116" t="n"/>
      <c r="AW1" s="116" t="n"/>
      <c r="AX1" s="116" t="n"/>
      <c r="AY1" s="116" t="n"/>
      <c r="AZ1" s="116" t="n"/>
    </row>
    <row r="2" ht="32" customHeight="1">
      <c r="A2" s="15" t="inlineStr">
        <is>
          <t>顧客のマスターデータ、担当者、業種、エリア、流入経路、潜在力、最近の接点を記録し、案件と顧客の両方で連携管理します。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16" t="n"/>
      <c r="P2" s="116" t="n"/>
      <c r="Q2" s="116" t="n"/>
      <c r="R2" s="116" t="n"/>
      <c r="S2" s="116" t="n"/>
      <c r="T2" s="116" t="n"/>
      <c r="U2" s="116" t="n"/>
      <c r="V2" s="116" t="n"/>
      <c r="W2" s="116" t="n"/>
      <c r="X2" s="116" t="n"/>
      <c r="Y2" s="116" t="n"/>
      <c r="Z2" s="116" t="n"/>
      <c r="AA2" s="116" t="n"/>
      <c r="AB2" s="116" t="n"/>
      <c r="AC2" s="116" t="n"/>
      <c r="AD2" s="116" t="n"/>
      <c r="AE2" s="116" t="n"/>
      <c r="AF2" s="116" t="n"/>
      <c r="AG2" s="116" t="n"/>
      <c r="AH2" s="116" t="n"/>
      <c r="AI2" s="116" t="n"/>
      <c r="AJ2" s="116" t="n"/>
      <c r="AK2" s="116" t="n"/>
      <c r="AL2" s="116" t="n"/>
      <c r="AM2" s="116" t="n"/>
      <c r="AN2" s="116" t="n"/>
      <c r="AO2" s="116" t="n"/>
      <c r="AP2" s="116" t="n"/>
      <c r="AQ2" s="116" t="n"/>
      <c r="AR2" s="116" t="n"/>
      <c r="AS2" s="116" t="n"/>
      <c r="AT2" s="116" t="n"/>
      <c r="AU2" s="116" t="n"/>
      <c r="AV2" s="116" t="n"/>
      <c r="AW2" s="116" t="n"/>
      <c r="AX2" s="116" t="n"/>
      <c r="AY2" s="116" t="n"/>
      <c r="AZ2" s="116" t="n"/>
    </row>
    <row r="3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116" t="n"/>
      <c r="P3" s="116" t="n"/>
      <c r="Q3" s="116" t="n"/>
      <c r="R3" s="116" t="n"/>
      <c r="S3" s="116" t="n"/>
      <c r="T3" s="116" t="n"/>
      <c r="U3" s="116" t="n"/>
      <c r="V3" s="116" t="n"/>
      <c r="W3" s="116" t="n"/>
      <c r="X3" s="116" t="n"/>
      <c r="Y3" s="116" t="n"/>
      <c r="Z3" s="116" t="n"/>
      <c r="AA3" s="116" t="n"/>
      <c r="AB3" s="116" t="n"/>
      <c r="AC3" s="116" t="n"/>
      <c r="AD3" s="116" t="n"/>
      <c r="AE3" s="116" t="n"/>
      <c r="AF3" s="116" t="n"/>
      <c r="AG3" s="116" t="n"/>
      <c r="AH3" s="116" t="n"/>
      <c r="AI3" s="116" t="n"/>
      <c r="AJ3" s="116" t="n"/>
      <c r="AK3" s="116" t="n"/>
      <c r="AL3" s="116" t="n"/>
      <c r="AM3" s="116" t="n"/>
      <c r="AN3" s="116" t="n"/>
      <c r="AO3" s="116" t="n"/>
      <c r="AP3" s="116" t="n"/>
      <c r="AQ3" s="116" t="n"/>
      <c r="AR3" s="116" t="n"/>
      <c r="AS3" s="116" t="n"/>
      <c r="AT3" s="116" t="n"/>
      <c r="AU3" s="116" t="n"/>
      <c r="AV3" s="116" t="n"/>
      <c r="AW3" s="116" t="n"/>
      <c r="AX3" s="116" t="n"/>
      <c r="AY3" s="116" t="n"/>
      <c r="AZ3" s="116" t="n"/>
    </row>
    <row r="4">
      <c r="A4" s="4" t="n"/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4" t="n"/>
      <c r="N4" s="4" t="n"/>
      <c r="O4" s="116" t="n"/>
      <c r="P4" s="116" t="n"/>
      <c r="Q4" s="116" t="n"/>
      <c r="R4" s="116" t="n"/>
      <c r="S4" s="116" t="n"/>
      <c r="T4" s="116" t="n"/>
      <c r="U4" s="116" t="n"/>
      <c r="V4" s="116" t="n"/>
      <c r="W4" s="116" t="n"/>
      <c r="X4" s="116" t="n"/>
      <c r="Y4" s="116" t="n"/>
      <c r="Z4" s="116" t="n"/>
      <c r="AA4" s="116" t="n"/>
      <c r="AB4" s="116" t="n"/>
      <c r="AC4" s="116" t="n"/>
      <c r="AD4" s="116" t="n"/>
      <c r="AE4" s="116" t="n"/>
      <c r="AF4" s="116" t="n"/>
      <c r="AG4" s="116" t="n"/>
      <c r="AH4" s="116" t="n"/>
      <c r="AI4" s="116" t="n"/>
      <c r="AJ4" s="116" t="n"/>
      <c r="AK4" s="116" t="n"/>
      <c r="AL4" s="116" t="n"/>
      <c r="AM4" s="116" t="n"/>
      <c r="AN4" s="116" t="n"/>
      <c r="AO4" s="116" t="n"/>
      <c r="AP4" s="116" t="n"/>
      <c r="AQ4" s="116" t="n"/>
      <c r="AR4" s="116" t="n"/>
      <c r="AS4" s="116" t="n"/>
      <c r="AT4" s="116" t="n"/>
      <c r="AU4" s="116" t="n"/>
      <c r="AV4" s="116" t="n"/>
      <c r="AW4" s="116" t="n"/>
      <c r="AX4" s="116" t="n"/>
      <c r="AY4" s="116" t="n"/>
      <c r="AZ4" s="116" t="n"/>
    </row>
    <row r="5">
      <c r="A5" s="24" t="inlineStr">
        <is>
          <t>顧客ID</t>
        </is>
      </c>
      <c r="B5" s="24" t="inlineStr">
        <is>
          <t>顧客 / 会社</t>
        </is>
      </c>
      <c r="C5" s="24" t="inlineStr">
        <is>
          <t>顧客区分</t>
        </is>
      </c>
      <c r="D5" s="24" t="inlineStr">
        <is>
          <t>業種</t>
        </is>
      </c>
      <c r="E5" s="24" t="inlineStr">
        <is>
          <t>エリア</t>
        </is>
      </c>
      <c r="F5" s="24" t="inlineStr">
        <is>
          <t>主担当者</t>
        </is>
      </c>
      <c r="G5" s="24" t="inlineStr">
        <is>
          <t>役職</t>
        </is>
      </c>
      <c r="H5" s="24" t="inlineStr">
        <is>
          <t>メール</t>
        </is>
      </c>
      <c r="I5" s="24" t="inlineStr">
        <is>
          <t>電話</t>
        </is>
      </c>
      <c r="J5" s="24" t="inlineStr">
        <is>
          <t>流入経路</t>
        </is>
      </c>
      <c r="K5" s="24" t="inlineStr">
        <is>
          <t>顧客段階</t>
        </is>
      </c>
      <c r="L5" s="24" t="inlineStr">
        <is>
          <t>年間ポテンシャル</t>
        </is>
      </c>
      <c r="M5" s="24" t="inlineStr">
        <is>
          <t>最近の接点日</t>
        </is>
      </c>
      <c r="N5" s="24" t="inlineStr">
        <is>
          <t>備考</t>
        </is>
      </c>
      <c r="O5" s="116" t="n"/>
      <c r="P5" s="116" t="n"/>
      <c r="Q5" s="116" t="n"/>
      <c r="R5" s="116" t="n"/>
      <c r="S5" s="116" t="n"/>
      <c r="T5" s="116" t="n"/>
      <c r="U5" s="116" t="n"/>
      <c r="V5" s="116" t="n"/>
      <c r="W5" s="116" t="n"/>
      <c r="X5" s="116" t="n"/>
      <c r="Y5" s="116" t="n"/>
      <c r="Z5" s="116" t="n"/>
      <c r="AA5" s="116" t="n"/>
      <c r="AB5" s="116" t="n"/>
      <c r="AC5" s="116" t="n"/>
      <c r="AD5" s="116" t="n"/>
      <c r="AE5" s="116" t="n"/>
      <c r="AF5" s="116" t="n"/>
      <c r="AG5" s="116" t="n"/>
      <c r="AH5" s="116" t="n"/>
      <c r="AI5" s="116" t="n"/>
      <c r="AJ5" s="116" t="n"/>
      <c r="AK5" s="116" t="n"/>
      <c r="AL5" s="116" t="n"/>
      <c r="AM5" s="116" t="n"/>
      <c r="AN5" s="116" t="n"/>
      <c r="AO5" s="116" t="n"/>
      <c r="AP5" s="116" t="n"/>
      <c r="AQ5" s="116" t="n"/>
      <c r="AR5" s="116" t="n"/>
      <c r="AS5" s="116" t="n"/>
      <c r="AT5" s="116" t="n"/>
      <c r="AU5" s="116" t="n"/>
      <c r="AV5" s="116" t="n"/>
      <c r="AW5" s="116" t="n"/>
      <c r="AX5" s="116" t="n"/>
      <c r="AY5" s="116" t="n"/>
      <c r="AZ5" s="116" t="n"/>
    </row>
    <row r="6">
      <c r="A6" s="31" t="inlineStr">
        <is>
          <t>CUS-001</t>
        </is>
      </c>
      <c r="B6" s="31" t="inlineStr">
        <is>
          <t>北都商事株式会社</t>
        </is>
      </c>
      <c r="C6" s="31" t="inlineStr">
        <is>
          <t>新規顧客</t>
        </is>
      </c>
      <c r="D6" s="31" t="inlineStr">
        <is>
          <t>小売</t>
        </is>
      </c>
      <c r="E6" s="31" t="inlineStr">
        <is>
          <t>北部</t>
        </is>
      </c>
      <c r="F6" s="31" t="inlineStr">
        <is>
          <t>山田 健</t>
        </is>
      </c>
      <c r="G6" s="31" t="inlineStr">
        <is>
          <t>調達マネージャー</t>
        </is>
      </c>
      <c r="H6" s="31" t="inlineStr">
        <is>
          <t>liming@example.com</t>
        </is>
      </c>
      <c r="I6" s="31" t="inlineStr">
        <is>
          <t>13800000001</t>
        </is>
      </c>
      <c r="J6" s="31" t="inlineStr">
        <is>
          <t>Web問い合わせ</t>
        </is>
      </c>
      <c r="K6" s="31" t="inlineStr">
        <is>
          <t>進行中</t>
        </is>
      </c>
      <c r="L6" s="133" t="n">
        <v>900000</v>
      </c>
      <c r="M6" s="135" t="n">
        <v>46136</v>
      </c>
      <c r="N6" s="31" t="inlineStr">
        <is>
          <t>顧客対応の効率化と自動化を重視</t>
        </is>
      </c>
      <c r="O6" s="116" t="n"/>
      <c r="P6" s="116" t="n"/>
      <c r="Q6" s="116" t="n"/>
      <c r="R6" s="116" t="n"/>
      <c r="S6" s="116" t="n"/>
      <c r="T6" s="116" t="n"/>
      <c r="U6" s="116" t="n"/>
      <c r="V6" s="116" t="n"/>
      <c r="W6" s="116" t="n"/>
      <c r="X6" s="116" t="n"/>
      <c r="Y6" s="116" t="n"/>
      <c r="Z6" s="116" t="n"/>
      <c r="AA6" s="116" t="n"/>
      <c r="AB6" s="116" t="n"/>
      <c r="AC6" s="116" t="n"/>
      <c r="AD6" s="116" t="n"/>
      <c r="AE6" s="116" t="n"/>
      <c r="AF6" s="116" t="n"/>
      <c r="AG6" s="116" t="n"/>
      <c r="AH6" s="116" t="n"/>
      <c r="AI6" s="116" t="n"/>
      <c r="AJ6" s="116" t="n"/>
      <c r="AK6" s="116" t="n"/>
      <c r="AL6" s="116" t="n"/>
      <c r="AM6" s="116" t="n"/>
      <c r="AN6" s="116" t="n"/>
      <c r="AO6" s="116" t="n"/>
      <c r="AP6" s="116" t="n"/>
      <c r="AQ6" s="116" t="n"/>
      <c r="AR6" s="116" t="n"/>
      <c r="AS6" s="116" t="n"/>
      <c r="AT6" s="116" t="n"/>
      <c r="AU6" s="116" t="n"/>
      <c r="AV6" s="116" t="n"/>
      <c r="AW6" s="116" t="n"/>
      <c r="AX6" s="116" t="n"/>
      <c r="AY6" s="116" t="n"/>
      <c r="AZ6" s="116" t="n"/>
    </row>
    <row r="7">
      <c r="A7" s="31" t="inlineStr">
        <is>
          <t>CUS-002</t>
        </is>
      </c>
      <c r="B7" s="31" t="inlineStr">
        <is>
          <t>東海製造グループ</t>
        </is>
      </c>
      <c r="C7" s="31" t="inlineStr">
        <is>
          <t>既存顧客</t>
        </is>
      </c>
      <c r="D7" s="31" t="inlineStr">
        <is>
          <t>製造</t>
        </is>
      </c>
      <c r="E7" s="31" t="inlineStr">
        <is>
          <t>東部</t>
        </is>
      </c>
      <c r="F7" s="31" t="inlineStr">
        <is>
          <t>佐藤 真由</t>
        </is>
      </c>
      <c r="G7" s="31" t="inlineStr">
        <is>
          <t>情報化部長</t>
        </is>
      </c>
      <c r="H7" s="31" t="inlineStr">
        <is>
          <t>wangshan@example.com</t>
        </is>
      </c>
      <c r="I7" s="31" t="inlineStr">
        <is>
          <t>13800000002</t>
        </is>
      </c>
      <c r="J7" s="31" t="inlineStr">
        <is>
          <t>既存顧客紹介</t>
        </is>
      </c>
      <c r="K7" s="31" t="inlineStr">
        <is>
          <t>進行中</t>
        </is>
      </c>
      <c r="L7" s="133" t="n">
        <v>1800000</v>
      </c>
      <c r="M7" s="135" t="n">
        <v>46137</v>
      </c>
      <c r="N7" s="31" t="inlineStr">
        <is>
          <t>MES第2期予算が始動</t>
        </is>
      </c>
      <c r="O7" s="116" t="n"/>
      <c r="P7" s="116" t="n"/>
      <c r="Q7" s="116" t="n"/>
      <c r="R7" s="116" t="n"/>
      <c r="S7" s="116" t="n"/>
      <c r="T7" s="116" t="n"/>
      <c r="U7" s="116" t="n"/>
      <c r="V7" s="116" t="n"/>
      <c r="W7" s="116" t="n"/>
      <c r="X7" s="116" t="n"/>
      <c r="Y7" s="116" t="n"/>
      <c r="Z7" s="116" t="n"/>
      <c r="AA7" s="116" t="n"/>
      <c r="AB7" s="116" t="n"/>
      <c r="AC7" s="116" t="n"/>
      <c r="AD7" s="116" t="n"/>
      <c r="AE7" s="116" t="n"/>
      <c r="AF7" s="116" t="n"/>
      <c r="AG7" s="116" t="n"/>
      <c r="AH7" s="116" t="n"/>
      <c r="AI7" s="116" t="n"/>
      <c r="AJ7" s="116" t="n"/>
      <c r="AK7" s="116" t="n"/>
      <c r="AL7" s="116" t="n"/>
      <c r="AM7" s="116" t="n"/>
      <c r="AN7" s="116" t="n"/>
      <c r="AO7" s="116" t="n"/>
      <c r="AP7" s="116" t="n"/>
      <c r="AQ7" s="116" t="n"/>
      <c r="AR7" s="116" t="n"/>
      <c r="AS7" s="116" t="n"/>
      <c r="AT7" s="116" t="n"/>
      <c r="AU7" s="116" t="n"/>
      <c r="AV7" s="116" t="n"/>
      <c r="AW7" s="116" t="n"/>
      <c r="AX7" s="116" t="n"/>
      <c r="AY7" s="116" t="n"/>
      <c r="AZ7" s="116" t="n"/>
    </row>
    <row r="8">
      <c r="A8" s="31" t="inlineStr">
        <is>
          <t>CUS-003</t>
        </is>
      </c>
      <c r="B8" s="31" t="inlineStr">
        <is>
          <t>星和技術株式会社</t>
        </is>
      </c>
      <c r="C8" s="31" t="inlineStr">
        <is>
          <t>更新</t>
        </is>
      </c>
      <c r="D8" s="31" t="inlineStr">
        <is>
          <t>ハイテク</t>
        </is>
      </c>
      <c r="E8" s="31" t="inlineStr">
        <is>
          <t>南部</t>
        </is>
      </c>
      <c r="F8" s="31" t="inlineStr">
        <is>
          <t>鈴木 拓也</t>
        </is>
      </c>
      <c r="G8" s="31" t="inlineStr">
        <is>
          <t>運用責任者</t>
        </is>
      </c>
      <c r="H8" s="31" t="inlineStr">
        <is>
          <t>zhaolei@example.com</t>
        </is>
      </c>
      <c r="I8" s="31" t="inlineStr">
        <is>
          <t>13800000003</t>
        </is>
      </c>
      <c r="J8" s="31" t="inlineStr">
        <is>
          <t>更新案内</t>
        </is>
      </c>
      <c r="K8" s="31" t="inlineStr">
        <is>
          <t>更新中</t>
        </is>
      </c>
      <c r="L8" s="133" t="n">
        <v>500000</v>
      </c>
      <c r="M8" s="135" t="n">
        <v>46140</v>
      </c>
      <c r="N8" s="31" t="inlineStr">
        <is>
          <t>データ機能の追加を希望</t>
        </is>
      </c>
      <c r="O8" s="116" t="n"/>
      <c r="P8" s="116" t="n"/>
      <c r="Q8" s="116" t="n"/>
      <c r="R8" s="116" t="n"/>
      <c r="S8" s="116" t="n"/>
      <c r="T8" s="116" t="n"/>
      <c r="U8" s="116" t="n"/>
      <c r="V8" s="116" t="n"/>
      <c r="W8" s="116" t="n"/>
      <c r="X8" s="116" t="n"/>
      <c r="Y8" s="116" t="n"/>
      <c r="Z8" s="116" t="n"/>
      <c r="AA8" s="116" t="n"/>
      <c r="AB8" s="116" t="n"/>
      <c r="AC8" s="116" t="n"/>
      <c r="AD8" s="116" t="n"/>
      <c r="AE8" s="116" t="n"/>
      <c r="AF8" s="116" t="n"/>
      <c r="AG8" s="116" t="n"/>
      <c r="AH8" s="116" t="n"/>
      <c r="AI8" s="116" t="n"/>
      <c r="AJ8" s="116" t="n"/>
      <c r="AK8" s="116" t="n"/>
      <c r="AL8" s="116" t="n"/>
      <c r="AM8" s="116" t="n"/>
      <c r="AN8" s="116" t="n"/>
      <c r="AO8" s="116" t="n"/>
      <c r="AP8" s="116" t="n"/>
      <c r="AQ8" s="116" t="n"/>
      <c r="AR8" s="116" t="n"/>
      <c r="AS8" s="116" t="n"/>
      <c r="AT8" s="116" t="n"/>
      <c r="AU8" s="116" t="n"/>
      <c r="AV8" s="116" t="n"/>
      <c r="AW8" s="116" t="n"/>
      <c r="AX8" s="116" t="n"/>
      <c r="AY8" s="116" t="n"/>
      <c r="AZ8" s="116" t="n"/>
    </row>
    <row r="9">
      <c r="A9" s="31" t="inlineStr">
        <is>
          <t>CUS-004</t>
        </is>
      </c>
      <c r="B9" s="31" t="inlineStr">
        <is>
          <t>西峰エネルギーグループ</t>
        </is>
      </c>
      <c r="C9" s="31" t="inlineStr">
        <is>
          <t>新規顧客</t>
        </is>
      </c>
      <c r="D9" s="31" t="inlineStr">
        <is>
          <t>エネルギー</t>
        </is>
      </c>
      <c r="E9" s="31" t="inlineStr">
        <is>
          <t>西南</t>
        </is>
      </c>
      <c r="F9" s="31" t="inlineStr">
        <is>
          <t>高橋 直人</t>
        </is>
      </c>
      <c r="G9" s="31" t="inlineStr">
        <is>
          <t>プロジェクトマネージャー</t>
        </is>
      </c>
      <c r="H9" s="31" t="inlineStr">
        <is>
          <t>zhouning@example.com</t>
        </is>
      </c>
      <c r="I9" s="31" t="inlineStr">
        <is>
          <t>13800000004</t>
        </is>
      </c>
      <c r="J9" s="31" t="inlineStr">
        <is>
          <t>入札</t>
        </is>
      </c>
      <c r="K9" s="31" t="inlineStr">
        <is>
          <t>入札中</t>
        </is>
      </c>
      <c r="L9" s="133" t="n">
        <v>3000000</v>
      </c>
      <c r="M9" s="135" t="n">
        <v>46135</v>
      </c>
      <c r="N9" s="31" t="inlineStr">
        <is>
          <t>セキュリティとコンプライアンス要件が高い</t>
        </is>
      </c>
      <c r="O9" s="116" t="n"/>
      <c r="P9" s="116" t="n"/>
      <c r="Q9" s="116" t="n"/>
      <c r="R9" s="116" t="n"/>
      <c r="S9" s="116" t="n"/>
      <c r="T9" s="116" t="n"/>
      <c r="U9" s="116" t="n"/>
      <c r="V9" s="116" t="n"/>
      <c r="W9" s="116" t="n"/>
      <c r="X9" s="116" t="n"/>
      <c r="Y9" s="116" t="n"/>
      <c r="Z9" s="116" t="n"/>
      <c r="AA9" s="116" t="n"/>
      <c r="AB9" s="116" t="n"/>
      <c r="AC9" s="116" t="n"/>
      <c r="AD9" s="116" t="n"/>
      <c r="AE9" s="116" t="n"/>
      <c r="AF9" s="116" t="n"/>
      <c r="AG9" s="116" t="n"/>
      <c r="AH9" s="116" t="n"/>
      <c r="AI9" s="116" t="n"/>
      <c r="AJ9" s="116" t="n"/>
      <c r="AK9" s="116" t="n"/>
      <c r="AL9" s="116" t="n"/>
      <c r="AM9" s="116" t="n"/>
      <c r="AN9" s="116" t="n"/>
      <c r="AO9" s="116" t="n"/>
      <c r="AP9" s="116" t="n"/>
      <c r="AQ9" s="116" t="n"/>
      <c r="AR9" s="116" t="n"/>
      <c r="AS9" s="116" t="n"/>
      <c r="AT9" s="116" t="n"/>
      <c r="AU9" s="116" t="n"/>
      <c r="AV9" s="116" t="n"/>
      <c r="AW9" s="116" t="n"/>
      <c r="AX9" s="116" t="n"/>
      <c r="AY9" s="116" t="n"/>
      <c r="AZ9" s="116" t="n"/>
    </row>
    <row r="10">
      <c r="A10" s="31" t="inlineStr">
        <is>
          <t>CUS-005</t>
        </is>
      </c>
      <c r="B10" s="31" t="inlineStr">
        <is>
          <t>青浜販売協業株式会社</t>
        </is>
      </c>
      <c r="C10" s="31" t="inlineStr">
        <is>
          <t>代理店顧客</t>
        </is>
      </c>
      <c r="D10" s="31" t="inlineStr">
        <is>
          <t>チャネル</t>
        </is>
      </c>
      <c r="E10" s="31" t="inlineStr">
        <is>
          <t>中部</t>
        </is>
      </c>
      <c r="F10" s="31" t="inlineStr">
        <is>
          <t>伊藤 大輔</t>
        </is>
      </c>
      <c r="G10" s="31" t="inlineStr">
        <is>
          <t>販売代理店部長</t>
        </is>
      </c>
      <c r="H10" s="31" t="inlineStr">
        <is>
          <t>huqiang@example.com</t>
        </is>
      </c>
      <c r="I10" s="31" t="inlineStr">
        <is>
          <t>13800000005</t>
        </is>
      </c>
      <c r="J10" s="31" t="inlineStr">
        <is>
          <t>販売代理店連携</t>
        </is>
      </c>
      <c r="K10" s="31" t="inlineStr">
        <is>
          <t>交渉中</t>
        </is>
      </c>
      <c r="L10" s="133" t="n">
        <v>1500000</v>
      </c>
      <c r="M10" s="135" t="n">
        <v>46132</v>
      </c>
      <c r="N10" s="31" t="inlineStr">
        <is>
          <t>エリア保護方針の明確化が必要</t>
        </is>
      </c>
      <c r="O10" s="116" t="n"/>
      <c r="P10" s="116" t="n"/>
      <c r="Q10" s="116" t="n"/>
      <c r="R10" s="116" t="n"/>
      <c r="S10" s="116" t="n"/>
      <c r="T10" s="116" t="n"/>
      <c r="U10" s="116" t="n"/>
      <c r="V10" s="116" t="n"/>
      <c r="W10" s="116" t="n"/>
      <c r="X10" s="116" t="n"/>
      <c r="Y10" s="116" t="n"/>
      <c r="Z10" s="116" t="n"/>
      <c r="AA10" s="116" t="n"/>
      <c r="AB10" s="116" t="n"/>
      <c r="AC10" s="116" t="n"/>
      <c r="AD10" s="116" t="n"/>
      <c r="AE10" s="116" t="n"/>
      <c r="AF10" s="116" t="n"/>
      <c r="AG10" s="116" t="n"/>
      <c r="AH10" s="116" t="n"/>
      <c r="AI10" s="116" t="n"/>
      <c r="AJ10" s="116" t="n"/>
      <c r="AK10" s="116" t="n"/>
      <c r="AL10" s="116" t="n"/>
      <c r="AM10" s="116" t="n"/>
      <c r="AN10" s="116" t="n"/>
      <c r="AO10" s="116" t="n"/>
      <c r="AP10" s="116" t="n"/>
      <c r="AQ10" s="116" t="n"/>
      <c r="AR10" s="116" t="n"/>
      <c r="AS10" s="116" t="n"/>
      <c r="AT10" s="116" t="n"/>
      <c r="AU10" s="116" t="n"/>
      <c r="AV10" s="116" t="n"/>
      <c r="AW10" s="116" t="n"/>
      <c r="AX10" s="116" t="n"/>
      <c r="AY10" s="116" t="n"/>
      <c r="AZ10" s="116" t="n"/>
    </row>
    <row r="11">
      <c r="A11" s="31" t="inlineStr">
        <is>
          <t>CUS-006</t>
        </is>
      </c>
      <c r="B11" s="31" t="inlineStr">
        <is>
          <t>未来教育株式会社</t>
        </is>
      </c>
      <c r="C11" s="31" t="inlineStr">
        <is>
          <t>新規顧客</t>
        </is>
      </c>
      <c r="D11" s="31" t="inlineStr">
        <is>
          <t>教育</t>
        </is>
      </c>
      <c r="E11" s="31" t="inlineStr">
        <is>
          <t>東部</t>
        </is>
      </c>
      <c r="F11" s="31" t="inlineStr">
        <is>
          <t>渡辺 彩</t>
        </is>
      </c>
      <c r="G11" s="31" t="inlineStr">
        <is>
          <t>校舎運営</t>
        </is>
      </c>
      <c r="H11" s="31" t="inlineStr">
        <is>
          <t>chenjie@example.com</t>
        </is>
      </c>
      <c r="I11" s="31" t="inlineStr">
        <is>
          <t>13800000006</t>
        </is>
      </c>
      <c r="J11" s="31" t="inlineStr">
        <is>
          <t>SNS</t>
        </is>
      </c>
      <c r="K11" s="31" t="inlineStr">
        <is>
          <t>初回接触</t>
        </is>
      </c>
      <c r="L11" s="133" t="n">
        <v>250000</v>
      </c>
      <c r="M11" s="135" t="n">
        <v>46129</v>
      </c>
      <c r="N11" s="31" t="inlineStr">
        <is>
          <t>6月に購買予定</t>
        </is>
      </c>
      <c r="O11" s="116" t="n"/>
      <c r="P11" s="116" t="n"/>
      <c r="Q11" s="116" t="n"/>
      <c r="R11" s="116" t="n"/>
      <c r="S11" s="116" t="n"/>
      <c r="T11" s="116" t="n"/>
      <c r="U11" s="116" t="n"/>
      <c r="V11" s="116" t="n"/>
      <c r="W11" s="116" t="n"/>
      <c r="X11" s="116" t="n"/>
      <c r="Y11" s="116" t="n"/>
      <c r="Z11" s="116" t="n"/>
      <c r="AA11" s="116" t="n"/>
      <c r="AB11" s="116" t="n"/>
      <c r="AC11" s="116" t="n"/>
      <c r="AD11" s="116" t="n"/>
      <c r="AE11" s="116" t="n"/>
      <c r="AF11" s="116" t="n"/>
      <c r="AG11" s="116" t="n"/>
      <c r="AH11" s="116" t="n"/>
      <c r="AI11" s="116" t="n"/>
      <c r="AJ11" s="116" t="n"/>
      <c r="AK11" s="116" t="n"/>
      <c r="AL11" s="116" t="n"/>
      <c r="AM11" s="116" t="n"/>
      <c r="AN11" s="116" t="n"/>
      <c r="AO11" s="116" t="n"/>
      <c r="AP11" s="116" t="n"/>
      <c r="AQ11" s="116" t="n"/>
      <c r="AR11" s="116" t="n"/>
      <c r="AS11" s="116" t="n"/>
      <c r="AT11" s="116" t="n"/>
      <c r="AU11" s="116" t="n"/>
      <c r="AV11" s="116" t="n"/>
      <c r="AW11" s="116" t="n"/>
      <c r="AX11" s="116" t="n"/>
      <c r="AY11" s="116" t="n"/>
      <c r="AZ11" s="116" t="n"/>
    </row>
    <row r="12">
      <c r="A12" s="31" t="inlineStr">
        <is>
          <t>CUS-007</t>
        </is>
      </c>
      <c r="B12" s="31" t="inlineStr">
        <is>
          <t>北辰金融サービス株式会社</t>
        </is>
      </c>
      <c r="C12" s="31" t="inlineStr">
        <is>
          <t>新規顧客</t>
        </is>
      </c>
      <c r="D12" s="31" t="inlineStr">
        <is>
          <t>金融</t>
        </is>
      </c>
      <c r="E12" s="31" t="inlineStr">
        <is>
          <t>北部</t>
        </is>
      </c>
      <c r="F12" s="31" t="inlineStr">
        <is>
          <t>中村 海斗</t>
        </is>
      </c>
      <c r="G12" s="31" t="inlineStr">
        <is>
          <t>技術責任者</t>
        </is>
      </c>
      <c r="H12" s="31" t="inlineStr">
        <is>
          <t>liuyang@example.com</t>
        </is>
      </c>
      <c r="I12" s="31" t="inlineStr">
        <is>
          <t>13800000007</t>
        </is>
      </c>
      <c r="J12" s="31" t="inlineStr">
        <is>
          <t>入札</t>
        </is>
      </c>
      <c r="K12" s="31" t="inlineStr">
        <is>
          <t>入札中</t>
        </is>
      </c>
      <c r="L12" s="133" t="n">
        <v>1700000</v>
      </c>
      <c r="M12" s="135" t="n">
        <v>46131</v>
      </c>
      <c r="N12" s="31" t="inlineStr">
        <is>
          <t>価格に敏感</t>
        </is>
      </c>
      <c r="O12" s="116" t="n"/>
      <c r="P12" s="116" t="n"/>
      <c r="Q12" s="116" t="n"/>
      <c r="R12" s="116" t="n"/>
      <c r="S12" s="116" t="n"/>
      <c r="T12" s="116" t="n"/>
      <c r="U12" s="116" t="n"/>
      <c r="V12" s="116" t="n"/>
      <c r="W12" s="116" t="n"/>
      <c r="X12" s="116" t="n"/>
      <c r="Y12" s="116" t="n"/>
      <c r="Z12" s="116" t="n"/>
      <c r="AA12" s="116" t="n"/>
      <c r="AB12" s="116" t="n"/>
      <c r="AC12" s="116" t="n"/>
      <c r="AD12" s="116" t="n"/>
      <c r="AE12" s="116" t="n"/>
      <c r="AF12" s="116" t="n"/>
      <c r="AG12" s="116" t="n"/>
      <c r="AH12" s="116" t="n"/>
      <c r="AI12" s="116" t="n"/>
      <c r="AJ12" s="116" t="n"/>
      <c r="AK12" s="116" t="n"/>
      <c r="AL12" s="116" t="n"/>
      <c r="AM12" s="116" t="n"/>
      <c r="AN12" s="116" t="n"/>
      <c r="AO12" s="116" t="n"/>
      <c r="AP12" s="116" t="n"/>
      <c r="AQ12" s="116" t="n"/>
      <c r="AR12" s="116" t="n"/>
      <c r="AS12" s="116" t="n"/>
      <c r="AT12" s="116" t="n"/>
      <c r="AU12" s="116" t="n"/>
      <c r="AV12" s="116" t="n"/>
      <c r="AW12" s="116" t="n"/>
      <c r="AX12" s="116" t="n"/>
      <c r="AY12" s="116" t="n"/>
      <c r="AZ12" s="116" t="n"/>
    </row>
    <row r="13">
      <c r="A13" s="31" t="inlineStr">
        <is>
          <t>CUS-008</t>
        </is>
      </c>
      <c r="B13" s="31" t="inlineStr">
        <is>
          <t>近隣店舗チェーン株式会社</t>
        </is>
      </c>
      <c r="C13" s="31" t="inlineStr">
        <is>
          <t>既存顧客</t>
        </is>
      </c>
      <c r="D13" s="31" t="inlineStr">
        <is>
          <t>小売</t>
        </is>
      </c>
      <c r="E13" s="31" t="inlineStr">
        <is>
          <t>南部</t>
        </is>
      </c>
      <c r="F13" s="31" t="inlineStr">
        <is>
          <t>小林 由紀</t>
        </is>
      </c>
      <c r="G13" s="31" t="inlineStr">
        <is>
          <t>ITマネージャー</t>
        </is>
      </c>
      <c r="H13" s="31" t="inlineStr">
        <is>
          <t>xuhui@example.com</t>
        </is>
      </c>
      <c r="I13" s="31" t="inlineStr">
        <is>
          <t>13800000008</t>
        </is>
      </c>
      <c r="J13" s="31" t="inlineStr">
        <is>
          <t>既存顧客紹介</t>
        </is>
      </c>
      <c r="K13" s="31" t="inlineStr">
        <is>
          <t>成約済み</t>
        </is>
      </c>
      <c r="L13" s="133" t="n">
        <v>600000</v>
      </c>
      <c r="M13" s="135" t="n">
        <v>46127</v>
      </c>
      <c r="N13" s="31" t="inlineStr">
        <is>
          <t>キックオフ完了</t>
        </is>
      </c>
      <c r="O13" s="116" t="n"/>
      <c r="P13" s="116" t="n"/>
      <c r="Q13" s="116" t="n"/>
      <c r="R13" s="116" t="n"/>
      <c r="S13" s="116" t="n"/>
      <c r="T13" s="116" t="n"/>
      <c r="U13" s="116" t="n"/>
      <c r="V13" s="116" t="n"/>
      <c r="W13" s="116" t="n"/>
      <c r="X13" s="116" t="n"/>
      <c r="Y13" s="116" t="n"/>
      <c r="Z13" s="116" t="n"/>
      <c r="AA13" s="116" t="n"/>
      <c r="AB13" s="116" t="n"/>
      <c r="AC13" s="116" t="n"/>
      <c r="AD13" s="116" t="n"/>
      <c r="AE13" s="116" t="n"/>
      <c r="AF13" s="116" t="n"/>
      <c r="AG13" s="116" t="n"/>
      <c r="AH13" s="116" t="n"/>
      <c r="AI13" s="116" t="n"/>
      <c r="AJ13" s="116" t="n"/>
      <c r="AK13" s="116" t="n"/>
      <c r="AL13" s="116" t="n"/>
      <c r="AM13" s="116" t="n"/>
      <c r="AN13" s="116" t="n"/>
      <c r="AO13" s="116" t="n"/>
      <c r="AP13" s="116" t="n"/>
      <c r="AQ13" s="116" t="n"/>
      <c r="AR13" s="116" t="n"/>
      <c r="AS13" s="116" t="n"/>
      <c r="AT13" s="116" t="n"/>
      <c r="AU13" s="116" t="n"/>
      <c r="AV13" s="116" t="n"/>
      <c r="AW13" s="116" t="n"/>
      <c r="AX13" s="116" t="n"/>
      <c r="AY13" s="116" t="n"/>
      <c r="AZ13" s="116" t="n"/>
    </row>
    <row r="14">
      <c r="A14" s="31" t="inlineStr">
        <is>
          <t>CUS-009</t>
        </is>
      </c>
      <c r="B14" s="31" t="inlineStr">
        <is>
          <t>大洋物流株式会社</t>
        </is>
      </c>
      <c r="C14" s="31" t="inlineStr">
        <is>
          <t>新規顧客</t>
        </is>
      </c>
      <c r="D14" s="31" t="inlineStr">
        <is>
          <t>物流</t>
        </is>
      </c>
      <c r="E14" s="31" t="inlineStr">
        <is>
          <t>東部</t>
        </is>
      </c>
      <c r="F14" s="31" t="inlineStr">
        <is>
          <t>加藤 誠</t>
        </is>
      </c>
      <c r="G14" s="31" t="inlineStr">
        <is>
          <t>サプライチェーン部長</t>
        </is>
      </c>
      <c r="H14" s="31" t="inlineStr">
        <is>
          <t>jiangwei@example.com</t>
        </is>
      </c>
      <c r="I14" s="31" t="inlineStr">
        <is>
          <t>13800000009</t>
        </is>
      </c>
      <c r="J14" s="31" t="inlineStr">
        <is>
          <t>協業先</t>
        </is>
      </c>
      <c r="K14" s="31" t="inlineStr">
        <is>
          <t>失注</t>
        </is>
      </c>
      <c r="L14" s="133" t="n">
        <v>460000</v>
      </c>
      <c r="M14" s="135" t="n">
        <v>46101</v>
      </c>
      <c r="N14" s="31" t="inlineStr">
        <is>
          <t>予算不足</t>
        </is>
      </c>
      <c r="O14" s="116" t="n"/>
      <c r="P14" s="116" t="n"/>
      <c r="Q14" s="116" t="n"/>
      <c r="R14" s="116" t="n"/>
      <c r="S14" s="116" t="n"/>
      <c r="T14" s="116" t="n"/>
      <c r="U14" s="116" t="n"/>
      <c r="V14" s="116" t="n"/>
      <c r="W14" s="116" t="n"/>
      <c r="X14" s="116" t="n"/>
      <c r="Y14" s="116" t="n"/>
      <c r="Z14" s="116" t="n"/>
      <c r="AA14" s="116" t="n"/>
      <c r="AB14" s="116" t="n"/>
      <c r="AC14" s="116" t="n"/>
      <c r="AD14" s="116" t="n"/>
      <c r="AE14" s="116" t="n"/>
      <c r="AF14" s="116" t="n"/>
      <c r="AG14" s="116" t="n"/>
      <c r="AH14" s="116" t="n"/>
      <c r="AI14" s="116" t="n"/>
      <c r="AJ14" s="116" t="n"/>
      <c r="AK14" s="116" t="n"/>
      <c r="AL14" s="116" t="n"/>
      <c r="AM14" s="116" t="n"/>
      <c r="AN14" s="116" t="n"/>
      <c r="AO14" s="116" t="n"/>
      <c r="AP14" s="116" t="n"/>
      <c r="AQ14" s="116" t="n"/>
      <c r="AR14" s="116" t="n"/>
      <c r="AS14" s="116" t="n"/>
      <c r="AT14" s="116" t="n"/>
      <c r="AU14" s="116" t="n"/>
      <c r="AV14" s="116" t="n"/>
      <c r="AW14" s="116" t="n"/>
      <c r="AX14" s="116" t="n"/>
      <c r="AY14" s="116" t="n"/>
      <c r="AZ14" s="116" t="n"/>
    </row>
    <row r="15">
      <c r="A15" s="31" t="inlineStr">
        <is>
          <t>CUS-010</t>
        </is>
      </c>
      <c r="B15" s="31" t="inlineStr">
        <is>
          <t>和光医療グループ</t>
        </is>
      </c>
      <c r="C15" s="31" t="inlineStr">
        <is>
          <t>新規顧客</t>
        </is>
      </c>
      <c r="D15" s="31" t="inlineStr">
        <is>
          <t>医療</t>
        </is>
      </c>
      <c r="E15" s="31" t="inlineStr">
        <is>
          <t>中部</t>
        </is>
      </c>
      <c r="F15" s="31" t="inlineStr">
        <is>
          <t>吉田 祐子</t>
        </is>
      </c>
      <c r="G15" s="31" t="inlineStr">
        <is>
          <t>コンプライアンス責任者</t>
        </is>
      </c>
      <c r="H15" s="31" t="inlineStr">
        <is>
          <t>linlan@example.com</t>
        </is>
      </c>
      <c r="I15" s="31" t="inlineStr">
        <is>
          <t>13800000010</t>
        </is>
      </c>
      <c r="J15" s="31" t="inlineStr">
        <is>
          <t>Web問い合わせ</t>
        </is>
      </c>
      <c r="K15" s="31" t="inlineStr">
        <is>
          <t>進行中</t>
        </is>
      </c>
      <c r="L15" s="133" t="n">
        <v>900000</v>
      </c>
      <c r="M15" s="135" t="n">
        <v>46138</v>
      </c>
      <c r="N15" s="31" t="inlineStr">
        <is>
          <t>セキュリティ認証資料が必要</t>
        </is>
      </c>
      <c r="O15" s="116" t="n"/>
      <c r="P15" s="116" t="n"/>
      <c r="Q15" s="116" t="n"/>
      <c r="R15" s="116" t="n"/>
      <c r="S15" s="116" t="n"/>
      <c r="T15" s="116" t="n"/>
      <c r="U15" s="116" t="n"/>
      <c r="V15" s="116" t="n"/>
      <c r="W15" s="116" t="n"/>
      <c r="X15" s="116" t="n"/>
      <c r="Y15" s="116" t="n"/>
      <c r="Z15" s="116" t="n"/>
      <c r="AA15" s="116" t="n"/>
      <c r="AB15" s="116" t="n"/>
      <c r="AC15" s="116" t="n"/>
      <c r="AD15" s="116" t="n"/>
      <c r="AE15" s="116" t="n"/>
      <c r="AF15" s="116" t="n"/>
      <c r="AG15" s="116" t="n"/>
      <c r="AH15" s="116" t="n"/>
      <c r="AI15" s="116" t="n"/>
      <c r="AJ15" s="116" t="n"/>
      <c r="AK15" s="116" t="n"/>
      <c r="AL15" s="116" t="n"/>
      <c r="AM15" s="116" t="n"/>
      <c r="AN15" s="116" t="n"/>
      <c r="AO15" s="116" t="n"/>
      <c r="AP15" s="116" t="n"/>
      <c r="AQ15" s="116" t="n"/>
      <c r="AR15" s="116" t="n"/>
      <c r="AS15" s="116" t="n"/>
      <c r="AT15" s="116" t="n"/>
      <c r="AU15" s="116" t="n"/>
      <c r="AV15" s="116" t="n"/>
      <c r="AW15" s="116" t="n"/>
      <c r="AX15" s="116" t="n"/>
      <c r="AY15" s="116" t="n"/>
      <c r="AZ15" s="116" t="n"/>
    </row>
    <row r="16">
      <c r="A16" s="31" t="inlineStr">
        <is>
          <t>CUS-011</t>
        </is>
      </c>
      <c r="B16" s="31" t="inlineStr">
        <is>
          <t>東線自動車グループ</t>
        </is>
      </c>
      <c r="C16" s="31" t="inlineStr">
        <is>
          <t>新規顧客</t>
        </is>
      </c>
      <c r="D16" s="31" t="inlineStr">
        <is>
          <t>製造</t>
        </is>
      </c>
      <c r="E16" s="31" t="inlineStr">
        <is>
          <t>東部</t>
        </is>
      </c>
      <c r="F16" s="31" t="inlineStr">
        <is>
          <t>斎藤 翔</t>
        </is>
      </c>
      <c r="G16" s="31" t="inlineStr">
        <is>
          <t>デジタル責任者</t>
        </is>
      </c>
      <c r="H16" s="31" t="inlineStr">
        <is>
          <t>suntao@example.com</t>
        </is>
      </c>
      <c r="I16" s="31" t="inlineStr">
        <is>
          <t>13800000011</t>
        </is>
      </c>
      <c r="J16" s="31" t="inlineStr">
        <is>
          <t>入札</t>
        </is>
      </c>
      <c r="K16" s="31" t="inlineStr">
        <is>
          <t>契約中</t>
        </is>
      </c>
      <c r="L16" s="133" t="n">
        <v>3500000</v>
      </c>
      <c r="M16" s="135" t="n">
        <v>46141</v>
      </c>
      <c r="N16" s="31" t="inlineStr">
        <is>
          <t>法務承認済み</t>
        </is>
      </c>
      <c r="O16" s="116" t="n"/>
      <c r="P16" s="116" t="n"/>
      <c r="Q16" s="116" t="n"/>
      <c r="R16" s="116" t="n"/>
      <c r="S16" s="116" t="n"/>
      <c r="T16" s="116" t="n"/>
      <c r="U16" s="116" t="n"/>
      <c r="V16" s="116" t="n"/>
      <c r="W16" s="116" t="n"/>
      <c r="X16" s="116" t="n"/>
      <c r="Y16" s="116" t="n"/>
      <c r="Z16" s="116" t="n"/>
      <c r="AA16" s="116" t="n"/>
      <c r="AB16" s="116" t="n"/>
      <c r="AC16" s="116" t="n"/>
      <c r="AD16" s="116" t="n"/>
      <c r="AE16" s="116" t="n"/>
      <c r="AF16" s="116" t="n"/>
      <c r="AG16" s="116" t="n"/>
      <c r="AH16" s="116" t="n"/>
      <c r="AI16" s="116" t="n"/>
      <c r="AJ16" s="116" t="n"/>
      <c r="AK16" s="116" t="n"/>
      <c r="AL16" s="116" t="n"/>
      <c r="AM16" s="116" t="n"/>
      <c r="AN16" s="116" t="n"/>
      <c r="AO16" s="116" t="n"/>
      <c r="AP16" s="116" t="n"/>
      <c r="AQ16" s="116" t="n"/>
      <c r="AR16" s="116" t="n"/>
      <c r="AS16" s="116" t="n"/>
      <c r="AT16" s="116" t="n"/>
      <c r="AU16" s="116" t="n"/>
      <c r="AV16" s="116" t="n"/>
      <c r="AW16" s="116" t="n"/>
      <c r="AX16" s="116" t="n"/>
      <c r="AY16" s="116" t="n"/>
      <c r="AZ16" s="116" t="n"/>
    </row>
    <row r="17">
      <c r="A17" s="31" t="inlineStr">
        <is>
          <t>CUS-012</t>
        </is>
      </c>
      <c r="B17" s="31" t="inlineStr">
        <is>
          <t>ひかり保険株式会社</t>
        </is>
      </c>
      <c r="C17" s="31" t="inlineStr">
        <is>
          <t>既存顧客</t>
        </is>
      </c>
      <c r="D17" s="31" t="inlineStr">
        <is>
          <t>金融</t>
        </is>
      </c>
      <c r="E17" s="31" t="inlineStr">
        <is>
          <t>北部</t>
        </is>
      </c>
      <c r="F17" s="31" t="inlineStr">
        <is>
          <t>田村 瞳</t>
        </is>
      </c>
      <c r="G17" s="31" t="inlineStr">
        <is>
          <t>研修マネージャー</t>
        </is>
      </c>
      <c r="H17" s="31" t="inlineStr">
        <is>
          <t>maqian@example.com</t>
        </is>
      </c>
      <c r="I17" s="31" t="inlineStr">
        <is>
          <t>13800000012</t>
        </is>
      </c>
      <c r="J17" s="31" t="inlineStr">
        <is>
          <t>更新案内</t>
        </is>
      </c>
      <c r="K17" s="31" t="inlineStr">
        <is>
          <t>進行中</t>
        </is>
      </c>
      <c r="L17" s="133" t="n">
        <v>320000</v>
      </c>
      <c r="M17" s="135" t="n">
        <v>46140</v>
      </c>
      <c r="N17" s="31" t="inlineStr">
        <is>
          <t>値引き承認を確認中</t>
        </is>
      </c>
      <c r="O17" s="116" t="n"/>
      <c r="P17" s="116" t="n"/>
      <c r="Q17" s="116" t="n"/>
      <c r="R17" s="116" t="n"/>
      <c r="S17" s="116" t="n"/>
      <c r="T17" s="116" t="n"/>
      <c r="U17" s="116" t="n"/>
      <c r="V17" s="116" t="n"/>
      <c r="W17" s="116" t="n"/>
      <c r="X17" s="116" t="n"/>
      <c r="Y17" s="116" t="n"/>
      <c r="Z17" s="116" t="n"/>
      <c r="AA17" s="116" t="n"/>
      <c r="AB17" s="116" t="n"/>
      <c r="AC17" s="116" t="n"/>
      <c r="AD17" s="116" t="n"/>
      <c r="AE17" s="116" t="n"/>
      <c r="AF17" s="116" t="n"/>
      <c r="AG17" s="116" t="n"/>
      <c r="AH17" s="116" t="n"/>
      <c r="AI17" s="116" t="n"/>
      <c r="AJ17" s="116" t="n"/>
      <c r="AK17" s="116" t="n"/>
      <c r="AL17" s="116" t="n"/>
      <c r="AM17" s="116" t="n"/>
      <c r="AN17" s="116" t="n"/>
      <c r="AO17" s="116" t="n"/>
      <c r="AP17" s="116" t="n"/>
      <c r="AQ17" s="116" t="n"/>
      <c r="AR17" s="116" t="n"/>
      <c r="AS17" s="116" t="n"/>
      <c r="AT17" s="116" t="n"/>
      <c r="AU17" s="116" t="n"/>
      <c r="AV17" s="116" t="n"/>
      <c r="AW17" s="116" t="n"/>
      <c r="AX17" s="116" t="n"/>
      <c r="AY17" s="116" t="n"/>
      <c r="AZ17" s="116" t="n"/>
    </row>
    <row r="18">
      <c r="A18" s="31" t="str"/>
      <c r="B18" s="31" t="str"/>
      <c r="C18" s="31" t="str"/>
      <c r="D18" s="31" t="str"/>
      <c r="E18" s="31" t="str"/>
      <c r="F18" s="31" t="str"/>
      <c r="G18" s="31" t="str"/>
      <c r="H18" s="31" t="str"/>
      <c r="I18" s="31" t="str"/>
      <c r="J18" s="31" t="str"/>
      <c r="K18" s="31" t="str"/>
      <c r="L18" s="133" t="str"/>
      <c r="M18" s="135" t="str"/>
      <c r="N18" s="31" t="str"/>
      <c r="O18" s="116" t="n"/>
      <c r="P18" s="116" t="n"/>
      <c r="Q18" s="116" t="n"/>
      <c r="R18" s="116" t="n"/>
      <c r="S18" s="116" t="n"/>
      <c r="T18" s="116" t="n"/>
      <c r="U18" s="116" t="n"/>
      <c r="V18" s="116" t="n"/>
      <c r="W18" s="116" t="n"/>
      <c r="X18" s="116" t="n"/>
      <c r="Y18" s="116" t="n"/>
      <c r="Z18" s="116" t="n"/>
      <c r="AA18" s="116" t="n"/>
      <c r="AB18" s="116" t="n"/>
      <c r="AC18" s="116" t="n"/>
      <c r="AD18" s="116" t="n"/>
      <c r="AE18" s="116" t="n"/>
      <c r="AF18" s="116" t="n"/>
      <c r="AG18" s="116" t="n"/>
      <c r="AH18" s="116" t="n"/>
      <c r="AI18" s="116" t="n"/>
      <c r="AJ18" s="116" t="n"/>
      <c r="AK18" s="116" t="n"/>
      <c r="AL18" s="116" t="n"/>
      <c r="AM18" s="116" t="n"/>
      <c r="AN18" s="116" t="n"/>
      <c r="AO18" s="116" t="n"/>
      <c r="AP18" s="116" t="n"/>
      <c r="AQ18" s="116" t="n"/>
      <c r="AR18" s="116" t="n"/>
      <c r="AS18" s="116" t="n"/>
      <c r="AT18" s="116" t="n"/>
      <c r="AU18" s="116" t="n"/>
      <c r="AV18" s="116" t="n"/>
      <c r="AW18" s="116" t="n"/>
      <c r="AX18" s="116" t="n"/>
      <c r="AY18" s="116" t="n"/>
      <c r="AZ18" s="116" t="n"/>
    </row>
    <row r="19">
      <c r="A19" s="31" t="str"/>
      <c r="B19" s="31" t="str"/>
      <c r="C19" s="31" t="str"/>
      <c r="D19" s="31" t="str"/>
      <c r="E19" s="31" t="str"/>
      <c r="F19" s="31" t="str"/>
      <c r="G19" s="31" t="str"/>
      <c r="H19" s="31" t="str"/>
      <c r="I19" s="31" t="str"/>
      <c r="J19" s="31" t="str"/>
      <c r="K19" s="31" t="str"/>
      <c r="L19" s="133" t="str"/>
      <c r="M19" s="135" t="str"/>
      <c r="N19" s="31" t="str"/>
      <c r="O19" s="116" t="n"/>
      <c r="P19" s="116" t="n"/>
      <c r="Q19" s="116" t="n"/>
      <c r="R19" s="116" t="n"/>
      <c r="S19" s="116" t="n"/>
      <c r="T19" s="116" t="n"/>
      <c r="U19" s="116" t="n"/>
      <c r="V19" s="116" t="n"/>
      <c r="W19" s="116" t="n"/>
      <c r="X19" s="116" t="n"/>
      <c r="Y19" s="116" t="n"/>
      <c r="Z19" s="116" t="n"/>
      <c r="AA19" s="116" t="n"/>
      <c r="AB19" s="116" t="n"/>
      <c r="AC19" s="116" t="n"/>
      <c r="AD19" s="116" t="n"/>
      <c r="AE19" s="116" t="n"/>
      <c r="AF19" s="116" t="n"/>
      <c r="AG19" s="116" t="n"/>
      <c r="AH19" s="116" t="n"/>
      <c r="AI19" s="116" t="n"/>
      <c r="AJ19" s="116" t="n"/>
      <c r="AK19" s="116" t="n"/>
      <c r="AL19" s="116" t="n"/>
      <c r="AM19" s="116" t="n"/>
      <c r="AN19" s="116" t="n"/>
      <c r="AO19" s="116" t="n"/>
      <c r="AP19" s="116" t="n"/>
      <c r="AQ19" s="116" t="n"/>
      <c r="AR19" s="116" t="n"/>
      <c r="AS19" s="116" t="n"/>
      <c r="AT19" s="116" t="n"/>
      <c r="AU19" s="116" t="n"/>
      <c r="AV19" s="116" t="n"/>
      <c r="AW19" s="116" t="n"/>
      <c r="AX19" s="116" t="n"/>
      <c r="AY19" s="116" t="n"/>
      <c r="AZ19" s="116" t="n"/>
    </row>
    <row r="20">
      <c r="A20" s="31" t="str"/>
      <c r="B20" s="31" t="str"/>
      <c r="C20" s="31" t="str"/>
      <c r="D20" s="31" t="str"/>
      <c r="E20" s="31" t="str"/>
      <c r="F20" s="31" t="str"/>
      <c r="G20" s="31" t="str"/>
      <c r="H20" s="31" t="str"/>
      <c r="I20" s="31" t="str"/>
      <c r="J20" s="31" t="str"/>
      <c r="K20" s="31" t="str"/>
      <c r="L20" s="133" t="str"/>
      <c r="M20" s="135" t="str"/>
      <c r="N20" s="31" t="str"/>
      <c r="O20" s="116" t="n"/>
      <c r="P20" s="116" t="n"/>
      <c r="Q20" s="116" t="n"/>
      <c r="R20" s="116" t="n"/>
      <c r="S20" s="116" t="n"/>
      <c r="T20" s="116" t="n"/>
      <c r="U20" s="116" t="n"/>
      <c r="V20" s="116" t="n"/>
      <c r="W20" s="116" t="n"/>
      <c r="X20" s="116" t="n"/>
      <c r="Y20" s="116" t="n"/>
      <c r="Z20" s="116" t="n"/>
      <c r="AA20" s="116" t="n"/>
      <c r="AB20" s="116" t="n"/>
      <c r="AC20" s="116" t="n"/>
      <c r="AD20" s="116" t="n"/>
      <c r="AE20" s="116" t="n"/>
      <c r="AF20" s="116" t="n"/>
      <c r="AG20" s="116" t="n"/>
      <c r="AH20" s="116" t="n"/>
      <c r="AI20" s="116" t="n"/>
      <c r="AJ20" s="116" t="n"/>
      <c r="AK20" s="116" t="n"/>
      <c r="AL20" s="116" t="n"/>
      <c r="AM20" s="116" t="n"/>
      <c r="AN20" s="116" t="n"/>
      <c r="AO20" s="116" t="n"/>
      <c r="AP20" s="116" t="n"/>
      <c r="AQ20" s="116" t="n"/>
      <c r="AR20" s="116" t="n"/>
      <c r="AS20" s="116" t="n"/>
      <c r="AT20" s="116" t="n"/>
      <c r="AU20" s="116" t="n"/>
      <c r="AV20" s="116" t="n"/>
      <c r="AW20" s="116" t="n"/>
      <c r="AX20" s="116" t="n"/>
      <c r="AY20" s="116" t="n"/>
      <c r="AZ20" s="116" t="n"/>
    </row>
    <row r="21">
      <c r="A21" s="31" t="str"/>
      <c r="B21" s="31" t="str"/>
      <c r="C21" s="31" t="str"/>
      <c r="D21" s="31" t="str"/>
      <c r="E21" s="31" t="str"/>
      <c r="F21" s="31" t="str"/>
      <c r="G21" s="31" t="str"/>
      <c r="H21" s="31" t="str"/>
      <c r="I21" s="31" t="str"/>
      <c r="J21" s="31" t="str"/>
      <c r="K21" s="31" t="str"/>
      <c r="L21" s="133" t="str"/>
      <c r="M21" s="135" t="str"/>
      <c r="N21" s="31" t="str"/>
      <c r="O21" s="116" t="n"/>
      <c r="P21" s="116" t="n"/>
      <c r="Q21" s="116" t="n"/>
      <c r="R21" s="116" t="n"/>
      <c r="S21" s="116" t="n"/>
      <c r="T21" s="116" t="n"/>
      <c r="U21" s="116" t="n"/>
      <c r="V21" s="116" t="n"/>
      <c r="W21" s="116" t="n"/>
      <c r="X21" s="116" t="n"/>
      <c r="Y21" s="116" t="n"/>
      <c r="Z21" s="116" t="n"/>
      <c r="AA21" s="116" t="n"/>
      <c r="AB21" s="116" t="n"/>
      <c r="AC21" s="116" t="n"/>
      <c r="AD21" s="116" t="n"/>
      <c r="AE21" s="116" t="n"/>
      <c r="AF21" s="116" t="n"/>
      <c r="AG21" s="116" t="n"/>
      <c r="AH21" s="116" t="n"/>
      <c r="AI21" s="116" t="n"/>
      <c r="AJ21" s="116" t="n"/>
      <c r="AK21" s="116" t="n"/>
      <c r="AL21" s="116" t="n"/>
      <c r="AM21" s="116" t="n"/>
      <c r="AN21" s="116" t="n"/>
      <c r="AO21" s="116" t="n"/>
      <c r="AP21" s="116" t="n"/>
      <c r="AQ21" s="116" t="n"/>
      <c r="AR21" s="116" t="n"/>
      <c r="AS21" s="116" t="n"/>
      <c r="AT21" s="116" t="n"/>
      <c r="AU21" s="116" t="n"/>
      <c r="AV21" s="116" t="n"/>
      <c r="AW21" s="116" t="n"/>
      <c r="AX21" s="116" t="n"/>
      <c r="AY21" s="116" t="n"/>
      <c r="AZ21" s="116" t="n"/>
    </row>
    <row r="22">
      <c r="A22" s="31" t="str"/>
      <c r="B22" s="31" t="str"/>
      <c r="C22" s="31" t="str"/>
      <c r="D22" s="31" t="str"/>
      <c r="E22" s="31" t="str"/>
      <c r="F22" s="31" t="str"/>
      <c r="G22" s="31" t="str"/>
      <c r="H22" s="31" t="str"/>
      <c r="I22" s="31" t="str"/>
      <c r="J22" s="31" t="str"/>
      <c r="K22" s="31" t="str"/>
      <c r="L22" s="133" t="str"/>
      <c r="M22" s="135" t="str"/>
      <c r="N22" s="31" t="str"/>
      <c r="O22" s="116" t="n"/>
      <c r="P22" s="116" t="n"/>
      <c r="Q22" s="116" t="n"/>
      <c r="R22" s="116" t="n"/>
      <c r="S22" s="116" t="n"/>
      <c r="T22" s="116" t="n"/>
      <c r="U22" s="116" t="n"/>
      <c r="V22" s="116" t="n"/>
      <c r="W22" s="116" t="n"/>
      <c r="X22" s="116" t="n"/>
      <c r="Y22" s="116" t="n"/>
      <c r="Z22" s="116" t="n"/>
      <c r="AA22" s="116" t="n"/>
      <c r="AB22" s="116" t="n"/>
      <c r="AC22" s="116" t="n"/>
      <c r="AD22" s="116" t="n"/>
      <c r="AE22" s="116" t="n"/>
      <c r="AF22" s="116" t="n"/>
      <c r="AG22" s="116" t="n"/>
      <c r="AH22" s="116" t="n"/>
      <c r="AI22" s="116" t="n"/>
      <c r="AJ22" s="116" t="n"/>
      <c r="AK22" s="116" t="n"/>
      <c r="AL22" s="116" t="n"/>
      <c r="AM22" s="116" t="n"/>
      <c r="AN22" s="116" t="n"/>
      <c r="AO22" s="116" t="n"/>
      <c r="AP22" s="116" t="n"/>
      <c r="AQ22" s="116" t="n"/>
      <c r="AR22" s="116" t="n"/>
      <c r="AS22" s="116" t="n"/>
      <c r="AT22" s="116" t="n"/>
      <c r="AU22" s="116" t="n"/>
      <c r="AV22" s="116" t="n"/>
      <c r="AW22" s="116" t="n"/>
      <c r="AX22" s="116" t="n"/>
      <c r="AY22" s="116" t="n"/>
      <c r="AZ22" s="116" t="n"/>
    </row>
    <row r="23">
      <c r="A23" s="31" t="str"/>
      <c r="B23" s="31" t="str"/>
      <c r="C23" s="31" t="str"/>
      <c r="D23" s="31" t="str"/>
      <c r="E23" s="31" t="str"/>
      <c r="F23" s="31" t="str"/>
      <c r="G23" s="31" t="str"/>
      <c r="H23" s="31" t="str"/>
      <c r="I23" s="31" t="str"/>
      <c r="J23" s="31" t="str"/>
      <c r="K23" s="31" t="str"/>
      <c r="L23" s="133" t="str"/>
      <c r="M23" s="135" t="str"/>
      <c r="N23" s="31" t="str"/>
      <c r="O23" s="116" t="n"/>
      <c r="P23" s="116" t="n"/>
      <c r="Q23" s="116" t="n"/>
      <c r="R23" s="116" t="n"/>
      <c r="S23" s="116" t="n"/>
      <c r="T23" s="116" t="n"/>
      <c r="U23" s="116" t="n"/>
      <c r="V23" s="116" t="n"/>
      <c r="W23" s="116" t="n"/>
      <c r="X23" s="116" t="n"/>
      <c r="Y23" s="116" t="n"/>
      <c r="Z23" s="116" t="n"/>
      <c r="AA23" s="116" t="n"/>
      <c r="AB23" s="116" t="n"/>
      <c r="AC23" s="116" t="n"/>
      <c r="AD23" s="116" t="n"/>
      <c r="AE23" s="116" t="n"/>
      <c r="AF23" s="116" t="n"/>
      <c r="AG23" s="116" t="n"/>
      <c r="AH23" s="116" t="n"/>
      <c r="AI23" s="116" t="n"/>
      <c r="AJ23" s="116" t="n"/>
      <c r="AK23" s="116" t="n"/>
      <c r="AL23" s="116" t="n"/>
      <c r="AM23" s="116" t="n"/>
      <c r="AN23" s="116" t="n"/>
      <c r="AO23" s="116" t="n"/>
      <c r="AP23" s="116" t="n"/>
      <c r="AQ23" s="116" t="n"/>
      <c r="AR23" s="116" t="n"/>
      <c r="AS23" s="116" t="n"/>
      <c r="AT23" s="116" t="n"/>
      <c r="AU23" s="116" t="n"/>
      <c r="AV23" s="116" t="n"/>
      <c r="AW23" s="116" t="n"/>
      <c r="AX23" s="116" t="n"/>
      <c r="AY23" s="116" t="n"/>
      <c r="AZ23" s="116" t="n"/>
    </row>
    <row r="24">
      <c r="A24" s="31" t="str"/>
      <c r="B24" s="31" t="str"/>
      <c r="C24" s="31" t="str"/>
      <c r="D24" s="31" t="str"/>
      <c r="E24" s="31" t="str"/>
      <c r="F24" s="31" t="str"/>
      <c r="G24" s="31" t="str"/>
      <c r="H24" s="31" t="str"/>
      <c r="I24" s="31" t="str"/>
      <c r="J24" s="31" t="str"/>
      <c r="K24" s="31" t="str"/>
      <c r="L24" s="133" t="str"/>
      <c r="M24" s="135" t="str"/>
      <c r="N24" s="31" t="str"/>
      <c r="O24" s="116" t="n"/>
      <c r="P24" s="116" t="n"/>
      <c r="Q24" s="116" t="n"/>
      <c r="R24" s="116" t="n"/>
      <c r="S24" s="116" t="n"/>
      <c r="T24" s="116" t="n"/>
      <c r="U24" s="116" t="n"/>
      <c r="V24" s="116" t="n"/>
      <c r="W24" s="116" t="n"/>
      <c r="X24" s="116" t="n"/>
      <c r="Y24" s="116" t="n"/>
      <c r="Z24" s="116" t="n"/>
      <c r="AA24" s="116" t="n"/>
      <c r="AB24" s="116" t="n"/>
      <c r="AC24" s="116" t="n"/>
      <c r="AD24" s="116" t="n"/>
      <c r="AE24" s="116" t="n"/>
      <c r="AF24" s="116" t="n"/>
      <c r="AG24" s="116" t="n"/>
      <c r="AH24" s="116" t="n"/>
      <c r="AI24" s="116" t="n"/>
      <c r="AJ24" s="116" t="n"/>
      <c r="AK24" s="116" t="n"/>
      <c r="AL24" s="116" t="n"/>
      <c r="AM24" s="116" t="n"/>
      <c r="AN24" s="116" t="n"/>
      <c r="AO24" s="116" t="n"/>
      <c r="AP24" s="116" t="n"/>
      <c r="AQ24" s="116" t="n"/>
      <c r="AR24" s="116" t="n"/>
      <c r="AS24" s="116" t="n"/>
      <c r="AT24" s="116" t="n"/>
      <c r="AU24" s="116" t="n"/>
      <c r="AV24" s="116" t="n"/>
      <c r="AW24" s="116" t="n"/>
      <c r="AX24" s="116" t="n"/>
      <c r="AY24" s="116" t="n"/>
      <c r="AZ24" s="116" t="n"/>
    </row>
    <row r="25">
      <c r="A25" s="31" t="str"/>
      <c r="B25" s="31" t="str"/>
      <c r="C25" s="31" t="str"/>
      <c r="D25" s="31" t="str"/>
      <c r="E25" s="31" t="str"/>
      <c r="F25" s="31" t="str"/>
      <c r="G25" s="31" t="str"/>
      <c r="H25" s="31" t="str"/>
      <c r="I25" s="31" t="str"/>
      <c r="J25" s="31" t="str"/>
      <c r="K25" s="31" t="str"/>
      <c r="L25" s="133" t="str"/>
      <c r="M25" s="135" t="str"/>
      <c r="N25" s="31" t="str"/>
      <c r="O25" s="116" t="n"/>
      <c r="P25" s="116" t="n"/>
      <c r="Q25" s="116" t="n"/>
      <c r="R25" s="116" t="n"/>
      <c r="S25" s="116" t="n"/>
      <c r="T25" s="116" t="n"/>
      <c r="U25" s="116" t="n"/>
      <c r="V25" s="116" t="n"/>
      <c r="W25" s="116" t="n"/>
      <c r="X25" s="116" t="n"/>
      <c r="Y25" s="116" t="n"/>
      <c r="Z25" s="116" t="n"/>
      <c r="AA25" s="116" t="n"/>
      <c r="AB25" s="116" t="n"/>
      <c r="AC25" s="116" t="n"/>
      <c r="AD25" s="116" t="n"/>
      <c r="AE25" s="116" t="n"/>
      <c r="AF25" s="116" t="n"/>
      <c r="AG25" s="116" t="n"/>
      <c r="AH25" s="116" t="n"/>
      <c r="AI25" s="116" t="n"/>
      <c r="AJ25" s="116" t="n"/>
      <c r="AK25" s="116" t="n"/>
      <c r="AL25" s="116" t="n"/>
      <c r="AM25" s="116" t="n"/>
      <c r="AN25" s="116" t="n"/>
      <c r="AO25" s="116" t="n"/>
      <c r="AP25" s="116" t="n"/>
      <c r="AQ25" s="116" t="n"/>
      <c r="AR25" s="116" t="n"/>
      <c r="AS25" s="116" t="n"/>
      <c r="AT25" s="116" t="n"/>
      <c r="AU25" s="116" t="n"/>
      <c r="AV25" s="116" t="n"/>
      <c r="AW25" s="116" t="n"/>
      <c r="AX25" s="116" t="n"/>
      <c r="AY25" s="116" t="n"/>
      <c r="AZ25" s="116" t="n"/>
    </row>
    <row r="26">
      <c r="A26" s="31" t="str"/>
      <c r="B26" s="31" t="str"/>
      <c r="C26" s="31" t="str"/>
      <c r="D26" s="31" t="str"/>
      <c r="E26" s="31" t="str"/>
      <c r="F26" s="31" t="str"/>
      <c r="G26" s="31" t="str"/>
      <c r="H26" s="31" t="str"/>
      <c r="I26" s="31" t="str"/>
      <c r="J26" s="31" t="str"/>
      <c r="K26" s="31" t="str"/>
      <c r="L26" s="133" t="str"/>
      <c r="M26" s="135" t="str"/>
      <c r="N26" s="31" t="str"/>
      <c r="O26" s="116" t="n"/>
      <c r="P26" s="116" t="n"/>
      <c r="Q26" s="116" t="n"/>
      <c r="R26" s="116" t="n"/>
      <c r="S26" s="116" t="n"/>
      <c r="T26" s="116" t="n"/>
      <c r="U26" s="116" t="n"/>
      <c r="V26" s="116" t="n"/>
      <c r="W26" s="116" t="n"/>
      <c r="X26" s="116" t="n"/>
      <c r="Y26" s="116" t="n"/>
      <c r="Z26" s="116" t="n"/>
      <c r="AA26" s="116" t="n"/>
      <c r="AB26" s="116" t="n"/>
      <c r="AC26" s="116" t="n"/>
      <c r="AD26" s="116" t="n"/>
      <c r="AE26" s="116" t="n"/>
      <c r="AF26" s="116" t="n"/>
      <c r="AG26" s="116" t="n"/>
      <c r="AH26" s="116" t="n"/>
      <c r="AI26" s="116" t="n"/>
      <c r="AJ26" s="116" t="n"/>
      <c r="AK26" s="116" t="n"/>
      <c r="AL26" s="116" t="n"/>
      <c r="AM26" s="116" t="n"/>
      <c r="AN26" s="116" t="n"/>
      <c r="AO26" s="116" t="n"/>
      <c r="AP26" s="116" t="n"/>
      <c r="AQ26" s="116" t="n"/>
      <c r="AR26" s="116" t="n"/>
      <c r="AS26" s="116" t="n"/>
      <c r="AT26" s="116" t="n"/>
      <c r="AU26" s="116" t="n"/>
      <c r="AV26" s="116" t="n"/>
      <c r="AW26" s="116" t="n"/>
      <c r="AX26" s="116" t="n"/>
      <c r="AY26" s="116" t="n"/>
      <c r="AZ26" s="116" t="n"/>
    </row>
    <row r="27">
      <c r="A27" s="31" t="str"/>
      <c r="B27" s="31" t="str"/>
      <c r="C27" s="31" t="str"/>
      <c r="D27" s="31" t="str"/>
      <c r="E27" s="31" t="str"/>
      <c r="F27" s="31" t="str"/>
      <c r="G27" s="31" t="str"/>
      <c r="H27" s="31" t="str"/>
      <c r="I27" s="31" t="str"/>
      <c r="J27" s="31" t="str"/>
      <c r="K27" s="31" t="str"/>
      <c r="L27" s="133" t="str"/>
      <c r="M27" s="135" t="str"/>
      <c r="N27" s="31" t="str"/>
      <c r="O27" s="116" t="n"/>
      <c r="P27" s="116" t="n"/>
      <c r="Q27" s="116" t="n"/>
      <c r="R27" s="116" t="n"/>
      <c r="S27" s="116" t="n"/>
      <c r="T27" s="116" t="n"/>
      <c r="U27" s="116" t="n"/>
      <c r="V27" s="116" t="n"/>
      <c r="W27" s="116" t="n"/>
      <c r="X27" s="116" t="n"/>
      <c r="Y27" s="116" t="n"/>
      <c r="Z27" s="116" t="n"/>
      <c r="AA27" s="116" t="n"/>
      <c r="AB27" s="116" t="n"/>
      <c r="AC27" s="116" t="n"/>
      <c r="AD27" s="116" t="n"/>
      <c r="AE27" s="116" t="n"/>
      <c r="AF27" s="116" t="n"/>
      <c r="AG27" s="116" t="n"/>
      <c r="AH27" s="116" t="n"/>
      <c r="AI27" s="116" t="n"/>
      <c r="AJ27" s="116" t="n"/>
      <c r="AK27" s="116" t="n"/>
      <c r="AL27" s="116" t="n"/>
      <c r="AM27" s="116" t="n"/>
      <c r="AN27" s="116" t="n"/>
      <c r="AO27" s="116" t="n"/>
      <c r="AP27" s="116" t="n"/>
      <c r="AQ27" s="116" t="n"/>
      <c r="AR27" s="116" t="n"/>
      <c r="AS27" s="116" t="n"/>
      <c r="AT27" s="116" t="n"/>
      <c r="AU27" s="116" t="n"/>
      <c r="AV27" s="116" t="n"/>
      <c r="AW27" s="116" t="n"/>
      <c r="AX27" s="116" t="n"/>
      <c r="AY27" s="116" t="n"/>
      <c r="AZ27" s="116" t="n"/>
    </row>
    <row r="28">
      <c r="A28" s="31" t="str"/>
      <c r="B28" s="31" t="str"/>
      <c r="C28" s="31" t="str"/>
      <c r="D28" s="31" t="str"/>
      <c r="E28" s="31" t="str"/>
      <c r="F28" s="31" t="str"/>
      <c r="G28" s="31" t="str"/>
      <c r="H28" s="31" t="str"/>
      <c r="I28" s="31" t="str"/>
      <c r="J28" s="31" t="str"/>
      <c r="K28" s="31" t="str"/>
      <c r="L28" s="133" t="str"/>
      <c r="M28" s="135" t="str"/>
      <c r="N28" s="31" t="str"/>
      <c r="O28" s="116" t="n"/>
      <c r="P28" s="116" t="n"/>
      <c r="Q28" s="116" t="n"/>
      <c r="R28" s="116" t="n"/>
      <c r="S28" s="116" t="n"/>
      <c r="T28" s="116" t="n"/>
      <c r="U28" s="116" t="n"/>
      <c r="V28" s="116" t="n"/>
      <c r="W28" s="116" t="n"/>
      <c r="X28" s="116" t="n"/>
      <c r="Y28" s="116" t="n"/>
      <c r="Z28" s="116" t="n"/>
      <c r="AA28" s="116" t="n"/>
      <c r="AB28" s="116" t="n"/>
      <c r="AC28" s="116" t="n"/>
      <c r="AD28" s="116" t="n"/>
      <c r="AE28" s="116" t="n"/>
      <c r="AF28" s="116" t="n"/>
      <c r="AG28" s="116" t="n"/>
      <c r="AH28" s="116" t="n"/>
      <c r="AI28" s="116" t="n"/>
      <c r="AJ28" s="116" t="n"/>
      <c r="AK28" s="116" t="n"/>
      <c r="AL28" s="116" t="n"/>
      <c r="AM28" s="116" t="n"/>
      <c r="AN28" s="116" t="n"/>
      <c r="AO28" s="116" t="n"/>
      <c r="AP28" s="116" t="n"/>
      <c r="AQ28" s="116" t="n"/>
      <c r="AR28" s="116" t="n"/>
      <c r="AS28" s="116" t="n"/>
      <c r="AT28" s="116" t="n"/>
      <c r="AU28" s="116" t="n"/>
      <c r="AV28" s="116" t="n"/>
      <c r="AW28" s="116" t="n"/>
      <c r="AX28" s="116" t="n"/>
      <c r="AY28" s="116" t="n"/>
      <c r="AZ28" s="116" t="n"/>
    </row>
    <row r="29">
      <c r="A29" s="31" t="str"/>
      <c r="B29" s="31" t="str"/>
      <c r="C29" s="31" t="str"/>
      <c r="D29" s="31" t="str"/>
      <c r="E29" s="31" t="str"/>
      <c r="F29" s="31" t="str"/>
      <c r="G29" s="31" t="str"/>
      <c r="H29" s="31" t="str"/>
      <c r="I29" s="31" t="str"/>
      <c r="J29" s="31" t="str"/>
      <c r="K29" s="31" t="str"/>
      <c r="L29" s="133" t="str"/>
      <c r="M29" s="135" t="str"/>
      <c r="N29" s="31" t="str"/>
      <c r="O29" s="116" t="n"/>
      <c r="P29" s="116" t="n"/>
      <c r="Q29" s="116" t="n"/>
      <c r="R29" s="116" t="n"/>
      <c r="S29" s="116" t="n"/>
      <c r="T29" s="116" t="n"/>
      <c r="U29" s="116" t="n"/>
      <c r="V29" s="116" t="n"/>
      <c r="W29" s="116" t="n"/>
      <c r="X29" s="116" t="n"/>
      <c r="Y29" s="116" t="n"/>
      <c r="Z29" s="116" t="n"/>
      <c r="AA29" s="116" t="n"/>
      <c r="AB29" s="116" t="n"/>
      <c r="AC29" s="116" t="n"/>
      <c r="AD29" s="116" t="n"/>
      <c r="AE29" s="116" t="n"/>
      <c r="AF29" s="116" t="n"/>
      <c r="AG29" s="116" t="n"/>
      <c r="AH29" s="116" t="n"/>
      <c r="AI29" s="116" t="n"/>
      <c r="AJ29" s="116" t="n"/>
      <c r="AK29" s="116" t="n"/>
      <c r="AL29" s="116" t="n"/>
      <c r="AM29" s="116" t="n"/>
      <c r="AN29" s="116" t="n"/>
      <c r="AO29" s="116" t="n"/>
      <c r="AP29" s="116" t="n"/>
      <c r="AQ29" s="116" t="n"/>
      <c r="AR29" s="116" t="n"/>
      <c r="AS29" s="116" t="n"/>
      <c r="AT29" s="116" t="n"/>
      <c r="AU29" s="116" t="n"/>
      <c r="AV29" s="116" t="n"/>
      <c r="AW29" s="116" t="n"/>
      <c r="AX29" s="116" t="n"/>
      <c r="AY29" s="116" t="n"/>
      <c r="AZ29" s="116" t="n"/>
    </row>
    <row r="30">
      <c r="A30" s="31" t="str"/>
      <c r="B30" s="31" t="str"/>
      <c r="C30" s="31" t="str"/>
      <c r="D30" s="31" t="str"/>
      <c r="E30" s="31" t="str"/>
      <c r="F30" s="31" t="str"/>
      <c r="G30" s="31" t="str"/>
      <c r="H30" s="31" t="str"/>
      <c r="I30" s="31" t="str"/>
      <c r="J30" s="31" t="str"/>
      <c r="K30" s="31" t="str"/>
      <c r="L30" s="133" t="str"/>
      <c r="M30" s="135" t="str"/>
      <c r="N30" s="31" t="str"/>
      <c r="O30" s="116" t="n"/>
      <c r="P30" s="116" t="n"/>
      <c r="Q30" s="116" t="n"/>
      <c r="R30" s="116" t="n"/>
      <c r="S30" s="116" t="n"/>
      <c r="T30" s="116" t="n"/>
      <c r="U30" s="116" t="n"/>
      <c r="V30" s="116" t="n"/>
      <c r="W30" s="116" t="n"/>
      <c r="X30" s="116" t="n"/>
      <c r="Y30" s="116" t="n"/>
      <c r="Z30" s="116" t="n"/>
      <c r="AA30" s="116" t="n"/>
      <c r="AB30" s="116" t="n"/>
      <c r="AC30" s="116" t="n"/>
      <c r="AD30" s="116" t="n"/>
      <c r="AE30" s="116" t="n"/>
      <c r="AF30" s="116" t="n"/>
      <c r="AG30" s="116" t="n"/>
      <c r="AH30" s="116" t="n"/>
      <c r="AI30" s="116" t="n"/>
      <c r="AJ30" s="116" t="n"/>
      <c r="AK30" s="116" t="n"/>
      <c r="AL30" s="116" t="n"/>
      <c r="AM30" s="116" t="n"/>
      <c r="AN30" s="116" t="n"/>
      <c r="AO30" s="116" t="n"/>
      <c r="AP30" s="116" t="n"/>
      <c r="AQ30" s="116" t="n"/>
      <c r="AR30" s="116" t="n"/>
      <c r="AS30" s="116" t="n"/>
      <c r="AT30" s="116" t="n"/>
      <c r="AU30" s="116" t="n"/>
      <c r="AV30" s="116" t="n"/>
      <c r="AW30" s="116" t="n"/>
      <c r="AX30" s="116" t="n"/>
      <c r="AY30" s="116" t="n"/>
      <c r="AZ30" s="116" t="n"/>
    </row>
    <row r="31">
      <c r="A31" s="31" t="str"/>
      <c r="B31" s="31" t="str"/>
      <c r="C31" s="31" t="str"/>
      <c r="D31" s="31" t="str"/>
      <c r="E31" s="31" t="str"/>
      <c r="F31" s="31" t="str"/>
      <c r="G31" s="31" t="str"/>
      <c r="H31" s="31" t="str"/>
      <c r="I31" s="31" t="str"/>
      <c r="J31" s="31" t="str"/>
      <c r="K31" s="31" t="str"/>
      <c r="L31" s="133" t="str"/>
      <c r="M31" s="135" t="str"/>
      <c r="N31" s="31" t="str"/>
      <c r="O31" s="116" t="n"/>
      <c r="P31" s="116" t="n"/>
      <c r="Q31" s="116" t="n"/>
      <c r="R31" s="116" t="n"/>
      <c r="S31" s="116" t="n"/>
      <c r="T31" s="116" t="n"/>
      <c r="U31" s="116" t="n"/>
      <c r="V31" s="116" t="n"/>
      <c r="W31" s="116" t="n"/>
      <c r="X31" s="116" t="n"/>
      <c r="Y31" s="116" t="n"/>
      <c r="Z31" s="116" t="n"/>
      <c r="AA31" s="116" t="n"/>
      <c r="AB31" s="116" t="n"/>
      <c r="AC31" s="116" t="n"/>
      <c r="AD31" s="116" t="n"/>
      <c r="AE31" s="116" t="n"/>
      <c r="AF31" s="116" t="n"/>
      <c r="AG31" s="116" t="n"/>
      <c r="AH31" s="116" t="n"/>
      <c r="AI31" s="116" t="n"/>
      <c r="AJ31" s="116" t="n"/>
      <c r="AK31" s="116" t="n"/>
      <c r="AL31" s="116" t="n"/>
      <c r="AM31" s="116" t="n"/>
      <c r="AN31" s="116" t="n"/>
      <c r="AO31" s="116" t="n"/>
      <c r="AP31" s="116" t="n"/>
      <c r="AQ31" s="116" t="n"/>
      <c r="AR31" s="116" t="n"/>
      <c r="AS31" s="116" t="n"/>
      <c r="AT31" s="116" t="n"/>
      <c r="AU31" s="116" t="n"/>
      <c r="AV31" s="116" t="n"/>
      <c r="AW31" s="116" t="n"/>
      <c r="AX31" s="116" t="n"/>
      <c r="AY31" s="116" t="n"/>
      <c r="AZ31" s="116" t="n"/>
    </row>
    <row r="32">
      <c r="A32" s="31" t="str"/>
      <c r="B32" s="31" t="str"/>
      <c r="C32" s="31" t="str"/>
      <c r="D32" s="31" t="str"/>
      <c r="E32" s="31" t="str"/>
      <c r="F32" s="31" t="str"/>
      <c r="G32" s="31" t="str"/>
      <c r="H32" s="31" t="str"/>
      <c r="I32" s="31" t="str"/>
      <c r="J32" s="31" t="str"/>
      <c r="K32" s="31" t="str"/>
      <c r="L32" s="133" t="str"/>
      <c r="M32" s="135" t="str"/>
      <c r="N32" s="31" t="str"/>
      <c r="O32" s="116" t="n"/>
      <c r="P32" s="116" t="n"/>
      <c r="Q32" s="116" t="n"/>
      <c r="R32" s="116" t="n"/>
      <c r="S32" s="116" t="n"/>
      <c r="T32" s="116" t="n"/>
      <c r="U32" s="116" t="n"/>
      <c r="V32" s="116" t="n"/>
      <c r="W32" s="116" t="n"/>
      <c r="X32" s="116" t="n"/>
      <c r="Y32" s="116" t="n"/>
      <c r="Z32" s="116" t="n"/>
      <c r="AA32" s="116" t="n"/>
      <c r="AB32" s="116" t="n"/>
      <c r="AC32" s="116" t="n"/>
      <c r="AD32" s="116" t="n"/>
      <c r="AE32" s="116" t="n"/>
      <c r="AF32" s="116" t="n"/>
      <c r="AG32" s="116" t="n"/>
      <c r="AH32" s="116" t="n"/>
      <c r="AI32" s="116" t="n"/>
      <c r="AJ32" s="116" t="n"/>
      <c r="AK32" s="116" t="n"/>
      <c r="AL32" s="116" t="n"/>
      <c r="AM32" s="116" t="n"/>
      <c r="AN32" s="116" t="n"/>
      <c r="AO32" s="116" t="n"/>
      <c r="AP32" s="116" t="n"/>
      <c r="AQ32" s="116" t="n"/>
      <c r="AR32" s="116" t="n"/>
      <c r="AS32" s="116" t="n"/>
      <c r="AT32" s="116" t="n"/>
      <c r="AU32" s="116" t="n"/>
      <c r="AV32" s="116" t="n"/>
      <c r="AW32" s="116" t="n"/>
      <c r="AX32" s="116" t="n"/>
      <c r="AY32" s="116" t="n"/>
      <c r="AZ32" s="116" t="n"/>
    </row>
    <row r="33">
      <c r="A33" s="31" t="str"/>
      <c r="B33" s="31" t="str"/>
      <c r="C33" s="31" t="str"/>
      <c r="D33" s="31" t="str"/>
      <c r="E33" s="31" t="str"/>
      <c r="F33" s="31" t="str"/>
      <c r="G33" s="31" t="str"/>
      <c r="H33" s="31" t="str"/>
      <c r="I33" s="31" t="str"/>
      <c r="J33" s="31" t="str"/>
      <c r="K33" s="31" t="str"/>
      <c r="L33" s="133" t="str"/>
      <c r="M33" s="135" t="str"/>
      <c r="N33" s="31" t="str"/>
      <c r="O33" s="116" t="n"/>
      <c r="P33" s="116" t="n"/>
      <c r="Q33" s="116" t="n"/>
      <c r="R33" s="116" t="n"/>
      <c r="S33" s="116" t="n"/>
      <c r="T33" s="116" t="n"/>
      <c r="U33" s="116" t="n"/>
      <c r="V33" s="116" t="n"/>
      <c r="W33" s="116" t="n"/>
      <c r="X33" s="116" t="n"/>
      <c r="Y33" s="116" t="n"/>
      <c r="Z33" s="116" t="n"/>
      <c r="AA33" s="116" t="n"/>
      <c r="AB33" s="116" t="n"/>
      <c r="AC33" s="116" t="n"/>
      <c r="AD33" s="116" t="n"/>
      <c r="AE33" s="116" t="n"/>
      <c r="AF33" s="116" t="n"/>
      <c r="AG33" s="116" t="n"/>
      <c r="AH33" s="116" t="n"/>
      <c r="AI33" s="116" t="n"/>
      <c r="AJ33" s="116" t="n"/>
      <c r="AK33" s="116" t="n"/>
      <c r="AL33" s="116" t="n"/>
      <c r="AM33" s="116" t="n"/>
      <c r="AN33" s="116" t="n"/>
      <c r="AO33" s="116" t="n"/>
      <c r="AP33" s="116" t="n"/>
      <c r="AQ33" s="116" t="n"/>
      <c r="AR33" s="116" t="n"/>
      <c r="AS33" s="116" t="n"/>
      <c r="AT33" s="116" t="n"/>
      <c r="AU33" s="116" t="n"/>
      <c r="AV33" s="116" t="n"/>
      <c r="AW33" s="116" t="n"/>
      <c r="AX33" s="116" t="n"/>
      <c r="AY33" s="116" t="n"/>
      <c r="AZ33" s="116" t="n"/>
    </row>
    <row r="34">
      <c r="A34" s="31" t="str"/>
      <c r="B34" s="31" t="str"/>
      <c r="C34" s="31" t="str"/>
      <c r="D34" s="31" t="str"/>
      <c r="E34" s="31" t="str"/>
      <c r="F34" s="31" t="str"/>
      <c r="G34" s="31" t="str"/>
      <c r="H34" s="31" t="str"/>
      <c r="I34" s="31" t="str"/>
      <c r="J34" s="31" t="str"/>
      <c r="K34" s="31" t="str"/>
      <c r="L34" s="133" t="str"/>
      <c r="M34" s="135" t="str"/>
      <c r="N34" s="31" t="str"/>
      <c r="O34" s="116" t="n"/>
      <c r="P34" s="116" t="n"/>
      <c r="Q34" s="116" t="n"/>
      <c r="R34" s="116" t="n"/>
      <c r="S34" s="116" t="n"/>
      <c r="T34" s="116" t="n"/>
      <c r="U34" s="116" t="n"/>
      <c r="V34" s="116" t="n"/>
      <c r="W34" s="116" t="n"/>
      <c r="X34" s="116" t="n"/>
      <c r="Y34" s="116" t="n"/>
      <c r="Z34" s="116" t="n"/>
      <c r="AA34" s="116" t="n"/>
      <c r="AB34" s="116" t="n"/>
      <c r="AC34" s="116" t="n"/>
      <c r="AD34" s="116" t="n"/>
      <c r="AE34" s="116" t="n"/>
      <c r="AF34" s="116" t="n"/>
      <c r="AG34" s="116" t="n"/>
      <c r="AH34" s="116" t="n"/>
      <c r="AI34" s="116" t="n"/>
      <c r="AJ34" s="116" t="n"/>
      <c r="AK34" s="116" t="n"/>
      <c r="AL34" s="116" t="n"/>
      <c r="AM34" s="116" t="n"/>
      <c r="AN34" s="116" t="n"/>
      <c r="AO34" s="116" t="n"/>
      <c r="AP34" s="116" t="n"/>
      <c r="AQ34" s="116" t="n"/>
      <c r="AR34" s="116" t="n"/>
      <c r="AS34" s="116" t="n"/>
      <c r="AT34" s="116" t="n"/>
      <c r="AU34" s="116" t="n"/>
      <c r="AV34" s="116" t="n"/>
      <c r="AW34" s="116" t="n"/>
      <c r="AX34" s="116" t="n"/>
      <c r="AY34" s="116" t="n"/>
      <c r="AZ34" s="116" t="n"/>
    </row>
    <row r="35">
      <c r="A35" s="31" t="str"/>
      <c r="B35" s="31" t="str"/>
      <c r="C35" s="31" t="str"/>
      <c r="D35" s="31" t="str"/>
      <c r="E35" s="31" t="str"/>
      <c r="F35" s="31" t="str"/>
      <c r="G35" s="31" t="str"/>
      <c r="H35" s="31" t="str"/>
      <c r="I35" s="31" t="str"/>
      <c r="J35" s="31" t="str"/>
      <c r="K35" s="31" t="str"/>
      <c r="L35" s="133" t="str"/>
      <c r="M35" s="135" t="str"/>
      <c r="N35" s="31" t="str"/>
      <c r="O35" s="116" t="n"/>
      <c r="P35" s="116" t="n"/>
      <c r="Q35" s="116" t="n"/>
      <c r="R35" s="116" t="n"/>
      <c r="S35" s="116" t="n"/>
      <c r="T35" s="116" t="n"/>
      <c r="U35" s="116" t="n"/>
      <c r="V35" s="116" t="n"/>
      <c r="W35" s="116" t="n"/>
      <c r="X35" s="116" t="n"/>
      <c r="Y35" s="116" t="n"/>
      <c r="Z35" s="116" t="n"/>
      <c r="AA35" s="116" t="n"/>
      <c r="AB35" s="116" t="n"/>
      <c r="AC35" s="116" t="n"/>
      <c r="AD35" s="116" t="n"/>
      <c r="AE35" s="116" t="n"/>
      <c r="AF35" s="116" t="n"/>
      <c r="AG35" s="116" t="n"/>
      <c r="AH35" s="116" t="n"/>
      <c r="AI35" s="116" t="n"/>
      <c r="AJ35" s="116" t="n"/>
      <c r="AK35" s="116" t="n"/>
      <c r="AL35" s="116" t="n"/>
      <c r="AM35" s="116" t="n"/>
      <c r="AN35" s="116" t="n"/>
      <c r="AO35" s="116" t="n"/>
      <c r="AP35" s="116" t="n"/>
      <c r="AQ35" s="116" t="n"/>
      <c r="AR35" s="116" t="n"/>
      <c r="AS35" s="116" t="n"/>
      <c r="AT35" s="116" t="n"/>
      <c r="AU35" s="116" t="n"/>
      <c r="AV35" s="116" t="n"/>
      <c r="AW35" s="116" t="n"/>
      <c r="AX35" s="116" t="n"/>
      <c r="AY35" s="116" t="n"/>
      <c r="AZ35" s="116" t="n"/>
    </row>
    <row r="36">
      <c r="A36" s="31" t="str"/>
      <c r="B36" s="31" t="str"/>
      <c r="C36" s="31" t="str"/>
      <c r="D36" s="31" t="str"/>
      <c r="E36" s="31" t="str"/>
      <c r="F36" s="31" t="str"/>
      <c r="G36" s="31" t="str"/>
      <c r="H36" s="31" t="str"/>
      <c r="I36" s="31" t="str"/>
      <c r="J36" s="31" t="str"/>
      <c r="K36" s="31" t="str"/>
      <c r="L36" s="133" t="str"/>
      <c r="M36" s="135" t="str"/>
      <c r="N36" s="31" t="str"/>
      <c r="O36" s="116" t="n"/>
      <c r="P36" s="116" t="n"/>
      <c r="Q36" s="116" t="n"/>
      <c r="R36" s="116" t="n"/>
      <c r="S36" s="116" t="n"/>
      <c r="T36" s="116" t="n"/>
      <c r="U36" s="116" t="n"/>
      <c r="V36" s="116" t="n"/>
      <c r="W36" s="116" t="n"/>
      <c r="X36" s="116" t="n"/>
      <c r="Y36" s="116" t="n"/>
      <c r="Z36" s="116" t="n"/>
      <c r="AA36" s="116" t="n"/>
      <c r="AB36" s="116" t="n"/>
      <c r="AC36" s="116" t="n"/>
      <c r="AD36" s="116" t="n"/>
      <c r="AE36" s="116" t="n"/>
      <c r="AF36" s="116" t="n"/>
      <c r="AG36" s="116" t="n"/>
      <c r="AH36" s="116" t="n"/>
      <c r="AI36" s="116" t="n"/>
      <c r="AJ36" s="116" t="n"/>
      <c r="AK36" s="116" t="n"/>
      <c r="AL36" s="116" t="n"/>
      <c r="AM36" s="116" t="n"/>
      <c r="AN36" s="116" t="n"/>
      <c r="AO36" s="116" t="n"/>
      <c r="AP36" s="116" t="n"/>
      <c r="AQ36" s="116" t="n"/>
      <c r="AR36" s="116" t="n"/>
      <c r="AS36" s="116" t="n"/>
      <c r="AT36" s="116" t="n"/>
      <c r="AU36" s="116" t="n"/>
      <c r="AV36" s="116" t="n"/>
      <c r="AW36" s="116" t="n"/>
      <c r="AX36" s="116" t="n"/>
      <c r="AY36" s="116" t="n"/>
      <c r="AZ36" s="116" t="n"/>
    </row>
    <row r="37">
      <c r="A37" s="31" t="str"/>
      <c r="B37" s="31" t="str"/>
      <c r="C37" s="31" t="str"/>
      <c r="D37" s="31" t="str"/>
      <c r="E37" s="31" t="str"/>
      <c r="F37" s="31" t="str"/>
      <c r="G37" s="31" t="str"/>
      <c r="H37" s="31" t="str"/>
      <c r="I37" s="31" t="str"/>
      <c r="J37" s="31" t="str"/>
      <c r="K37" s="31" t="str"/>
      <c r="L37" s="133" t="str"/>
      <c r="M37" s="135" t="str"/>
      <c r="N37" s="31" t="str"/>
      <c r="O37" s="116" t="n"/>
      <c r="P37" s="116" t="n"/>
      <c r="Q37" s="116" t="n"/>
      <c r="R37" s="116" t="n"/>
      <c r="S37" s="116" t="n"/>
      <c r="T37" s="116" t="n"/>
      <c r="U37" s="116" t="n"/>
      <c r="V37" s="116" t="n"/>
      <c r="W37" s="116" t="n"/>
      <c r="X37" s="116" t="n"/>
      <c r="Y37" s="116" t="n"/>
      <c r="Z37" s="116" t="n"/>
      <c r="AA37" s="116" t="n"/>
      <c r="AB37" s="116" t="n"/>
      <c r="AC37" s="116" t="n"/>
      <c r="AD37" s="116" t="n"/>
      <c r="AE37" s="116" t="n"/>
      <c r="AF37" s="116" t="n"/>
      <c r="AG37" s="116" t="n"/>
      <c r="AH37" s="116" t="n"/>
      <c r="AI37" s="116" t="n"/>
      <c r="AJ37" s="116" t="n"/>
      <c r="AK37" s="116" t="n"/>
      <c r="AL37" s="116" t="n"/>
      <c r="AM37" s="116" t="n"/>
      <c r="AN37" s="116" t="n"/>
      <c r="AO37" s="116" t="n"/>
      <c r="AP37" s="116" t="n"/>
      <c r="AQ37" s="116" t="n"/>
      <c r="AR37" s="116" t="n"/>
      <c r="AS37" s="116" t="n"/>
      <c r="AT37" s="116" t="n"/>
      <c r="AU37" s="116" t="n"/>
      <c r="AV37" s="116" t="n"/>
      <c r="AW37" s="116" t="n"/>
      <c r="AX37" s="116" t="n"/>
      <c r="AY37" s="116" t="n"/>
      <c r="AZ37" s="116" t="n"/>
    </row>
    <row r="38">
      <c r="A38" s="31" t="str"/>
      <c r="B38" s="31" t="str"/>
      <c r="C38" s="31" t="str"/>
      <c r="D38" s="31" t="str"/>
      <c r="E38" s="31" t="str"/>
      <c r="F38" s="31" t="str"/>
      <c r="G38" s="31" t="str"/>
      <c r="H38" s="31" t="str"/>
      <c r="I38" s="31" t="str"/>
      <c r="J38" s="31" t="str"/>
      <c r="K38" s="31" t="str"/>
      <c r="L38" s="133" t="str"/>
      <c r="M38" s="135" t="str"/>
      <c r="N38" s="31" t="str"/>
      <c r="O38" s="116" t="n"/>
      <c r="P38" s="116" t="n"/>
      <c r="Q38" s="116" t="n"/>
      <c r="R38" s="116" t="n"/>
      <c r="S38" s="116" t="n"/>
      <c r="T38" s="116" t="n"/>
      <c r="U38" s="116" t="n"/>
      <c r="V38" s="116" t="n"/>
      <c r="W38" s="116" t="n"/>
      <c r="X38" s="116" t="n"/>
      <c r="Y38" s="116" t="n"/>
      <c r="Z38" s="116" t="n"/>
      <c r="AA38" s="116" t="n"/>
      <c r="AB38" s="116" t="n"/>
      <c r="AC38" s="116" t="n"/>
      <c r="AD38" s="116" t="n"/>
      <c r="AE38" s="116" t="n"/>
      <c r="AF38" s="116" t="n"/>
      <c r="AG38" s="116" t="n"/>
      <c r="AH38" s="116" t="n"/>
      <c r="AI38" s="116" t="n"/>
      <c r="AJ38" s="116" t="n"/>
      <c r="AK38" s="116" t="n"/>
      <c r="AL38" s="116" t="n"/>
      <c r="AM38" s="116" t="n"/>
      <c r="AN38" s="116" t="n"/>
      <c r="AO38" s="116" t="n"/>
      <c r="AP38" s="116" t="n"/>
      <c r="AQ38" s="116" t="n"/>
      <c r="AR38" s="116" t="n"/>
      <c r="AS38" s="116" t="n"/>
      <c r="AT38" s="116" t="n"/>
      <c r="AU38" s="116" t="n"/>
      <c r="AV38" s="116" t="n"/>
      <c r="AW38" s="116" t="n"/>
      <c r="AX38" s="116" t="n"/>
      <c r="AY38" s="116" t="n"/>
      <c r="AZ38" s="116" t="n"/>
    </row>
    <row r="39">
      <c r="A39" s="31" t="str"/>
      <c r="B39" s="31" t="str"/>
      <c r="C39" s="31" t="str"/>
      <c r="D39" s="31" t="str"/>
      <c r="E39" s="31" t="str"/>
      <c r="F39" s="31" t="str"/>
      <c r="G39" s="31" t="str"/>
      <c r="H39" s="31" t="str"/>
      <c r="I39" s="31" t="str"/>
      <c r="J39" s="31" t="str"/>
      <c r="K39" s="31" t="str"/>
      <c r="L39" s="133" t="str"/>
      <c r="M39" s="135" t="str"/>
      <c r="N39" s="31" t="str"/>
      <c r="O39" s="116" t="n"/>
      <c r="P39" s="116" t="n"/>
      <c r="Q39" s="116" t="n"/>
      <c r="R39" s="116" t="n"/>
      <c r="S39" s="116" t="n"/>
      <c r="T39" s="116" t="n"/>
      <c r="U39" s="116" t="n"/>
      <c r="V39" s="116" t="n"/>
      <c r="W39" s="116" t="n"/>
      <c r="X39" s="116" t="n"/>
      <c r="Y39" s="116" t="n"/>
      <c r="Z39" s="116" t="n"/>
      <c r="AA39" s="116" t="n"/>
      <c r="AB39" s="116" t="n"/>
      <c r="AC39" s="116" t="n"/>
      <c r="AD39" s="116" t="n"/>
      <c r="AE39" s="116" t="n"/>
      <c r="AF39" s="116" t="n"/>
      <c r="AG39" s="116" t="n"/>
      <c r="AH39" s="116" t="n"/>
      <c r="AI39" s="116" t="n"/>
      <c r="AJ39" s="116" t="n"/>
      <c r="AK39" s="116" t="n"/>
      <c r="AL39" s="116" t="n"/>
      <c r="AM39" s="116" t="n"/>
      <c r="AN39" s="116" t="n"/>
      <c r="AO39" s="116" t="n"/>
      <c r="AP39" s="116" t="n"/>
      <c r="AQ39" s="116" t="n"/>
      <c r="AR39" s="116" t="n"/>
      <c r="AS39" s="116" t="n"/>
      <c r="AT39" s="116" t="n"/>
      <c r="AU39" s="116" t="n"/>
      <c r="AV39" s="116" t="n"/>
      <c r="AW39" s="116" t="n"/>
      <c r="AX39" s="116" t="n"/>
      <c r="AY39" s="116" t="n"/>
      <c r="AZ39" s="116" t="n"/>
    </row>
    <row r="40">
      <c r="A40" s="31" t="str"/>
      <c r="B40" s="31" t="str"/>
      <c r="C40" s="31" t="str"/>
      <c r="D40" s="31" t="str"/>
      <c r="E40" s="31" t="str"/>
      <c r="F40" s="31" t="str"/>
      <c r="G40" s="31" t="str"/>
      <c r="H40" s="31" t="str"/>
      <c r="I40" s="31" t="str"/>
      <c r="J40" s="31" t="str"/>
      <c r="K40" s="31" t="str"/>
      <c r="L40" s="133" t="str"/>
      <c r="M40" s="135" t="str"/>
      <c r="N40" s="31" t="str"/>
      <c r="O40" s="116" t="n"/>
      <c r="P40" s="116" t="n"/>
      <c r="Q40" s="116" t="n"/>
      <c r="R40" s="116" t="n"/>
      <c r="S40" s="116" t="n"/>
      <c r="T40" s="116" t="n"/>
      <c r="U40" s="116" t="n"/>
      <c r="V40" s="116" t="n"/>
      <c r="W40" s="116" t="n"/>
      <c r="X40" s="116" t="n"/>
      <c r="Y40" s="116" t="n"/>
      <c r="Z40" s="116" t="n"/>
      <c r="AA40" s="116" t="n"/>
      <c r="AB40" s="116" t="n"/>
      <c r="AC40" s="116" t="n"/>
      <c r="AD40" s="116" t="n"/>
      <c r="AE40" s="116" t="n"/>
      <c r="AF40" s="116" t="n"/>
      <c r="AG40" s="116" t="n"/>
      <c r="AH40" s="116" t="n"/>
      <c r="AI40" s="116" t="n"/>
      <c r="AJ40" s="116" t="n"/>
      <c r="AK40" s="116" t="n"/>
      <c r="AL40" s="116" t="n"/>
      <c r="AM40" s="116" t="n"/>
      <c r="AN40" s="116" t="n"/>
      <c r="AO40" s="116" t="n"/>
      <c r="AP40" s="116" t="n"/>
      <c r="AQ40" s="116" t="n"/>
      <c r="AR40" s="116" t="n"/>
      <c r="AS40" s="116" t="n"/>
      <c r="AT40" s="116" t="n"/>
      <c r="AU40" s="116" t="n"/>
      <c r="AV40" s="116" t="n"/>
      <c r="AW40" s="116" t="n"/>
      <c r="AX40" s="116" t="n"/>
      <c r="AY40" s="116" t="n"/>
      <c r="AZ40" s="116" t="n"/>
    </row>
    <row r="41">
      <c r="A41" s="31" t="str"/>
      <c r="B41" s="31" t="str"/>
      <c r="C41" s="31" t="str"/>
      <c r="D41" s="31" t="str"/>
      <c r="E41" s="31" t="str"/>
      <c r="F41" s="31" t="str"/>
      <c r="G41" s="31" t="str"/>
      <c r="H41" s="31" t="str"/>
      <c r="I41" s="31" t="str"/>
      <c r="J41" s="31" t="str"/>
      <c r="K41" s="31" t="str"/>
      <c r="L41" s="133" t="str"/>
      <c r="M41" s="135" t="str"/>
      <c r="N41" s="31" t="str"/>
      <c r="O41" s="116" t="n"/>
      <c r="P41" s="116" t="n"/>
      <c r="Q41" s="116" t="n"/>
      <c r="R41" s="116" t="n"/>
      <c r="S41" s="116" t="n"/>
      <c r="T41" s="116" t="n"/>
      <c r="U41" s="116" t="n"/>
      <c r="V41" s="116" t="n"/>
      <c r="W41" s="116" t="n"/>
      <c r="X41" s="116" t="n"/>
      <c r="Y41" s="116" t="n"/>
      <c r="Z41" s="116" t="n"/>
      <c r="AA41" s="116" t="n"/>
      <c r="AB41" s="116" t="n"/>
      <c r="AC41" s="116" t="n"/>
      <c r="AD41" s="116" t="n"/>
      <c r="AE41" s="116" t="n"/>
      <c r="AF41" s="116" t="n"/>
      <c r="AG41" s="116" t="n"/>
      <c r="AH41" s="116" t="n"/>
      <c r="AI41" s="116" t="n"/>
      <c r="AJ41" s="116" t="n"/>
      <c r="AK41" s="116" t="n"/>
      <c r="AL41" s="116" t="n"/>
      <c r="AM41" s="116" t="n"/>
      <c r="AN41" s="116" t="n"/>
      <c r="AO41" s="116" t="n"/>
      <c r="AP41" s="116" t="n"/>
      <c r="AQ41" s="116" t="n"/>
      <c r="AR41" s="116" t="n"/>
      <c r="AS41" s="116" t="n"/>
      <c r="AT41" s="116" t="n"/>
      <c r="AU41" s="116" t="n"/>
      <c r="AV41" s="116" t="n"/>
      <c r="AW41" s="116" t="n"/>
      <c r="AX41" s="116" t="n"/>
      <c r="AY41" s="116" t="n"/>
      <c r="AZ41" s="116" t="n"/>
    </row>
    <row r="42">
      <c r="A42" s="31" t="str"/>
      <c r="B42" s="31" t="str"/>
      <c r="C42" s="31" t="str"/>
      <c r="D42" s="31" t="str"/>
      <c r="E42" s="31" t="str"/>
      <c r="F42" s="31" t="str"/>
      <c r="G42" s="31" t="str"/>
      <c r="H42" s="31" t="str"/>
      <c r="I42" s="31" t="str"/>
      <c r="J42" s="31" t="str"/>
      <c r="K42" s="31" t="str"/>
      <c r="L42" s="133" t="str"/>
      <c r="M42" s="135" t="str"/>
      <c r="N42" s="31" t="str"/>
      <c r="O42" s="116" t="n"/>
      <c r="P42" s="116" t="n"/>
      <c r="Q42" s="116" t="n"/>
      <c r="R42" s="116" t="n"/>
      <c r="S42" s="116" t="n"/>
      <c r="T42" s="116" t="n"/>
      <c r="U42" s="116" t="n"/>
      <c r="V42" s="116" t="n"/>
      <c r="W42" s="116" t="n"/>
      <c r="X42" s="116" t="n"/>
      <c r="Y42" s="116" t="n"/>
      <c r="Z42" s="116" t="n"/>
      <c r="AA42" s="116" t="n"/>
      <c r="AB42" s="116" t="n"/>
      <c r="AC42" s="116" t="n"/>
      <c r="AD42" s="116" t="n"/>
      <c r="AE42" s="116" t="n"/>
      <c r="AF42" s="116" t="n"/>
      <c r="AG42" s="116" t="n"/>
      <c r="AH42" s="116" t="n"/>
      <c r="AI42" s="116" t="n"/>
      <c r="AJ42" s="116" t="n"/>
      <c r="AK42" s="116" t="n"/>
      <c r="AL42" s="116" t="n"/>
      <c r="AM42" s="116" t="n"/>
      <c r="AN42" s="116" t="n"/>
      <c r="AO42" s="116" t="n"/>
      <c r="AP42" s="116" t="n"/>
      <c r="AQ42" s="116" t="n"/>
      <c r="AR42" s="116" t="n"/>
      <c r="AS42" s="116" t="n"/>
      <c r="AT42" s="116" t="n"/>
      <c r="AU42" s="116" t="n"/>
      <c r="AV42" s="116" t="n"/>
      <c r="AW42" s="116" t="n"/>
      <c r="AX42" s="116" t="n"/>
      <c r="AY42" s="116" t="n"/>
      <c r="AZ42" s="116" t="n"/>
    </row>
    <row r="43">
      <c r="A43" s="31" t="str"/>
      <c r="B43" s="31" t="str"/>
      <c r="C43" s="31" t="str"/>
      <c r="D43" s="31" t="str"/>
      <c r="E43" s="31" t="str"/>
      <c r="F43" s="31" t="str"/>
      <c r="G43" s="31" t="str"/>
      <c r="H43" s="31" t="str"/>
      <c r="I43" s="31" t="str"/>
      <c r="J43" s="31" t="str"/>
      <c r="K43" s="31" t="str"/>
      <c r="L43" s="133" t="str"/>
      <c r="M43" s="135" t="str"/>
      <c r="N43" s="31" t="str"/>
      <c r="O43" s="116" t="n"/>
      <c r="P43" s="116" t="n"/>
      <c r="Q43" s="116" t="n"/>
      <c r="R43" s="116" t="n"/>
      <c r="S43" s="116" t="n"/>
      <c r="T43" s="116" t="n"/>
      <c r="U43" s="116" t="n"/>
      <c r="V43" s="116" t="n"/>
      <c r="W43" s="116" t="n"/>
      <c r="X43" s="116" t="n"/>
      <c r="Y43" s="116" t="n"/>
      <c r="Z43" s="116" t="n"/>
      <c r="AA43" s="116" t="n"/>
      <c r="AB43" s="116" t="n"/>
      <c r="AC43" s="116" t="n"/>
      <c r="AD43" s="116" t="n"/>
      <c r="AE43" s="116" t="n"/>
      <c r="AF43" s="116" t="n"/>
      <c r="AG43" s="116" t="n"/>
      <c r="AH43" s="116" t="n"/>
      <c r="AI43" s="116" t="n"/>
      <c r="AJ43" s="116" t="n"/>
      <c r="AK43" s="116" t="n"/>
      <c r="AL43" s="116" t="n"/>
      <c r="AM43" s="116" t="n"/>
      <c r="AN43" s="116" t="n"/>
      <c r="AO43" s="116" t="n"/>
      <c r="AP43" s="116" t="n"/>
      <c r="AQ43" s="116" t="n"/>
      <c r="AR43" s="116" t="n"/>
      <c r="AS43" s="116" t="n"/>
      <c r="AT43" s="116" t="n"/>
      <c r="AU43" s="116" t="n"/>
      <c r="AV43" s="116" t="n"/>
      <c r="AW43" s="116" t="n"/>
      <c r="AX43" s="116" t="n"/>
      <c r="AY43" s="116" t="n"/>
      <c r="AZ43" s="116" t="n"/>
    </row>
    <row r="44">
      <c r="A44" s="31" t="str"/>
      <c r="B44" s="31" t="str"/>
      <c r="C44" s="31" t="str"/>
      <c r="D44" s="31" t="str"/>
      <c r="E44" s="31" t="str"/>
      <c r="F44" s="31" t="str"/>
      <c r="G44" s="31" t="str"/>
      <c r="H44" s="31" t="str"/>
      <c r="I44" s="31" t="str"/>
      <c r="J44" s="31" t="str"/>
      <c r="K44" s="31" t="str"/>
      <c r="L44" s="133" t="str"/>
      <c r="M44" s="135" t="str"/>
      <c r="N44" s="31" t="str"/>
      <c r="O44" s="116" t="n"/>
      <c r="P44" s="116" t="n"/>
      <c r="Q44" s="116" t="n"/>
      <c r="R44" s="116" t="n"/>
      <c r="S44" s="116" t="n"/>
      <c r="T44" s="116" t="n"/>
      <c r="U44" s="116" t="n"/>
      <c r="V44" s="116" t="n"/>
      <c r="W44" s="116" t="n"/>
      <c r="X44" s="116" t="n"/>
      <c r="Y44" s="116" t="n"/>
      <c r="Z44" s="116" t="n"/>
      <c r="AA44" s="116" t="n"/>
      <c r="AB44" s="116" t="n"/>
      <c r="AC44" s="116" t="n"/>
      <c r="AD44" s="116" t="n"/>
      <c r="AE44" s="116" t="n"/>
      <c r="AF44" s="116" t="n"/>
      <c r="AG44" s="116" t="n"/>
      <c r="AH44" s="116" t="n"/>
      <c r="AI44" s="116" t="n"/>
      <c r="AJ44" s="116" t="n"/>
      <c r="AK44" s="116" t="n"/>
      <c r="AL44" s="116" t="n"/>
      <c r="AM44" s="116" t="n"/>
      <c r="AN44" s="116" t="n"/>
      <c r="AO44" s="116" t="n"/>
      <c r="AP44" s="116" t="n"/>
      <c r="AQ44" s="116" t="n"/>
      <c r="AR44" s="116" t="n"/>
      <c r="AS44" s="116" t="n"/>
      <c r="AT44" s="116" t="n"/>
      <c r="AU44" s="116" t="n"/>
      <c r="AV44" s="116" t="n"/>
      <c r="AW44" s="116" t="n"/>
      <c r="AX44" s="116" t="n"/>
      <c r="AY44" s="116" t="n"/>
      <c r="AZ44" s="116" t="n"/>
    </row>
    <row r="45">
      <c r="A45" s="31" t="str"/>
      <c r="B45" s="31" t="str"/>
      <c r="C45" s="31" t="str"/>
      <c r="D45" s="31" t="str"/>
      <c r="E45" s="31" t="str"/>
      <c r="F45" s="31" t="str"/>
      <c r="G45" s="31" t="str"/>
      <c r="H45" s="31" t="str"/>
      <c r="I45" s="31" t="str"/>
      <c r="J45" s="31" t="str"/>
      <c r="K45" s="31" t="str"/>
      <c r="L45" s="133" t="str"/>
      <c r="M45" s="135" t="str"/>
      <c r="N45" s="31" t="str"/>
      <c r="O45" s="116" t="n"/>
      <c r="P45" s="116" t="n"/>
      <c r="Q45" s="116" t="n"/>
      <c r="R45" s="116" t="n"/>
      <c r="S45" s="116" t="n"/>
      <c r="T45" s="116" t="n"/>
      <c r="U45" s="116" t="n"/>
      <c r="V45" s="116" t="n"/>
      <c r="W45" s="116" t="n"/>
      <c r="X45" s="116" t="n"/>
      <c r="Y45" s="116" t="n"/>
      <c r="Z45" s="116" t="n"/>
      <c r="AA45" s="116" t="n"/>
      <c r="AB45" s="116" t="n"/>
      <c r="AC45" s="116" t="n"/>
      <c r="AD45" s="116" t="n"/>
      <c r="AE45" s="116" t="n"/>
      <c r="AF45" s="116" t="n"/>
      <c r="AG45" s="116" t="n"/>
      <c r="AH45" s="116" t="n"/>
      <c r="AI45" s="116" t="n"/>
      <c r="AJ45" s="116" t="n"/>
      <c r="AK45" s="116" t="n"/>
      <c r="AL45" s="116" t="n"/>
      <c r="AM45" s="116" t="n"/>
      <c r="AN45" s="116" t="n"/>
      <c r="AO45" s="116" t="n"/>
      <c r="AP45" s="116" t="n"/>
      <c r="AQ45" s="116" t="n"/>
      <c r="AR45" s="116" t="n"/>
      <c r="AS45" s="116" t="n"/>
      <c r="AT45" s="116" t="n"/>
      <c r="AU45" s="116" t="n"/>
      <c r="AV45" s="116" t="n"/>
      <c r="AW45" s="116" t="n"/>
      <c r="AX45" s="116" t="n"/>
      <c r="AY45" s="116" t="n"/>
      <c r="AZ45" s="116" t="n"/>
    </row>
    <row r="46">
      <c r="A46" s="31" t="str"/>
      <c r="B46" s="31" t="str"/>
      <c r="C46" s="31" t="str"/>
      <c r="D46" s="31" t="str"/>
      <c r="E46" s="31" t="str"/>
      <c r="F46" s="31" t="str"/>
      <c r="G46" s="31" t="str"/>
      <c r="H46" s="31" t="str"/>
      <c r="I46" s="31" t="str"/>
      <c r="J46" s="31" t="str"/>
      <c r="K46" s="31" t="str"/>
      <c r="L46" s="133" t="str"/>
      <c r="M46" s="135" t="str"/>
      <c r="N46" s="31" t="str"/>
      <c r="O46" s="116" t="n"/>
      <c r="P46" s="116" t="n"/>
      <c r="Q46" s="116" t="n"/>
      <c r="R46" s="116" t="n"/>
      <c r="S46" s="116" t="n"/>
      <c r="T46" s="116" t="n"/>
      <c r="U46" s="116" t="n"/>
      <c r="V46" s="116" t="n"/>
      <c r="W46" s="116" t="n"/>
      <c r="X46" s="116" t="n"/>
      <c r="Y46" s="116" t="n"/>
      <c r="Z46" s="116" t="n"/>
      <c r="AA46" s="116" t="n"/>
      <c r="AB46" s="116" t="n"/>
      <c r="AC46" s="116" t="n"/>
      <c r="AD46" s="116" t="n"/>
      <c r="AE46" s="116" t="n"/>
      <c r="AF46" s="116" t="n"/>
      <c r="AG46" s="116" t="n"/>
      <c r="AH46" s="116" t="n"/>
      <c r="AI46" s="116" t="n"/>
      <c r="AJ46" s="116" t="n"/>
      <c r="AK46" s="116" t="n"/>
      <c r="AL46" s="116" t="n"/>
      <c r="AM46" s="116" t="n"/>
      <c r="AN46" s="116" t="n"/>
      <c r="AO46" s="116" t="n"/>
      <c r="AP46" s="116" t="n"/>
      <c r="AQ46" s="116" t="n"/>
      <c r="AR46" s="116" t="n"/>
      <c r="AS46" s="116" t="n"/>
      <c r="AT46" s="116" t="n"/>
      <c r="AU46" s="116" t="n"/>
      <c r="AV46" s="116" t="n"/>
      <c r="AW46" s="116" t="n"/>
      <c r="AX46" s="116" t="n"/>
      <c r="AY46" s="116" t="n"/>
      <c r="AZ46" s="116" t="n"/>
    </row>
    <row r="47">
      <c r="A47" s="31" t="str"/>
      <c r="B47" s="31" t="str"/>
      <c r="C47" s="31" t="str"/>
      <c r="D47" s="31" t="str"/>
      <c r="E47" s="31" t="str"/>
      <c r="F47" s="31" t="str"/>
      <c r="G47" s="31" t="str"/>
      <c r="H47" s="31" t="str"/>
      <c r="I47" s="31" t="str"/>
      <c r="J47" s="31" t="str"/>
      <c r="K47" s="31" t="str"/>
      <c r="L47" s="133" t="str"/>
      <c r="M47" s="135" t="str"/>
      <c r="N47" s="31" t="str"/>
      <c r="O47" s="116" t="n"/>
      <c r="P47" s="116" t="n"/>
      <c r="Q47" s="116" t="n"/>
      <c r="R47" s="116" t="n"/>
      <c r="S47" s="116" t="n"/>
      <c r="T47" s="116" t="n"/>
      <c r="U47" s="116" t="n"/>
      <c r="V47" s="116" t="n"/>
      <c r="W47" s="116" t="n"/>
      <c r="X47" s="116" t="n"/>
      <c r="Y47" s="116" t="n"/>
      <c r="Z47" s="116" t="n"/>
      <c r="AA47" s="116" t="n"/>
      <c r="AB47" s="116" t="n"/>
      <c r="AC47" s="116" t="n"/>
      <c r="AD47" s="116" t="n"/>
      <c r="AE47" s="116" t="n"/>
      <c r="AF47" s="116" t="n"/>
      <c r="AG47" s="116" t="n"/>
      <c r="AH47" s="116" t="n"/>
      <c r="AI47" s="116" t="n"/>
      <c r="AJ47" s="116" t="n"/>
      <c r="AK47" s="116" t="n"/>
      <c r="AL47" s="116" t="n"/>
      <c r="AM47" s="116" t="n"/>
      <c r="AN47" s="116" t="n"/>
      <c r="AO47" s="116" t="n"/>
      <c r="AP47" s="116" t="n"/>
      <c r="AQ47" s="116" t="n"/>
      <c r="AR47" s="116" t="n"/>
      <c r="AS47" s="116" t="n"/>
      <c r="AT47" s="116" t="n"/>
      <c r="AU47" s="116" t="n"/>
      <c r="AV47" s="116" t="n"/>
      <c r="AW47" s="116" t="n"/>
      <c r="AX47" s="116" t="n"/>
      <c r="AY47" s="116" t="n"/>
      <c r="AZ47" s="116" t="n"/>
    </row>
    <row r="48">
      <c r="A48" s="31" t="str"/>
      <c r="B48" s="31" t="str"/>
      <c r="C48" s="31" t="str"/>
      <c r="D48" s="31" t="str"/>
      <c r="E48" s="31" t="str"/>
      <c r="F48" s="31" t="str"/>
      <c r="G48" s="31" t="str"/>
      <c r="H48" s="31" t="str"/>
      <c r="I48" s="31" t="str"/>
      <c r="J48" s="31" t="str"/>
      <c r="K48" s="31" t="str"/>
      <c r="L48" s="133" t="str"/>
      <c r="M48" s="135" t="str"/>
      <c r="N48" s="31" t="str"/>
      <c r="O48" s="116" t="n"/>
      <c r="P48" s="116" t="n"/>
      <c r="Q48" s="116" t="n"/>
      <c r="R48" s="116" t="n"/>
      <c r="S48" s="116" t="n"/>
      <c r="T48" s="116" t="n"/>
      <c r="U48" s="116" t="n"/>
      <c r="V48" s="116" t="n"/>
      <c r="W48" s="116" t="n"/>
      <c r="X48" s="116" t="n"/>
      <c r="Y48" s="116" t="n"/>
      <c r="Z48" s="116" t="n"/>
      <c r="AA48" s="116" t="n"/>
      <c r="AB48" s="116" t="n"/>
      <c r="AC48" s="116" t="n"/>
      <c r="AD48" s="116" t="n"/>
      <c r="AE48" s="116" t="n"/>
      <c r="AF48" s="116" t="n"/>
      <c r="AG48" s="116" t="n"/>
      <c r="AH48" s="116" t="n"/>
      <c r="AI48" s="116" t="n"/>
      <c r="AJ48" s="116" t="n"/>
      <c r="AK48" s="116" t="n"/>
      <c r="AL48" s="116" t="n"/>
      <c r="AM48" s="116" t="n"/>
      <c r="AN48" s="116" t="n"/>
      <c r="AO48" s="116" t="n"/>
      <c r="AP48" s="116" t="n"/>
      <c r="AQ48" s="116" t="n"/>
      <c r="AR48" s="116" t="n"/>
      <c r="AS48" s="116" t="n"/>
      <c r="AT48" s="116" t="n"/>
      <c r="AU48" s="116" t="n"/>
      <c r="AV48" s="116" t="n"/>
      <c r="AW48" s="116" t="n"/>
      <c r="AX48" s="116" t="n"/>
      <c r="AY48" s="116" t="n"/>
      <c r="AZ48" s="116" t="n"/>
    </row>
    <row r="49">
      <c r="A49" s="31" t="str"/>
      <c r="B49" s="31" t="str"/>
      <c r="C49" s="31" t="str"/>
      <c r="D49" s="31" t="str"/>
      <c r="E49" s="31" t="str"/>
      <c r="F49" s="31" t="str"/>
      <c r="G49" s="31" t="str"/>
      <c r="H49" s="31" t="str"/>
      <c r="I49" s="31" t="str"/>
      <c r="J49" s="31" t="str"/>
      <c r="K49" s="31" t="str"/>
      <c r="L49" s="133" t="str"/>
      <c r="M49" s="135" t="str"/>
      <c r="N49" s="31" t="str"/>
      <c r="O49" s="116" t="n"/>
      <c r="P49" s="116" t="n"/>
      <c r="Q49" s="116" t="n"/>
      <c r="R49" s="116" t="n"/>
      <c r="S49" s="116" t="n"/>
      <c r="T49" s="116" t="n"/>
      <c r="U49" s="116" t="n"/>
      <c r="V49" s="116" t="n"/>
      <c r="W49" s="116" t="n"/>
      <c r="X49" s="116" t="n"/>
      <c r="Y49" s="116" t="n"/>
      <c r="Z49" s="116" t="n"/>
      <c r="AA49" s="116" t="n"/>
      <c r="AB49" s="116" t="n"/>
      <c r="AC49" s="116" t="n"/>
      <c r="AD49" s="116" t="n"/>
      <c r="AE49" s="116" t="n"/>
      <c r="AF49" s="116" t="n"/>
      <c r="AG49" s="116" t="n"/>
      <c r="AH49" s="116" t="n"/>
      <c r="AI49" s="116" t="n"/>
      <c r="AJ49" s="116" t="n"/>
      <c r="AK49" s="116" t="n"/>
      <c r="AL49" s="116" t="n"/>
      <c r="AM49" s="116" t="n"/>
      <c r="AN49" s="116" t="n"/>
      <c r="AO49" s="116" t="n"/>
      <c r="AP49" s="116" t="n"/>
      <c r="AQ49" s="116" t="n"/>
      <c r="AR49" s="116" t="n"/>
      <c r="AS49" s="116" t="n"/>
      <c r="AT49" s="116" t="n"/>
      <c r="AU49" s="116" t="n"/>
      <c r="AV49" s="116" t="n"/>
      <c r="AW49" s="116" t="n"/>
      <c r="AX49" s="116" t="n"/>
      <c r="AY49" s="116" t="n"/>
      <c r="AZ49" s="116" t="n"/>
    </row>
    <row r="50">
      <c r="A50" s="31" t="str"/>
      <c r="B50" s="31" t="str"/>
      <c r="C50" s="31" t="str"/>
      <c r="D50" s="31" t="str"/>
      <c r="E50" s="31" t="str"/>
      <c r="F50" s="31" t="str"/>
      <c r="G50" s="31" t="str"/>
      <c r="H50" s="31" t="str"/>
      <c r="I50" s="31" t="str"/>
      <c r="J50" s="31" t="str"/>
      <c r="K50" s="31" t="str"/>
      <c r="L50" s="133" t="str"/>
      <c r="M50" s="135" t="str"/>
      <c r="N50" s="31" t="str"/>
      <c r="O50" s="116" t="n"/>
      <c r="P50" s="116" t="n"/>
      <c r="Q50" s="116" t="n"/>
      <c r="R50" s="116" t="n"/>
      <c r="S50" s="116" t="n"/>
      <c r="T50" s="116" t="n"/>
      <c r="U50" s="116" t="n"/>
      <c r="V50" s="116" t="n"/>
      <c r="W50" s="116" t="n"/>
      <c r="X50" s="116" t="n"/>
      <c r="Y50" s="116" t="n"/>
      <c r="Z50" s="116" t="n"/>
      <c r="AA50" s="116" t="n"/>
      <c r="AB50" s="116" t="n"/>
      <c r="AC50" s="116" t="n"/>
      <c r="AD50" s="116" t="n"/>
      <c r="AE50" s="116" t="n"/>
      <c r="AF50" s="116" t="n"/>
      <c r="AG50" s="116" t="n"/>
      <c r="AH50" s="116" t="n"/>
      <c r="AI50" s="116" t="n"/>
      <c r="AJ50" s="116" t="n"/>
      <c r="AK50" s="116" t="n"/>
      <c r="AL50" s="116" t="n"/>
      <c r="AM50" s="116" t="n"/>
      <c r="AN50" s="116" t="n"/>
      <c r="AO50" s="116" t="n"/>
      <c r="AP50" s="116" t="n"/>
      <c r="AQ50" s="116" t="n"/>
      <c r="AR50" s="116" t="n"/>
      <c r="AS50" s="116" t="n"/>
      <c r="AT50" s="116" t="n"/>
      <c r="AU50" s="116" t="n"/>
      <c r="AV50" s="116" t="n"/>
      <c r="AW50" s="116" t="n"/>
      <c r="AX50" s="116" t="n"/>
      <c r="AY50" s="116" t="n"/>
      <c r="AZ50" s="116" t="n"/>
    </row>
    <row r="51">
      <c r="A51" s="31" t="str"/>
      <c r="B51" s="31" t="str"/>
      <c r="C51" s="31" t="str"/>
      <c r="D51" s="31" t="str"/>
      <c r="E51" s="31" t="str"/>
      <c r="F51" s="31" t="str"/>
      <c r="G51" s="31" t="str"/>
      <c r="H51" s="31" t="str"/>
      <c r="I51" s="31" t="str"/>
      <c r="J51" s="31" t="str"/>
      <c r="K51" s="31" t="str"/>
      <c r="L51" s="133" t="str"/>
      <c r="M51" s="135" t="str"/>
      <c r="N51" s="31" t="str"/>
      <c r="O51" s="116" t="n"/>
      <c r="P51" s="116" t="n"/>
      <c r="Q51" s="116" t="n"/>
      <c r="R51" s="116" t="n"/>
      <c r="S51" s="116" t="n"/>
      <c r="T51" s="116" t="n"/>
      <c r="U51" s="116" t="n"/>
      <c r="V51" s="116" t="n"/>
      <c r="W51" s="116" t="n"/>
      <c r="X51" s="116" t="n"/>
      <c r="Y51" s="116" t="n"/>
      <c r="Z51" s="116" t="n"/>
      <c r="AA51" s="116" t="n"/>
      <c r="AB51" s="116" t="n"/>
      <c r="AC51" s="116" t="n"/>
      <c r="AD51" s="116" t="n"/>
      <c r="AE51" s="116" t="n"/>
      <c r="AF51" s="116" t="n"/>
      <c r="AG51" s="116" t="n"/>
      <c r="AH51" s="116" t="n"/>
      <c r="AI51" s="116" t="n"/>
      <c r="AJ51" s="116" t="n"/>
      <c r="AK51" s="116" t="n"/>
      <c r="AL51" s="116" t="n"/>
      <c r="AM51" s="116" t="n"/>
      <c r="AN51" s="116" t="n"/>
      <c r="AO51" s="116" t="n"/>
      <c r="AP51" s="116" t="n"/>
      <c r="AQ51" s="116" t="n"/>
      <c r="AR51" s="116" t="n"/>
      <c r="AS51" s="116" t="n"/>
      <c r="AT51" s="116" t="n"/>
      <c r="AU51" s="116" t="n"/>
      <c r="AV51" s="116" t="n"/>
      <c r="AW51" s="116" t="n"/>
      <c r="AX51" s="116" t="n"/>
      <c r="AY51" s="116" t="n"/>
      <c r="AZ51" s="116" t="n"/>
    </row>
    <row r="52">
      <c r="A52" s="31" t="str"/>
      <c r="B52" s="31" t="str"/>
      <c r="C52" s="31" t="str"/>
      <c r="D52" s="31" t="str"/>
      <c r="E52" s="31" t="str"/>
      <c r="F52" s="31" t="str"/>
      <c r="G52" s="31" t="str"/>
      <c r="H52" s="31" t="str"/>
      <c r="I52" s="31" t="str"/>
      <c r="J52" s="31" t="str"/>
      <c r="K52" s="31" t="str"/>
      <c r="L52" s="133" t="str"/>
      <c r="M52" s="135" t="str"/>
      <c r="N52" s="31" t="str"/>
      <c r="O52" s="116" t="n"/>
      <c r="P52" s="116" t="n"/>
      <c r="Q52" s="116" t="n"/>
      <c r="R52" s="116" t="n"/>
      <c r="S52" s="116" t="n"/>
      <c r="T52" s="116" t="n"/>
      <c r="U52" s="116" t="n"/>
      <c r="V52" s="116" t="n"/>
      <c r="W52" s="116" t="n"/>
      <c r="X52" s="116" t="n"/>
      <c r="Y52" s="116" t="n"/>
      <c r="Z52" s="116" t="n"/>
      <c r="AA52" s="116" t="n"/>
      <c r="AB52" s="116" t="n"/>
      <c r="AC52" s="116" t="n"/>
      <c r="AD52" s="116" t="n"/>
      <c r="AE52" s="116" t="n"/>
      <c r="AF52" s="116" t="n"/>
      <c r="AG52" s="116" t="n"/>
      <c r="AH52" s="116" t="n"/>
      <c r="AI52" s="116" t="n"/>
      <c r="AJ52" s="116" t="n"/>
      <c r="AK52" s="116" t="n"/>
      <c r="AL52" s="116" t="n"/>
      <c r="AM52" s="116" t="n"/>
      <c r="AN52" s="116" t="n"/>
      <c r="AO52" s="116" t="n"/>
      <c r="AP52" s="116" t="n"/>
      <c r="AQ52" s="116" t="n"/>
      <c r="AR52" s="116" t="n"/>
      <c r="AS52" s="116" t="n"/>
      <c r="AT52" s="116" t="n"/>
      <c r="AU52" s="116" t="n"/>
      <c r="AV52" s="116" t="n"/>
      <c r="AW52" s="116" t="n"/>
      <c r="AX52" s="116" t="n"/>
      <c r="AY52" s="116" t="n"/>
      <c r="AZ52" s="116" t="n"/>
    </row>
    <row r="53">
      <c r="A53" s="31" t="str"/>
      <c r="B53" s="31" t="str"/>
      <c r="C53" s="31" t="str"/>
      <c r="D53" s="31" t="str"/>
      <c r="E53" s="31" t="str"/>
      <c r="F53" s="31" t="str"/>
      <c r="G53" s="31" t="str"/>
      <c r="H53" s="31" t="str"/>
      <c r="I53" s="31" t="str"/>
      <c r="J53" s="31" t="str"/>
      <c r="K53" s="31" t="str"/>
      <c r="L53" s="133" t="str"/>
      <c r="M53" s="135" t="str"/>
      <c r="N53" s="31" t="str"/>
      <c r="O53" s="116" t="n"/>
      <c r="P53" s="116" t="n"/>
      <c r="Q53" s="116" t="n"/>
      <c r="R53" s="116" t="n"/>
      <c r="S53" s="116" t="n"/>
      <c r="T53" s="116" t="n"/>
      <c r="U53" s="116" t="n"/>
      <c r="V53" s="116" t="n"/>
      <c r="W53" s="116" t="n"/>
      <c r="X53" s="116" t="n"/>
      <c r="Y53" s="116" t="n"/>
      <c r="Z53" s="116" t="n"/>
      <c r="AA53" s="116" t="n"/>
      <c r="AB53" s="116" t="n"/>
      <c r="AC53" s="116" t="n"/>
      <c r="AD53" s="116" t="n"/>
      <c r="AE53" s="116" t="n"/>
      <c r="AF53" s="116" t="n"/>
      <c r="AG53" s="116" t="n"/>
      <c r="AH53" s="116" t="n"/>
      <c r="AI53" s="116" t="n"/>
      <c r="AJ53" s="116" t="n"/>
      <c r="AK53" s="116" t="n"/>
      <c r="AL53" s="116" t="n"/>
      <c r="AM53" s="116" t="n"/>
      <c r="AN53" s="116" t="n"/>
      <c r="AO53" s="116" t="n"/>
      <c r="AP53" s="116" t="n"/>
      <c r="AQ53" s="116" t="n"/>
      <c r="AR53" s="116" t="n"/>
      <c r="AS53" s="116" t="n"/>
      <c r="AT53" s="116" t="n"/>
      <c r="AU53" s="116" t="n"/>
      <c r="AV53" s="116" t="n"/>
      <c r="AW53" s="116" t="n"/>
      <c r="AX53" s="116" t="n"/>
      <c r="AY53" s="116" t="n"/>
      <c r="AZ53" s="116" t="n"/>
    </row>
    <row r="54">
      <c r="A54" s="31" t="str"/>
      <c r="B54" s="31" t="str"/>
      <c r="C54" s="31" t="str"/>
      <c r="D54" s="31" t="str"/>
      <c r="E54" s="31" t="str"/>
      <c r="F54" s="31" t="str"/>
      <c r="G54" s="31" t="str"/>
      <c r="H54" s="31" t="str"/>
      <c r="I54" s="31" t="str"/>
      <c r="J54" s="31" t="str"/>
      <c r="K54" s="31" t="str"/>
      <c r="L54" s="133" t="str"/>
      <c r="M54" s="135" t="str"/>
      <c r="N54" s="31" t="str"/>
      <c r="O54" s="116" t="n"/>
      <c r="P54" s="116" t="n"/>
      <c r="Q54" s="116" t="n"/>
      <c r="R54" s="116" t="n"/>
      <c r="S54" s="116" t="n"/>
      <c r="T54" s="116" t="n"/>
      <c r="U54" s="116" t="n"/>
      <c r="V54" s="116" t="n"/>
      <c r="W54" s="116" t="n"/>
      <c r="X54" s="116" t="n"/>
      <c r="Y54" s="116" t="n"/>
      <c r="Z54" s="116" t="n"/>
      <c r="AA54" s="116" t="n"/>
      <c r="AB54" s="116" t="n"/>
      <c r="AC54" s="116" t="n"/>
      <c r="AD54" s="116" t="n"/>
      <c r="AE54" s="116" t="n"/>
      <c r="AF54" s="116" t="n"/>
      <c r="AG54" s="116" t="n"/>
      <c r="AH54" s="116" t="n"/>
      <c r="AI54" s="116" t="n"/>
      <c r="AJ54" s="116" t="n"/>
      <c r="AK54" s="116" t="n"/>
      <c r="AL54" s="116" t="n"/>
      <c r="AM54" s="116" t="n"/>
      <c r="AN54" s="116" t="n"/>
      <c r="AO54" s="116" t="n"/>
      <c r="AP54" s="116" t="n"/>
      <c r="AQ54" s="116" t="n"/>
      <c r="AR54" s="116" t="n"/>
      <c r="AS54" s="116" t="n"/>
      <c r="AT54" s="116" t="n"/>
      <c r="AU54" s="116" t="n"/>
      <c r="AV54" s="116" t="n"/>
      <c r="AW54" s="116" t="n"/>
      <c r="AX54" s="116" t="n"/>
      <c r="AY54" s="116" t="n"/>
      <c r="AZ54" s="116" t="n"/>
    </row>
    <row r="55">
      <c r="A55" s="31" t="str"/>
      <c r="B55" s="31" t="str"/>
      <c r="C55" s="31" t="str"/>
      <c r="D55" s="31" t="str"/>
      <c r="E55" s="31" t="str"/>
      <c r="F55" s="31" t="str"/>
      <c r="G55" s="31" t="str"/>
      <c r="H55" s="31" t="str"/>
      <c r="I55" s="31" t="str"/>
      <c r="J55" s="31" t="str"/>
      <c r="K55" s="31" t="str"/>
      <c r="L55" s="133" t="str"/>
      <c r="M55" s="135" t="str"/>
      <c r="N55" s="31" t="str"/>
      <c r="O55" s="116" t="n"/>
      <c r="P55" s="116" t="n"/>
      <c r="Q55" s="116" t="n"/>
      <c r="R55" s="116" t="n"/>
      <c r="S55" s="116" t="n"/>
      <c r="T55" s="116" t="n"/>
      <c r="U55" s="116" t="n"/>
      <c r="V55" s="116" t="n"/>
      <c r="W55" s="116" t="n"/>
      <c r="X55" s="116" t="n"/>
      <c r="Y55" s="116" t="n"/>
      <c r="Z55" s="116" t="n"/>
      <c r="AA55" s="116" t="n"/>
      <c r="AB55" s="116" t="n"/>
      <c r="AC55" s="116" t="n"/>
      <c r="AD55" s="116" t="n"/>
      <c r="AE55" s="116" t="n"/>
      <c r="AF55" s="116" t="n"/>
      <c r="AG55" s="116" t="n"/>
      <c r="AH55" s="116" t="n"/>
      <c r="AI55" s="116" t="n"/>
      <c r="AJ55" s="116" t="n"/>
      <c r="AK55" s="116" t="n"/>
      <c r="AL55" s="116" t="n"/>
      <c r="AM55" s="116" t="n"/>
      <c r="AN55" s="116" t="n"/>
      <c r="AO55" s="116" t="n"/>
      <c r="AP55" s="116" t="n"/>
      <c r="AQ55" s="116" t="n"/>
      <c r="AR55" s="116" t="n"/>
      <c r="AS55" s="116" t="n"/>
      <c r="AT55" s="116" t="n"/>
      <c r="AU55" s="116" t="n"/>
      <c r="AV55" s="116" t="n"/>
      <c r="AW55" s="116" t="n"/>
      <c r="AX55" s="116" t="n"/>
      <c r="AY55" s="116" t="n"/>
      <c r="AZ55" s="116" t="n"/>
    </row>
    <row r="56">
      <c r="A56" s="31" t="str"/>
      <c r="B56" s="31" t="str"/>
      <c r="C56" s="31" t="str"/>
      <c r="D56" s="31" t="str"/>
      <c r="E56" s="31" t="str"/>
      <c r="F56" s="31" t="str"/>
      <c r="G56" s="31" t="str"/>
      <c r="H56" s="31" t="str"/>
      <c r="I56" s="31" t="str"/>
      <c r="J56" s="31" t="str"/>
      <c r="K56" s="31" t="str"/>
      <c r="L56" s="133" t="str"/>
      <c r="M56" s="135" t="str"/>
      <c r="N56" s="31" t="str"/>
      <c r="O56" s="116" t="n"/>
      <c r="P56" s="116" t="n"/>
      <c r="Q56" s="116" t="n"/>
      <c r="R56" s="116" t="n"/>
      <c r="S56" s="116" t="n"/>
      <c r="T56" s="116" t="n"/>
      <c r="U56" s="116" t="n"/>
      <c r="V56" s="116" t="n"/>
      <c r="W56" s="116" t="n"/>
      <c r="X56" s="116" t="n"/>
      <c r="Y56" s="116" t="n"/>
      <c r="Z56" s="116" t="n"/>
      <c r="AA56" s="116" t="n"/>
      <c r="AB56" s="116" t="n"/>
      <c r="AC56" s="116" t="n"/>
      <c r="AD56" s="116" t="n"/>
      <c r="AE56" s="116" t="n"/>
      <c r="AF56" s="116" t="n"/>
      <c r="AG56" s="116" t="n"/>
      <c r="AH56" s="116" t="n"/>
      <c r="AI56" s="116" t="n"/>
      <c r="AJ56" s="116" t="n"/>
      <c r="AK56" s="116" t="n"/>
      <c r="AL56" s="116" t="n"/>
      <c r="AM56" s="116" t="n"/>
      <c r="AN56" s="116" t="n"/>
      <c r="AO56" s="116" t="n"/>
      <c r="AP56" s="116" t="n"/>
      <c r="AQ56" s="116" t="n"/>
      <c r="AR56" s="116" t="n"/>
      <c r="AS56" s="116" t="n"/>
      <c r="AT56" s="116" t="n"/>
      <c r="AU56" s="116" t="n"/>
      <c r="AV56" s="116" t="n"/>
      <c r="AW56" s="116" t="n"/>
      <c r="AX56" s="116" t="n"/>
      <c r="AY56" s="116" t="n"/>
      <c r="AZ56" s="116" t="n"/>
    </row>
    <row r="57">
      <c r="A57" s="31" t="str"/>
      <c r="B57" s="31" t="str"/>
      <c r="C57" s="31" t="str"/>
      <c r="D57" s="31" t="str"/>
      <c r="E57" s="31" t="str"/>
      <c r="F57" s="31" t="str"/>
      <c r="G57" s="31" t="str"/>
      <c r="H57" s="31" t="str"/>
      <c r="I57" s="31" t="str"/>
      <c r="J57" s="31" t="str"/>
      <c r="K57" s="31" t="str"/>
      <c r="L57" s="133" t="str"/>
      <c r="M57" s="135" t="str"/>
      <c r="N57" s="31" t="str"/>
      <c r="O57" s="116" t="n"/>
      <c r="P57" s="116" t="n"/>
      <c r="Q57" s="116" t="n"/>
      <c r="R57" s="116" t="n"/>
      <c r="S57" s="116" t="n"/>
      <c r="T57" s="116" t="n"/>
      <c r="U57" s="116" t="n"/>
      <c r="V57" s="116" t="n"/>
      <c r="W57" s="116" t="n"/>
      <c r="X57" s="116" t="n"/>
      <c r="Y57" s="116" t="n"/>
      <c r="Z57" s="116" t="n"/>
      <c r="AA57" s="116" t="n"/>
      <c r="AB57" s="116" t="n"/>
      <c r="AC57" s="116" t="n"/>
      <c r="AD57" s="116" t="n"/>
      <c r="AE57" s="116" t="n"/>
      <c r="AF57" s="116" t="n"/>
      <c r="AG57" s="116" t="n"/>
      <c r="AH57" s="116" t="n"/>
      <c r="AI57" s="116" t="n"/>
      <c r="AJ57" s="116" t="n"/>
      <c r="AK57" s="116" t="n"/>
      <c r="AL57" s="116" t="n"/>
      <c r="AM57" s="116" t="n"/>
      <c r="AN57" s="116" t="n"/>
      <c r="AO57" s="116" t="n"/>
      <c r="AP57" s="116" t="n"/>
      <c r="AQ57" s="116" t="n"/>
      <c r="AR57" s="116" t="n"/>
      <c r="AS57" s="116" t="n"/>
      <c r="AT57" s="116" t="n"/>
      <c r="AU57" s="116" t="n"/>
      <c r="AV57" s="116" t="n"/>
      <c r="AW57" s="116" t="n"/>
      <c r="AX57" s="116" t="n"/>
      <c r="AY57" s="116" t="n"/>
      <c r="AZ57" s="116" t="n"/>
    </row>
    <row r="58">
      <c r="A58" s="31" t="str"/>
      <c r="B58" s="31" t="str"/>
      <c r="C58" s="31" t="str"/>
      <c r="D58" s="31" t="str"/>
      <c r="E58" s="31" t="str"/>
      <c r="F58" s="31" t="str"/>
      <c r="G58" s="31" t="str"/>
      <c r="H58" s="31" t="str"/>
      <c r="I58" s="31" t="str"/>
      <c r="J58" s="31" t="str"/>
      <c r="K58" s="31" t="str"/>
      <c r="L58" s="133" t="str"/>
      <c r="M58" s="135" t="str"/>
      <c r="N58" s="31" t="str"/>
      <c r="O58" s="116" t="n"/>
      <c r="P58" s="116" t="n"/>
      <c r="Q58" s="116" t="n"/>
      <c r="R58" s="116" t="n"/>
      <c r="S58" s="116" t="n"/>
      <c r="T58" s="116" t="n"/>
      <c r="U58" s="116" t="n"/>
      <c r="V58" s="116" t="n"/>
      <c r="W58" s="116" t="n"/>
      <c r="X58" s="116" t="n"/>
      <c r="Y58" s="116" t="n"/>
      <c r="Z58" s="116" t="n"/>
      <c r="AA58" s="116" t="n"/>
      <c r="AB58" s="116" t="n"/>
      <c r="AC58" s="116" t="n"/>
      <c r="AD58" s="116" t="n"/>
      <c r="AE58" s="116" t="n"/>
      <c r="AF58" s="116" t="n"/>
      <c r="AG58" s="116" t="n"/>
      <c r="AH58" s="116" t="n"/>
      <c r="AI58" s="116" t="n"/>
      <c r="AJ58" s="116" t="n"/>
      <c r="AK58" s="116" t="n"/>
      <c r="AL58" s="116" t="n"/>
      <c r="AM58" s="116" t="n"/>
      <c r="AN58" s="116" t="n"/>
      <c r="AO58" s="116" t="n"/>
      <c r="AP58" s="116" t="n"/>
      <c r="AQ58" s="116" t="n"/>
      <c r="AR58" s="116" t="n"/>
      <c r="AS58" s="116" t="n"/>
      <c r="AT58" s="116" t="n"/>
      <c r="AU58" s="116" t="n"/>
      <c r="AV58" s="116" t="n"/>
      <c r="AW58" s="116" t="n"/>
      <c r="AX58" s="116" t="n"/>
      <c r="AY58" s="116" t="n"/>
      <c r="AZ58" s="116" t="n"/>
    </row>
    <row r="59">
      <c r="A59" s="31" t="str"/>
      <c r="B59" s="31" t="str"/>
      <c r="C59" s="31" t="str"/>
      <c r="D59" s="31" t="str"/>
      <c r="E59" s="31" t="str"/>
      <c r="F59" s="31" t="str"/>
      <c r="G59" s="31" t="str"/>
      <c r="H59" s="31" t="str"/>
      <c r="I59" s="31" t="str"/>
      <c r="J59" s="31" t="str"/>
      <c r="K59" s="31" t="str"/>
      <c r="L59" s="133" t="str"/>
      <c r="M59" s="135" t="str"/>
      <c r="N59" s="31" t="str"/>
      <c r="O59" s="116" t="n"/>
      <c r="P59" s="116" t="n"/>
      <c r="Q59" s="116" t="n"/>
      <c r="R59" s="116" t="n"/>
      <c r="S59" s="116" t="n"/>
      <c r="T59" s="116" t="n"/>
      <c r="U59" s="116" t="n"/>
      <c r="V59" s="116" t="n"/>
      <c r="W59" s="116" t="n"/>
      <c r="X59" s="116" t="n"/>
      <c r="Y59" s="116" t="n"/>
      <c r="Z59" s="116" t="n"/>
      <c r="AA59" s="116" t="n"/>
      <c r="AB59" s="116" t="n"/>
      <c r="AC59" s="116" t="n"/>
      <c r="AD59" s="116" t="n"/>
      <c r="AE59" s="116" t="n"/>
      <c r="AF59" s="116" t="n"/>
      <c r="AG59" s="116" t="n"/>
      <c r="AH59" s="116" t="n"/>
      <c r="AI59" s="116" t="n"/>
      <c r="AJ59" s="116" t="n"/>
      <c r="AK59" s="116" t="n"/>
      <c r="AL59" s="116" t="n"/>
      <c r="AM59" s="116" t="n"/>
      <c r="AN59" s="116" t="n"/>
      <c r="AO59" s="116" t="n"/>
      <c r="AP59" s="116" t="n"/>
      <c r="AQ59" s="116" t="n"/>
      <c r="AR59" s="116" t="n"/>
      <c r="AS59" s="116" t="n"/>
      <c r="AT59" s="116" t="n"/>
      <c r="AU59" s="116" t="n"/>
      <c r="AV59" s="116" t="n"/>
      <c r="AW59" s="116" t="n"/>
      <c r="AX59" s="116" t="n"/>
      <c r="AY59" s="116" t="n"/>
      <c r="AZ59" s="116" t="n"/>
    </row>
    <row r="60">
      <c r="A60" s="31" t="str"/>
      <c r="B60" s="31" t="str"/>
      <c r="C60" s="31" t="str"/>
      <c r="D60" s="31" t="str"/>
      <c r="E60" s="31" t="str"/>
      <c r="F60" s="31" t="str"/>
      <c r="G60" s="31" t="str"/>
      <c r="H60" s="31" t="str"/>
      <c r="I60" s="31" t="str"/>
      <c r="J60" s="31" t="str"/>
      <c r="K60" s="31" t="str"/>
      <c r="L60" s="133" t="str"/>
      <c r="M60" s="135" t="str"/>
      <c r="N60" s="31" t="str"/>
      <c r="O60" s="116" t="n"/>
      <c r="P60" s="116" t="n"/>
      <c r="Q60" s="116" t="n"/>
      <c r="R60" s="116" t="n"/>
      <c r="S60" s="116" t="n"/>
      <c r="T60" s="116" t="n"/>
      <c r="U60" s="116" t="n"/>
      <c r="V60" s="116" t="n"/>
      <c r="W60" s="116" t="n"/>
      <c r="X60" s="116" t="n"/>
      <c r="Y60" s="116" t="n"/>
      <c r="Z60" s="116" t="n"/>
      <c r="AA60" s="116" t="n"/>
      <c r="AB60" s="116" t="n"/>
      <c r="AC60" s="116" t="n"/>
      <c r="AD60" s="116" t="n"/>
      <c r="AE60" s="116" t="n"/>
      <c r="AF60" s="116" t="n"/>
      <c r="AG60" s="116" t="n"/>
      <c r="AH60" s="116" t="n"/>
      <c r="AI60" s="116" t="n"/>
      <c r="AJ60" s="116" t="n"/>
      <c r="AK60" s="116" t="n"/>
      <c r="AL60" s="116" t="n"/>
      <c r="AM60" s="116" t="n"/>
      <c r="AN60" s="116" t="n"/>
      <c r="AO60" s="116" t="n"/>
      <c r="AP60" s="116" t="n"/>
      <c r="AQ60" s="116" t="n"/>
      <c r="AR60" s="116" t="n"/>
      <c r="AS60" s="116" t="n"/>
      <c r="AT60" s="116" t="n"/>
      <c r="AU60" s="116" t="n"/>
      <c r="AV60" s="116" t="n"/>
      <c r="AW60" s="116" t="n"/>
      <c r="AX60" s="116" t="n"/>
      <c r="AY60" s="116" t="n"/>
      <c r="AZ60" s="116" t="n"/>
    </row>
    <row r="61">
      <c r="A61" s="31" t="str"/>
      <c r="B61" s="31" t="str"/>
      <c r="C61" s="31" t="str"/>
      <c r="D61" s="31" t="str"/>
      <c r="E61" s="31" t="str"/>
      <c r="F61" s="31" t="str"/>
      <c r="G61" s="31" t="str"/>
      <c r="H61" s="31" t="str"/>
      <c r="I61" s="31" t="str"/>
      <c r="J61" s="31" t="str"/>
      <c r="K61" s="31" t="str"/>
      <c r="L61" s="133" t="str"/>
      <c r="M61" s="135" t="str"/>
      <c r="N61" s="31" t="str"/>
      <c r="O61" s="116" t="n"/>
      <c r="P61" s="116" t="n"/>
      <c r="Q61" s="116" t="n"/>
      <c r="R61" s="116" t="n"/>
      <c r="S61" s="116" t="n"/>
      <c r="T61" s="116" t="n"/>
      <c r="U61" s="116" t="n"/>
      <c r="V61" s="116" t="n"/>
      <c r="W61" s="116" t="n"/>
      <c r="X61" s="116" t="n"/>
      <c r="Y61" s="116" t="n"/>
      <c r="Z61" s="116" t="n"/>
      <c r="AA61" s="116" t="n"/>
      <c r="AB61" s="116" t="n"/>
      <c r="AC61" s="116" t="n"/>
      <c r="AD61" s="116" t="n"/>
      <c r="AE61" s="116" t="n"/>
      <c r="AF61" s="116" t="n"/>
      <c r="AG61" s="116" t="n"/>
      <c r="AH61" s="116" t="n"/>
      <c r="AI61" s="116" t="n"/>
      <c r="AJ61" s="116" t="n"/>
      <c r="AK61" s="116" t="n"/>
      <c r="AL61" s="116" t="n"/>
      <c r="AM61" s="116" t="n"/>
      <c r="AN61" s="116" t="n"/>
      <c r="AO61" s="116" t="n"/>
      <c r="AP61" s="116" t="n"/>
      <c r="AQ61" s="116" t="n"/>
      <c r="AR61" s="116" t="n"/>
      <c r="AS61" s="116" t="n"/>
      <c r="AT61" s="116" t="n"/>
      <c r="AU61" s="116" t="n"/>
      <c r="AV61" s="116" t="n"/>
      <c r="AW61" s="116" t="n"/>
      <c r="AX61" s="116" t="n"/>
      <c r="AY61" s="116" t="n"/>
      <c r="AZ61" s="116" t="n"/>
    </row>
    <row r="62">
      <c r="A62" s="31" t="str"/>
      <c r="B62" s="31" t="str"/>
      <c r="C62" s="31" t="str"/>
      <c r="D62" s="31" t="str"/>
      <c r="E62" s="31" t="str"/>
      <c r="F62" s="31" t="str"/>
      <c r="G62" s="31" t="str"/>
      <c r="H62" s="31" t="str"/>
      <c r="I62" s="31" t="str"/>
      <c r="J62" s="31" t="str"/>
      <c r="K62" s="31" t="str"/>
      <c r="L62" s="133" t="str"/>
      <c r="M62" s="135" t="str"/>
      <c r="N62" s="31" t="str"/>
      <c r="O62" s="116" t="n"/>
      <c r="P62" s="116" t="n"/>
      <c r="Q62" s="116" t="n"/>
      <c r="R62" s="116" t="n"/>
      <c r="S62" s="116" t="n"/>
      <c r="T62" s="116" t="n"/>
      <c r="U62" s="116" t="n"/>
      <c r="V62" s="116" t="n"/>
      <c r="W62" s="116" t="n"/>
      <c r="X62" s="116" t="n"/>
      <c r="Y62" s="116" t="n"/>
      <c r="Z62" s="116" t="n"/>
      <c r="AA62" s="116" t="n"/>
      <c r="AB62" s="116" t="n"/>
      <c r="AC62" s="116" t="n"/>
      <c r="AD62" s="116" t="n"/>
      <c r="AE62" s="116" t="n"/>
      <c r="AF62" s="116" t="n"/>
      <c r="AG62" s="116" t="n"/>
      <c r="AH62" s="116" t="n"/>
      <c r="AI62" s="116" t="n"/>
      <c r="AJ62" s="116" t="n"/>
      <c r="AK62" s="116" t="n"/>
      <c r="AL62" s="116" t="n"/>
      <c r="AM62" s="116" t="n"/>
      <c r="AN62" s="116" t="n"/>
      <c r="AO62" s="116" t="n"/>
      <c r="AP62" s="116" t="n"/>
      <c r="AQ62" s="116" t="n"/>
      <c r="AR62" s="116" t="n"/>
      <c r="AS62" s="116" t="n"/>
      <c r="AT62" s="116" t="n"/>
      <c r="AU62" s="116" t="n"/>
      <c r="AV62" s="116" t="n"/>
      <c r="AW62" s="116" t="n"/>
      <c r="AX62" s="116" t="n"/>
      <c r="AY62" s="116" t="n"/>
      <c r="AZ62" s="116" t="n"/>
    </row>
    <row r="63">
      <c r="A63" s="31" t="str"/>
      <c r="B63" s="31" t="str"/>
      <c r="C63" s="31" t="str"/>
      <c r="D63" s="31" t="str"/>
      <c r="E63" s="31" t="str"/>
      <c r="F63" s="31" t="str"/>
      <c r="G63" s="31" t="str"/>
      <c r="H63" s="31" t="str"/>
      <c r="I63" s="31" t="str"/>
      <c r="J63" s="31" t="str"/>
      <c r="K63" s="31" t="str"/>
      <c r="L63" s="133" t="str"/>
      <c r="M63" s="135" t="str"/>
      <c r="N63" s="31" t="str"/>
      <c r="O63" s="116" t="n"/>
      <c r="P63" s="116" t="n"/>
      <c r="Q63" s="116" t="n"/>
      <c r="R63" s="116" t="n"/>
      <c r="S63" s="116" t="n"/>
      <c r="T63" s="116" t="n"/>
      <c r="U63" s="116" t="n"/>
      <c r="V63" s="116" t="n"/>
      <c r="W63" s="116" t="n"/>
      <c r="X63" s="116" t="n"/>
      <c r="Y63" s="116" t="n"/>
      <c r="Z63" s="116" t="n"/>
      <c r="AA63" s="116" t="n"/>
      <c r="AB63" s="116" t="n"/>
      <c r="AC63" s="116" t="n"/>
      <c r="AD63" s="116" t="n"/>
      <c r="AE63" s="116" t="n"/>
      <c r="AF63" s="116" t="n"/>
      <c r="AG63" s="116" t="n"/>
      <c r="AH63" s="116" t="n"/>
      <c r="AI63" s="116" t="n"/>
      <c r="AJ63" s="116" t="n"/>
      <c r="AK63" s="116" t="n"/>
      <c r="AL63" s="116" t="n"/>
      <c r="AM63" s="116" t="n"/>
      <c r="AN63" s="116" t="n"/>
      <c r="AO63" s="116" t="n"/>
      <c r="AP63" s="116" t="n"/>
      <c r="AQ63" s="116" t="n"/>
      <c r="AR63" s="116" t="n"/>
      <c r="AS63" s="116" t="n"/>
      <c r="AT63" s="116" t="n"/>
      <c r="AU63" s="116" t="n"/>
      <c r="AV63" s="116" t="n"/>
      <c r="AW63" s="116" t="n"/>
      <c r="AX63" s="116" t="n"/>
      <c r="AY63" s="116" t="n"/>
      <c r="AZ63" s="116" t="n"/>
    </row>
    <row r="64">
      <c r="A64" s="31" t="str"/>
      <c r="B64" s="31" t="str"/>
      <c r="C64" s="31" t="str"/>
      <c r="D64" s="31" t="str"/>
      <c r="E64" s="31" t="str"/>
      <c r="F64" s="31" t="str"/>
      <c r="G64" s="31" t="str"/>
      <c r="H64" s="31" t="str"/>
      <c r="I64" s="31" t="str"/>
      <c r="J64" s="31" t="str"/>
      <c r="K64" s="31" t="str"/>
      <c r="L64" s="133" t="str"/>
      <c r="M64" s="135" t="str"/>
      <c r="N64" s="31" t="str"/>
      <c r="O64" s="116" t="n"/>
      <c r="P64" s="116" t="n"/>
      <c r="Q64" s="116" t="n"/>
      <c r="R64" s="116" t="n"/>
      <c r="S64" s="116" t="n"/>
      <c r="T64" s="116" t="n"/>
      <c r="U64" s="116" t="n"/>
      <c r="V64" s="116" t="n"/>
      <c r="W64" s="116" t="n"/>
      <c r="X64" s="116" t="n"/>
      <c r="Y64" s="116" t="n"/>
      <c r="Z64" s="116" t="n"/>
      <c r="AA64" s="116" t="n"/>
      <c r="AB64" s="116" t="n"/>
      <c r="AC64" s="116" t="n"/>
      <c r="AD64" s="116" t="n"/>
      <c r="AE64" s="116" t="n"/>
      <c r="AF64" s="116" t="n"/>
      <c r="AG64" s="116" t="n"/>
      <c r="AH64" s="116" t="n"/>
      <c r="AI64" s="116" t="n"/>
      <c r="AJ64" s="116" t="n"/>
      <c r="AK64" s="116" t="n"/>
      <c r="AL64" s="116" t="n"/>
      <c r="AM64" s="116" t="n"/>
      <c r="AN64" s="116" t="n"/>
      <c r="AO64" s="116" t="n"/>
      <c r="AP64" s="116" t="n"/>
      <c r="AQ64" s="116" t="n"/>
      <c r="AR64" s="116" t="n"/>
      <c r="AS64" s="116" t="n"/>
      <c r="AT64" s="116" t="n"/>
      <c r="AU64" s="116" t="n"/>
      <c r="AV64" s="116" t="n"/>
      <c r="AW64" s="116" t="n"/>
      <c r="AX64" s="116" t="n"/>
      <c r="AY64" s="116" t="n"/>
      <c r="AZ64" s="116" t="n"/>
    </row>
    <row r="65">
      <c r="A65" s="31" t="str"/>
      <c r="B65" s="31" t="str"/>
      <c r="C65" s="31" t="str"/>
      <c r="D65" s="31" t="str"/>
      <c r="E65" s="31" t="str"/>
      <c r="F65" s="31" t="str"/>
      <c r="G65" s="31" t="str"/>
      <c r="H65" s="31" t="str"/>
      <c r="I65" s="31" t="str"/>
      <c r="J65" s="31" t="str"/>
      <c r="K65" s="31" t="str"/>
      <c r="L65" s="133" t="str"/>
      <c r="M65" s="135" t="str"/>
      <c r="N65" s="31" t="str"/>
      <c r="O65" s="116" t="n"/>
      <c r="P65" s="116" t="n"/>
      <c r="Q65" s="116" t="n"/>
      <c r="R65" s="116" t="n"/>
      <c r="S65" s="116" t="n"/>
      <c r="T65" s="116" t="n"/>
      <c r="U65" s="116" t="n"/>
      <c r="V65" s="116" t="n"/>
      <c r="W65" s="116" t="n"/>
      <c r="X65" s="116" t="n"/>
      <c r="Y65" s="116" t="n"/>
      <c r="Z65" s="116" t="n"/>
      <c r="AA65" s="116" t="n"/>
      <c r="AB65" s="116" t="n"/>
      <c r="AC65" s="116" t="n"/>
      <c r="AD65" s="116" t="n"/>
      <c r="AE65" s="116" t="n"/>
      <c r="AF65" s="116" t="n"/>
      <c r="AG65" s="116" t="n"/>
      <c r="AH65" s="116" t="n"/>
      <c r="AI65" s="116" t="n"/>
      <c r="AJ65" s="116" t="n"/>
      <c r="AK65" s="116" t="n"/>
      <c r="AL65" s="116" t="n"/>
      <c r="AM65" s="116" t="n"/>
      <c r="AN65" s="116" t="n"/>
      <c r="AO65" s="116" t="n"/>
      <c r="AP65" s="116" t="n"/>
      <c r="AQ65" s="116" t="n"/>
      <c r="AR65" s="116" t="n"/>
      <c r="AS65" s="116" t="n"/>
      <c r="AT65" s="116" t="n"/>
      <c r="AU65" s="116" t="n"/>
      <c r="AV65" s="116" t="n"/>
      <c r="AW65" s="116" t="n"/>
      <c r="AX65" s="116" t="n"/>
      <c r="AY65" s="116" t="n"/>
      <c r="AZ65" s="116" t="n"/>
    </row>
    <row r="66">
      <c r="A66" s="31" t="str"/>
      <c r="B66" s="31" t="str"/>
      <c r="C66" s="31" t="str"/>
      <c r="D66" s="31" t="str"/>
      <c r="E66" s="31" t="str"/>
      <c r="F66" s="31" t="str"/>
      <c r="G66" s="31" t="str"/>
      <c r="H66" s="31" t="str"/>
      <c r="I66" s="31" t="str"/>
      <c r="J66" s="31" t="str"/>
      <c r="K66" s="31" t="str"/>
      <c r="L66" s="133" t="str"/>
      <c r="M66" s="135" t="str"/>
      <c r="N66" s="31" t="str"/>
      <c r="O66" s="116" t="n"/>
      <c r="P66" s="116" t="n"/>
      <c r="Q66" s="116" t="n"/>
      <c r="R66" s="116" t="n"/>
      <c r="S66" s="116" t="n"/>
      <c r="T66" s="116" t="n"/>
      <c r="U66" s="116" t="n"/>
      <c r="V66" s="116" t="n"/>
      <c r="W66" s="116" t="n"/>
      <c r="X66" s="116" t="n"/>
      <c r="Y66" s="116" t="n"/>
      <c r="Z66" s="116" t="n"/>
      <c r="AA66" s="116" t="n"/>
      <c r="AB66" s="116" t="n"/>
      <c r="AC66" s="116" t="n"/>
      <c r="AD66" s="116" t="n"/>
      <c r="AE66" s="116" t="n"/>
      <c r="AF66" s="116" t="n"/>
      <c r="AG66" s="116" t="n"/>
      <c r="AH66" s="116" t="n"/>
      <c r="AI66" s="116" t="n"/>
      <c r="AJ66" s="116" t="n"/>
      <c r="AK66" s="116" t="n"/>
      <c r="AL66" s="116" t="n"/>
      <c r="AM66" s="116" t="n"/>
      <c r="AN66" s="116" t="n"/>
      <c r="AO66" s="116" t="n"/>
      <c r="AP66" s="116" t="n"/>
      <c r="AQ66" s="116" t="n"/>
      <c r="AR66" s="116" t="n"/>
      <c r="AS66" s="116" t="n"/>
      <c r="AT66" s="116" t="n"/>
      <c r="AU66" s="116" t="n"/>
      <c r="AV66" s="116" t="n"/>
      <c r="AW66" s="116" t="n"/>
      <c r="AX66" s="116" t="n"/>
      <c r="AY66" s="116" t="n"/>
      <c r="AZ66" s="116" t="n"/>
    </row>
    <row r="67">
      <c r="A67" s="31" t="str"/>
      <c r="B67" s="31" t="str"/>
      <c r="C67" s="31" t="str"/>
      <c r="D67" s="31" t="str"/>
      <c r="E67" s="31" t="str"/>
      <c r="F67" s="31" t="str"/>
      <c r="G67" s="31" t="str"/>
      <c r="H67" s="31" t="str"/>
      <c r="I67" s="31" t="str"/>
      <c r="J67" s="31" t="str"/>
      <c r="K67" s="31" t="str"/>
      <c r="L67" s="133" t="str"/>
      <c r="M67" s="135" t="str"/>
      <c r="N67" s="31" t="str"/>
      <c r="O67" s="116" t="n"/>
      <c r="P67" s="116" t="n"/>
      <c r="Q67" s="116" t="n"/>
      <c r="R67" s="116" t="n"/>
      <c r="S67" s="116" t="n"/>
      <c r="T67" s="116" t="n"/>
      <c r="U67" s="116" t="n"/>
      <c r="V67" s="116" t="n"/>
      <c r="W67" s="116" t="n"/>
      <c r="X67" s="116" t="n"/>
      <c r="Y67" s="116" t="n"/>
      <c r="Z67" s="116" t="n"/>
      <c r="AA67" s="116" t="n"/>
      <c r="AB67" s="116" t="n"/>
      <c r="AC67" s="116" t="n"/>
      <c r="AD67" s="116" t="n"/>
      <c r="AE67" s="116" t="n"/>
      <c r="AF67" s="116" t="n"/>
      <c r="AG67" s="116" t="n"/>
      <c r="AH67" s="116" t="n"/>
      <c r="AI67" s="116" t="n"/>
      <c r="AJ67" s="116" t="n"/>
      <c r="AK67" s="116" t="n"/>
      <c r="AL67" s="116" t="n"/>
      <c r="AM67" s="116" t="n"/>
      <c r="AN67" s="116" t="n"/>
      <c r="AO67" s="116" t="n"/>
      <c r="AP67" s="116" t="n"/>
      <c r="AQ67" s="116" t="n"/>
      <c r="AR67" s="116" t="n"/>
      <c r="AS67" s="116" t="n"/>
      <c r="AT67" s="116" t="n"/>
      <c r="AU67" s="116" t="n"/>
      <c r="AV67" s="116" t="n"/>
      <c r="AW67" s="116" t="n"/>
      <c r="AX67" s="116" t="n"/>
      <c r="AY67" s="116" t="n"/>
      <c r="AZ67" s="116" t="n"/>
    </row>
    <row r="68">
      <c r="A68" s="31" t="str"/>
      <c r="B68" s="31" t="str"/>
      <c r="C68" s="31" t="str"/>
      <c r="D68" s="31" t="str"/>
      <c r="E68" s="31" t="str"/>
      <c r="F68" s="31" t="str"/>
      <c r="G68" s="31" t="str"/>
      <c r="H68" s="31" t="str"/>
      <c r="I68" s="31" t="str"/>
      <c r="J68" s="31" t="str"/>
      <c r="K68" s="31" t="str"/>
      <c r="L68" s="133" t="str"/>
      <c r="M68" s="135" t="str"/>
      <c r="N68" s="31" t="str"/>
      <c r="O68" s="116" t="n"/>
      <c r="P68" s="116" t="n"/>
      <c r="Q68" s="116" t="n"/>
      <c r="R68" s="116" t="n"/>
      <c r="S68" s="116" t="n"/>
      <c r="T68" s="116" t="n"/>
      <c r="U68" s="116" t="n"/>
      <c r="V68" s="116" t="n"/>
      <c r="W68" s="116" t="n"/>
      <c r="X68" s="116" t="n"/>
      <c r="Y68" s="116" t="n"/>
      <c r="Z68" s="116" t="n"/>
      <c r="AA68" s="116" t="n"/>
      <c r="AB68" s="116" t="n"/>
      <c r="AC68" s="116" t="n"/>
      <c r="AD68" s="116" t="n"/>
      <c r="AE68" s="116" t="n"/>
      <c r="AF68" s="116" t="n"/>
      <c r="AG68" s="116" t="n"/>
      <c r="AH68" s="116" t="n"/>
      <c r="AI68" s="116" t="n"/>
      <c r="AJ68" s="116" t="n"/>
      <c r="AK68" s="116" t="n"/>
      <c r="AL68" s="116" t="n"/>
      <c r="AM68" s="116" t="n"/>
      <c r="AN68" s="116" t="n"/>
      <c r="AO68" s="116" t="n"/>
      <c r="AP68" s="116" t="n"/>
      <c r="AQ68" s="116" t="n"/>
      <c r="AR68" s="116" t="n"/>
      <c r="AS68" s="116" t="n"/>
      <c r="AT68" s="116" t="n"/>
      <c r="AU68" s="116" t="n"/>
      <c r="AV68" s="116" t="n"/>
      <c r="AW68" s="116" t="n"/>
      <c r="AX68" s="116" t="n"/>
      <c r="AY68" s="116" t="n"/>
      <c r="AZ68" s="116" t="n"/>
    </row>
    <row r="69">
      <c r="A69" s="31" t="str"/>
      <c r="B69" s="31" t="str"/>
      <c r="C69" s="31" t="str"/>
      <c r="D69" s="31" t="str"/>
      <c r="E69" s="31" t="str"/>
      <c r="F69" s="31" t="str"/>
      <c r="G69" s="31" t="str"/>
      <c r="H69" s="31" t="str"/>
      <c r="I69" s="31" t="str"/>
      <c r="J69" s="31" t="str"/>
      <c r="K69" s="31" t="str"/>
      <c r="L69" s="133" t="str"/>
      <c r="M69" s="135" t="str"/>
      <c r="N69" s="31" t="str"/>
      <c r="O69" s="116" t="n"/>
      <c r="P69" s="116" t="n"/>
      <c r="Q69" s="116" t="n"/>
      <c r="R69" s="116" t="n"/>
      <c r="S69" s="116" t="n"/>
      <c r="T69" s="116" t="n"/>
      <c r="U69" s="116" t="n"/>
      <c r="V69" s="116" t="n"/>
      <c r="W69" s="116" t="n"/>
      <c r="X69" s="116" t="n"/>
      <c r="Y69" s="116" t="n"/>
      <c r="Z69" s="116" t="n"/>
      <c r="AA69" s="116" t="n"/>
      <c r="AB69" s="116" t="n"/>
      <c r="AC69" s="116" t="n"/>
      <c r="AD69" s="116" t="n"/>
      <c r="AE69" s="116" t="n"/>
      <c r="AF69" s="116" t="n"/>
      <c r="AG69" s="116" t="n"/>
      <c r="AH69" s="116" t="n"/>
      <c r="AI69" s="116" t="n"/>
      <c r="AJ69" s="116" t="n"/>
      <c r="AK69" s="116" t="n"/>
      <c r="AL69" s="116" t="n"/>
      <c r="AM69" s="116" t="n"/>
      <c r="AN69" s="116" t="n"/>
      <c r="AO69" s="116" t="n"/>
      <c r="AP69" s="116" t="n"/>
      <c r="AQ69" s="116" t="n"/>
      <c r="AR69" s="116" t="n"/>
      <c r="AS69" s="116" t="n"/>
      <c r="AT69" s="116" t="n"/>
      <c r="AU69" s="116" t="n"/>
      <c r="AV69" s="116" t="n"/>
      <c r="AW69" s="116" t="n"/>
      <c r="AX69" s="116" t="n"/>
      <c r="AY69" s="116" t="n"/>
      <c r="AZ69" s="116" t="n"/>
    </row>
    <row r="70">
      <c r="A70" s="31" t="str"/>
      <c r="B70" s="31" t="str"/>
      <c r="C70" s="31" t="str"/>
      <c r="D70" s="31" t="str"/>
      <c r="E70" s="31" t="str"/>
      <c r="F70" s="31" t="str"/>
      <c r="G70" s="31" t="str"/>
      <c r="H70" s="31" t="str"/>
      <c r="I70" s="31" t="str"/>
      <c r="J70" s="31" t="str"/>
      <c r="K70" s="31" t="str"/>
      <c r="L70" s="133" t="str"/>
      <c r="M70" s="135" t="str"/>
      <c r="N70" s="31" t="str"/>
      <c r="O70" s="116" t="n"/>
      <c r="P70" s="116" t="n"/>
      <c r="Q70" s="116" t="n"/>
      <c r="R70" s="116" t="n"/>
      <c r="S70" s="116" t="n"/>
      <c r="T70" s="116" t="n"/>
      <c r="U70" s="116" t="n"/>
      <c r="V70" s="116" t="n"/>
      <c r="W70" s="116" t="n"/>
      <c r="X70" s="116" t="n"/>
      <c r="Y70" s="116" t="n"/>
      <c r="Z70" s="116" t="n"/>
      <c r="AA70" s="116" t="n"/>
      <c r="AB70" s="116" t="n"/>
      <c r="AC70" s="116" t="n"/>
      <c r="AD70" s="116" t="n"/>
      <c r="AE70" s="116" t="n"/>
      <c r="AF70" s="116" t="n"/>
      <c r="AG70" s="116" t="n"/>
      <c r="AH70" s="116" t="n"/>
      <c r="AI70" s="116" t="n"/>
      <c r="AJ70" s="116" t="n"/>
      <c r="AK70" s="116" t="n"/>
      <c r="AL70" s="116" t="n"/>
      <c r="AM70" s="116" t="n"/>
      <c r="AN70" s="116" t="n"/>
      <c r="AO70" s="116" t="n"/>
      <c r="AP70" s="116" t="n"/>
      <c r="AQ70" s="116" t="n"/>
      <c r="AR70" s="116" t="n"/>
      <c r="AS70" s="116" t="n"/>
      <c r="AT70" s="116" t="n"/>
      <c r="AU70" s="116" t="n"/>
      <c r="AV70" s="116" t="n"/>
      <c r="AW70" s="116" t="n"/>
      <c r="AX70" s="116" t="n"/>
      <c r="AY70" s="116" t="n"/>
      <c r="AZ70" s="116" t="n"/>
    </row>
    <row r="71">
      <c r="A71" s="31" t="str"/>
      <c r="B71" s="31" t="str"/>
      <c r="C71" s="31" t="str"/>
      <c r="D71" s="31" t="str"/>
      <c r="E71" s="31" t="str"/>
      <c r="F71" s="31" t="str"/>
      <c r="G71" s="31" t="str"/>
      <c r="H71" s="31" t="str"/>
      <c r="I71" s="31" t="str"/>
      <c r="J71" s="31" t="str"/>
      <c r="K71" s="31" t="str"/>
      <c r="L71" s="133" t="str"/>
      <c r="M71" s="135" t="str"/>
      <c r="N71" s="31" t="str"/>
      <c r="O71" s="116" t="n"/>
      <c r="P71" s="116" t="n"/>
      <c r="Q71" s="116" t="n"/>
      <c r="R71" s="116" t="n"/>
      <c r="S71" s="116" t="n"/>
      <c r="T71" s="116" t="n"/>
      <c r="U71" s="116" t="n"/>
      <c r="V71" s="116" t="n"/>
      <c r="W71" s="116" t="n"/>
      <c r="X71" s="116" t="n"/>
      <c r="Y71" s="116" t="n"/>
      <c r="Z71" s="116" t="n"/>
      <c r="AA71" s="116" t="n"/>
      <c r="AB71" s="116" t="n"/>
      <c r="AC71" s="116" t="n"/>
      <c r="AD71" s="116" t="n"/>
      <c r="AE71" s="116" t="n"/>
      <c r="AF71" s="116" t="n"/>
      <c r="AG71" s="116" t="n"/>
      <c r="AH71" s="116" t="n"/>
      <c r="AI71" s="116" t="n"/>
      <c r="AJ71" s="116" t="n"/>
      <c r="AK71" s="116" t="n"/>
      <c r="AL71" s="116" t="n"/>
      <c r="AM71" s="116" t="n"/>
      <c r="AN71" s="116" t="n"/>
      <c r="AO71" s="116" t="n"/>
      <c r="AP71" s="116" t="n"/>
      <c r="AQ71" s="116" t="n"/>
      <c r="AR71" s="116" t="n"/>
      <c r="AS71" s="116" t="n"/>
      <c r="AT71" s="116" t="n"/>
      <c r="AU71" s="116" t="n"/>
      <c r="AV71" s="116" t="n"/>
      <c r="AW71" s="116" t="n"/>
      <c r="AX71" s="116" t="n"/>
      <c r="AY71" s="116" t="n"/>
      <c r="AZ71" s="116" t="n"/>
    </row>
    <row r="72">
      <c r="A72" s="31" t="str"/>
      <c r="B72" s="31" t="str"/>
      <c r="C72" s="31" t="str"/>
      <c r="D72" s="31" t="str"/>
      <c r="E72" s="31" t="str"/>
      <c r="F72" s="31" t="str"/>
      <c r="G72" s="31" t="str"/>
      <c r="H72" s="31" t="str"/>
      <c r="I72" s="31" t="str"/>
      <c r="J72" s="31" t="str"/>
      <c r="K72" s="31" t="str"/>
      <c r="L72" s="133" t="str"/>
      <c r="M72" s="135" t="str"/>
      <c r="N72" s="31" t="str"/>
      <c r="O72" s="116" t="n"/>
      <c r="P72" s="116" t="n"/>
      <c r="Q72" s="116" t="n"/>
      <c r="R72" s="116" t="n"/>
      <c r="S72" s="116" t="n"/>
      <c r="T72" s="116" t="n"/>
      <c r="U72" s="116" t="n"/>
      <c r="V72" s="116" t="n"/>
      <c r="W72" s="116" t="n"/>
      <c r="X72" s="116" t="n"/>
      <c r="Y72" s="116" t="n"/>
      <c r="Z72" s="116" t="n"/>
      <c r="AA72" s="116" t="n"/>
      <c r="AB72" s="116" t="n"/>
      <c r="AC72" s="116" t="n"/>
      <c r="AD72" s="116" t="n"/>
      <c r="AE72" s="116" t="n"/>
      <c r="AF72" s="116" t="n"/>
      <c r="AG72" s="116" t="n"/>
      <c r="AH72" s="116" t="n"/>
      <c r="AI72" s="116" t="n"/>
      <c r="AJ72" s="116" t="n"/>
      <c r="AK72" s="116" t="n"/>
      <c r="AL72" s="116" t="n"/>
      <c r="AM72" s="116" t="n"/>
      <c r="AN72" s="116" t="n"/>
      <c r="AO72" s="116" t="n"/>
      <c r="AP72" s="116" t="n"/>
      <c r="AQ72" s="116" t="n"/>
      <c r="AR72" s="116" t="n"/>
      <c r="AS72" s="116" t="n"/>
      <c r="AT72" s="116" t="n"/>
      <c r="AU72" s="116" t="n"/>
      <c r="AV72" s="116" t="n"/>
      <c r="AW72" s="116" t="n"/>
      <c r="AX72" s="116" t="n"/>
      <c r="AY72" s="116" t="n"/>
      <c r="AZ72" s="116" t="n"/>
    </row>
    <row r="73">
      <c r="A73" s="31" t="str"/>
      <c r="B73" s="31" t="str"/>
      <c r="C73" s="31" t="str"/>
      <c r="D73" s="31" t="str"/>
      <c r="E73" s="31" t="str"/>
      <c r="F73" s="31" t="str"/>
      <c r="G73" s="31" t="str"/>
      <c r="H73" s="31" t="str"/>
      <c r="I73" s="31" t="str"/>
      <c r="J73" s="31" t="str"/>
      <c r="K73" s="31" t="str"/>
      <c r="L73" s="133" t="str"/>
      <c r="M73" s="135" t="str"/>
      <c r="N73" s="31" t="str"/>
      <c r="O73" s="116" t="n"/>
      <c r="P73" s="116" t="n"/>
      <c r="Q73" s="116" t="n"/>
      <c r="R73" s="116" t="n"/>
      <c r="S73" s="116" t="n"/>
      <c r="T73" s="116" t="n"/>
      <c r="U73" s="116" t="n"/>
      <c r="V73" s="116" t="n"/>
      <c r="W73" s="116" t="n"/>
      <c r="X73" s="116" t="n"/>
      <c r="Y73" s="116" t="n"/>
      <c r="Z73" s="116" t="n"/>
      <c r="AA73" s="116" t="n"/>
      <c r="AB73" s="116" t="n"/>
      <c r="AC73" s="116" t="n"/>
      <c r="AD73" s="116" t="n"/>
      <c r="AE73" s="116" t="n"/>
      <c r="AF73" s="116" t="n"/>
      <c r="AG73" s="116" t="n"/>
      <c r="AH73" s="116" t="n"/>
      <c r="AI73" s="116" t="n"/>
      <c r="AJ73" s="116" t="n"/>
      <c r="AK73" s="116" t="n"/>
      <c r="AL73" s="116" t="n"/>
      <c r="AM73" s="116" t="n"/>
      <c r="AN73" s="116" t="n"/>
      <c r="AO73" s="116" t="n"/>
      <c r="AP73" s="116" t="n"/>
      <c r="AQ73" s="116" t="n"/>
      <c r="AR73" s="116" t="n"/>
      <c r="AS73" s="116" t="n"/>
      <c r="AT73" s="116" t="n"/>
      <c r="AU73" s="116" t="n"/>
      <c r="AV73" s="116" t="n"/>
      <c r="AW73" s="116" t="n"/>
      <c r="AX73" s="116" t="n"/>
      <c r="AY73" s="116" t="n"/>
      <c r="AZ73" s="116" t="n"/>
    </row>
    <row r="74">
      <c r="A74" s="31" t="str"/>
      <c r="B74" s="31" t="str"/>
      <c r="C74" s="31" t="str"/>
      <c r="D74" s="31" t="str"/>
      <c r="E74" s="31" t="str"/>
      <c r="F74" s="31" t="str"/>
      <c r="G74" s="31" t="str"/>
      <c r="H74" s="31" t="str"/>
      <c r="I74" s="31" t="str"/>
      <c r="J74" s="31" t="str"/>
      <c r="K74" s="31" t="str"/>
      <c r="L74" s="133" t="str"/>
      <c r="M74" s="135" t="str"/>
      <c r="N74" s="31" t="str"/>
      <c r="O74" s="116" t="n"/>
      <c r="P74" s="116" t="n"/>
      <c r="Q74" s="116" t="n"/>
      <c r="R74" s="116" t="n"/>
      <c r="S74" s="116" t="n"/>
      <c r="T74" s="116" t="n"/>
      <c r="U74" s="116" t="n"/>
      <c r="V74" s="116" t="n"/>
      <c r="W74" s="116" t="n"/>
      <c r="X74" s="116" t="n"/>
      <c r="Y74" s="116" t="n"/>
      <c r="Z74" s="116" t="n"/>
      <c r="AA74" s="116" t="n"/>
      <c r="AB74" s="116" t="n"/>
      <c r="AC74" s="116" t="n"/>
      <c r="AD74" s="116" t="n"/>
      <c r="AE74" s="116" t="n"/>
      <c r="AF74" s="116" t="n"/>
      <c r="AG74" s="116" t="n"/>
      <c r="AH74" s="116" t="n"/>
      <c r="AI74" s="116" t="n"/>
      <c r="AJ74" s="116" t="n"/>
      <c r="AK74" s="116" t="n"/>
      <c r="AL74" s="116" t="n"/>
      <c r="AM74" s="116" t="n"/>
      <c r="AN74" s="116" t="n"/>
      <c r="AO74" s="116" t="n"/>
      <c r="AP74" s="116" t="n"/>
      <c r="AQ74" s="116" t="n"/>
      <c r="AR74" s="116" t="n"/>
      <c r="AS74" s="116" t="n"/>
      <c r="AT74" s="116" t="n"/>
      <c r="AU74" s="116" t="n"/>
      <c r="AV74" s="116" t="n"/>
      <c r="AW74" s="116" t="n"/>
      <c r="AX74" s="116" t="n"/>
      <c r="AY74" s="116" t="n"/>
      <c r="AZ74" s="116" t="n"/>
    </row>
    <row r="75">
      <c r="A75" s="31" t="str"/>
      <c r="B75" s="31" t="str"/>
      <c r="C75" s="31" t="str"/>
      <c r="D75" s="31" t="str"/>
      <c r="E75" s="31" t="str"/>
      <c r="F75" s="31" t="str"/>
      <c r="G75" s="31" t="str"/>
      <c r="H75" s="31" t="str"/>
      <c r="I75" s="31" t="str"/>
      <c r="J75" s="31" t="str"/>
      <c r="K75" s="31" t="str"/>
      <c r="L75" s="133" t="str"/>
      <c r="M75" s="135" t="str"/>
      <c r="N75" s="31" t="str"/>
      <c r="O75" s="116" t="n"/>
      <c r="P75" s="116" t="n"/>
      <c r="Q75" s="116" t="n"/>
      <c r="R75" s="116" t="n"/>
      <c r="S75" s="116" t="n"/>
      <c r="T75" s="116" t="n"/>
      <c r="U75" s="116" t="n"/>
      <c r="V75" s="116" t="n"/>
      <c r="W75" s="116" t="n"/>
      <c r="X75" s="116" t="n"/>
      <c r="Y75" s="116" t="n"/>
      <c r="Z75" s="116" t="n"/>
      <c r="AA75" s="116" t="n"/>
      <c r="AB75" s="116" t="n"/>
      <c r="AC75" s="116" t="n"/>
      <c r="AD75" s="116" t="n"/>
      <c r="AE75" s="116" t="n"/>
      <c r="AF75" s="116" t="n"/>
      <c r="AG75" s="116" t="n"/>
      <c r="AH75" s="116" t="n"/>
      <c r="AI75" s="116" t="n"/>
      <c r="AJ75" s="116" t="n"/>
      <c r="AK75" s="116" t="n"/>
      <c r="AL75" s="116" t="n"/>
      <c r="AM75" s="116" t="n"/>
      <c r="AN75" s="116" t="n"/>
      <c r="AO75" s="116" t="n"/>
      <c r="AP75" s="116" t="n"/>
      <c r="AQ75" s="116" t="n"/>
      <c r="AR75" s="116" t="n"/>
      <c r="AS75" s="116" t="n"/>
      <c r="AT75" s="116" t="n"/>
      <c r="AU75" s="116" t="n"/>
      <c r="AV75" s="116" t="n"/>
      <c r="AW75" s="116" t="n"/>
      <c r="AX75" s="116" t="n"/>
      <c r="AY75" s="116" t="n"/>
      <c r="AZ75" s="116" t="n"/>
    </row>
    <row r="76">
      <c r="A76" s="31" t="str"/>
      <c r="B76" s="31" t="str"/>
      <c r="C76" s="31" t="str"/>
      <c r="D76" s="31" t="str"/>
      <c r="E76" s="31" t="str"/>
      <c r="F76" s="31" t="str"/>
      <c r="G76" s="31" t="str"/>
      <c r="H76" s="31" t="str"/>
      <c r="I76" s="31" t="str"/>
      <c r="J76" s="31" t="str"/>
      <c r="K76" s="31" t="str"/>
      <c r="L76" s="133" t="str"/>
      <c r="M76" s="135" t="str"/>
      <c r="N76" s="31" t="str"/>
      <c r="O76" s="116" t="n"/>
      <c r="P76" s="116" t="n"/>
      <c r="Q76" s="116" t="n"/>
      <c r="R76" s="116" t="n"/>
      <c r="S76" s="116" t="n"/>
      <c r="T76" s="116" t="n"/>
      <c r="U76" s="116" t="n"/>
      <c r="V76" s="116" t="n"/>
      <c r="W76" s="116" t="n"/>
      <c r="X76" s="116" t="n"/>
      <c r="Y76" s="116" t="n"/>
      <c r="Z76" s="116" t="n"/>
      <c r="AA76" s="116" t="n"/>
      <c r="AB76" s="116" t="n"/>
      <c r="AC76" s="116" t="n"/>
      <c r="AD76" s="116" t="n"/>
      <c r="AE76" s="116" t="n"/>
      <c r="AF76" s="116" t="n"/>
      <c r="AG76" s="116" t="n"/>
      <c r="AH76" s="116" t="n"/>
      <c r="AI76" s="116" t="n"/>
      <c r="AJ76" s="116" t="n"/>
      <c r="AK76" s="116" t="n"/>
      <c r="AL76" s="116" t="n"/>
      <c r="AM76" s="116" t="n"/>
      <c r="AN76" s="116" t="n"/>
      <c r="AO76" s="116" t="n"/>
      <c r="AP76" s="116" t="n"/>
      <c r="AQ76" s="116" t="n"/>
      <c r="AR76" s="116" t="n"/>
      <c r="AS76" s="116" t="n"/>
      <c r="AT76" s="116" t="n"/>
      <c r="AU76" s="116" t="n"/>
      <c r="AV76" s="116" t="n"/>
      <c r="AW76" s="116" t="n"/>
      <c r="AX76" s="116" t="n"/>
      <c r="AY76" s="116" t="n"/>
      <c r="AZ76" s="116" t="n"/>
    </row>
    <row r="77">
      <c r="A77" s="31" t="str"/>
      <c r="B77" s="31" t="str"/>
      <c r="C77" s="31" t="str"/>
      <c r="D77" s="31" t="str"/>
      <c r="E77" s="31" t="str"/>
      <c r="F77" s="31" t="str"/>
      <c r="G77" s="31" t="str"/>
      <c r="H77" s="31" t="str"/>
      <c r="I77" s="31" t="str"/>
      <c r="J77" s="31" t="str"/>
      <c r="K77" s="31" t="str"/>
      <c r="L77" s="133" t="str"/>
      <c r="M77" s="135" t="str"/>
      <c r="N77" s="31" t="str"/>
      <c r="O77" s="116" t="n"/>
      <c r="P77" s="116" t="n"/>
      <c r="Q77" s="116" t="n"/>
      <c r="R77" s="116" t="n"/>
      <c r="S77" s="116" t="n"/>
      <c r="T77" s="116" t="n"/>
      <c r="U77" s="116" t="n"/>
      <c r="V77" s="116" t="n"/>
      <c r="W77" s="116" t="n"/>
      <c r="X77" s="116" t="n"/>
      <c r="Y77" s="116" t="n"/>
      <c r="Z77" s="116" t="n"/>
      <c r="AA77" s="116" t="n"/>
      <c r="AB77" s="116" t="n"/>
      <c r="AC77" s="116" t="n"/>
      <c r="AD77" s="116" t="n"/>
      <c r="AE77" s="116" t="n"/>
      <c r="AF77" s="116" t="n"/>
      <c r="AG77" s="116" t="n"/>
      <c r="AH77" s="116" t="n"/>
      <c r="AI77" s="116" t="n"/>
      <c r="AJ77" s="116" t="n"/>
      <c r="AK77" s="116" t="n"/>
      <c r="AL77" s="116" t="n"/>
      <c r="AM77" s="116" t="n"/>
      <c r="AN77" s="116" t="n"/>
      <c r="AO77" s="116" t="n"/>
      <c r="AP77" s="116" t="n"/>
      <c r="AQ77" s="116" t="n"/>
      <c r="AR77" s="116" t="n"/>
      <c r="AS77" s="116" t="n"/>
      <c r="AT77" s="116" t="n"/>
      <c r="AU77" s="116" t="n"/>
      <c r="AV77" s="116" t="n"/>
      <c r="AW77" s="116" t="n"/>
      <c r="AX77" s="116" t="n"/>
      <c r="AY77" s="116" t="n"/>
      <c r="AZ77" s="116" t="n"/>
    </row>
    <row r="78">
      <c r="A78" s="31" t="str"/>
      <c r="B78" s="31" t="str"/>
      <c r="C78" s="31" t="str"/>
      <c r="D78" s="31" t="str"/>
      <c r="E78" s="31" t="str"/>
      <c r="F78" s="31" t="str"/>
      <c r="G78" s="31" t="str"/>
      <c r="H78" s="31" t="str"/>
      <c r="I78" s="31" t="str"/>
      <c r="J78" s="31" t="str"/>
      <c r="K78" s="31" t="str"/>
      <c r="L78" s="133" t="str"/>
      <c r="M78" s="135" t="str"/>
      <c r="N78" s="31" t="str"/>
      <c r="O78" s="116" t="n"/>
      <c r="P78" s="116" t="n"/>
      <c r="Q78" s="116" t="n"/>
      <c r="R78" s="116" t="n"/>
      <c r="S78" s="116" t="n"/>
      <c r="T78" s="116" t="n"/>
      <c r="U78" s="116" t="n"/>
      <c r="V78" s="116" t="n"/>
      <c r="W78" s="116" t="n"/>
      <c r="X78" s="116" t="n"/>
      <c r="Y78" s="116" t="n"/>
      <c r="Z78" s="116" t="n"/>
      <c r="AA78" s="116" t="n"/>
      <c r="AB78" s="116" t="n"/>
      <c r="AC78" s="116" t="n"/>
      <c r="AD78" s="116" t="n"/>
      <c r="AE78" s="116" t="n"/>
      <c r="AF78" s="116" t="n"/>
      <c r="AG78" s="116" t="n"/>
      <c r="AH78" s="116" t="n"/>
      <c r="AI78" s="116" t="n"/>
      <c r="AJ78" s="116" t="n"/>
      <c r="AK78" s="116" t="n"/>
      <c r="AL78" s="116" t="n"/>
      <c r="AM78" s="116" t="n"/>
      <c r="AN78" s="116" t="n"/>
      <c r="AO78" s="116" t="n"/>
      <c r="AP78" s="116" t="n"/>
      <c r="AQ78" s="116" t="n"/>
      <c r="AR78" s="116" t="n"/>
      <c r="AS78" s="116" t="n"/>
      <c r="AT78" s="116" t="n"/>
      <c r="AU78" s="116" t="n"/>
      <c r="AV78" s="116" t="n"/>
      <c r="AW78" s="116" t="n"/>
      <c r="AX78" s="116" t="n"/>
      <c r="AY78" s="116" t="n"/>
      <c r="AZ78" s="116" t="n"/>
    </row>
    <row r="79">
      <c r="A79" s="31" t="str"/>
      <c r="B79" s="31" t="str"/>
      <c r="C79" s="31" t="str"/>
      <c r="D79" s="31" t="str"/>
      <c r="E79" s="31" t="str"/>
      <c r="F79" s="31" t="str"/>
      <c r="G79" s="31" t="str"/>
      <c r="H79" s="31" t="str"/>
      <c r="I79" s="31" t="str"/>
      <c r="J79" s="31" t="str"/>
      <c r="K79" s="31" t="str"/>
      <c r="L79" s="133" t="str"/>
      <c r="M79" s="135" t="str"/>
      <c r="N79" s="31" t="str"/>
      <c r="O79" s="116" t="n"/>
      <c r="P79" s="116" t="n"/>
      <c r="Q79" s="116" t="n"/>
      <c r="R79" s="116" t="n"/>
      <c r="S79" s="116" t="n"/>
      <c r="T79" s="116" t="n"/>
      <c r="U79" s="116" t="n"/>
      <c r="V79" s="116" t="n"/>
      <c r="W79" s="116" t="n"/>
      <c r="X79" s="116" t="n"/>
      <c r="Y79" s="116" t="n"/>
      <c r="Z79" s="116" t="n"/>
      <c r="AA79" s="116" t="n"/>
      <c r="AB79" s="116" t="n"/>
      <c r="AC79" s="116" t="n"/>
      <c r="AD79" s="116" t="n"/>
      <c r="AE79" s="116" t="n"/>
      <c r="AF79" s="116" t="n"/>
      <c r="AG79" s="116" t="n"/>
      <c r="AH79" s="116" t="n"/>
      <c r="AI79" s="116" t="n"/>
      <c r="AJ79" s="116" t="n"/>
      <c r="AK79" s="116" t="n"/>
      <c r="AL79" s="116" t="n"/>
      <c r="AM79" s="116" t="n"/>
      <c r="AN79" s="116" t="n"/>
      <c r="AO79" s="116" t="n"/>
      <c r="AP79" s="116" t="n"/>
      <c r="AQ79" s="116" t="n"/>
      <c r="AR79" s="116" t="n"/>
      <c r="AS79" s="116" t="n"/>
      <c r="AT79" s="116" t="n"/>
      <c r="AU79" s="116" t="n"/>
      <c r="AV79" s="116" t="n"/>
      <c r="AW79" s="116" t="n"/>
      <c r="AX79" s="116" t="n"/>
      <c r="AY79" s="116" t="n"/>
      <c r="AZ79" s="116" t="n"/>
    </row>
    <row r="80">
      <c r="A80" s="31" t="str"/>
      <c r="B80" s="31" t="str"/>
      <c r="C80" s="31" t="str"/>
      <c r="D80" s="31" t="str"/>
      <c r="E80" s="31" t="str"/>
      <c r="F80" s="31" t="str"/>
      <c r="G80" s="31" t="str"/>
      <c r="H80" s="31" t="str"/>
      <c r="I80" s="31" t="str"/>
      <c r="J80" s="31" t="str"/>
      <c r="K80" s="31" t="str"/>
      <c r="L80" s="133" t="str"/>
      <c r="M80" s="135" t="str"/>
      <c r="N80" s="31" t="str"/>
      <c r="O80" s="116" t="n"/>
      <c r="P80" s="116" t="n"/>
      <c r="Q80" s="116" t="n"/>
      <c r="R80" s="116" t="n"/>
      <c r="S80" s="116" t="n"/>
      <c r="T80" s="116" t="n"/>
      <c r="U80" s="116" t="n"/>
      <c r="V80" s="116" t="n"/>
      <c r="W80" s="116" t="n"/>
      <c r="X80" s="116" t="n"/>
      <c r="Y80" s="116" t="n"/>
      <c r="Z80" s="116" t="n"/>
      <c r="AA80" s="116" t="n"/>
      <c r="AB80" s="116" t="n"/>
      <c r="AC80" s="116" t="n"/>
      <c r="AD80" s="116" t="n"/>
      <c r="AE80" s="116" t="n"/>
      <c r="AF80" s="116" t="n"/>
      <c r="AG80" s="116" t="n"/>
      <c r="AH80" s="116" t="n"/>
      <c r="AI80" s="116" t="n"/>
      <c r="AJ80" s="116" t="n"/>
      <c r="AK80" s="116" t="n"/>
      <c r="AL80" s="116" t="n"/>
      <c r="AM80" s="116" t="n"/>
      <c r="AN80" s="116" t="n"/>
      <c r="AO80" s="116" t="n"/>
      <c r="AP80" s="116" t="n"/>
      <c r="AQ80" s="116" t="n"/>
      <c r="AR80" s="116" t="n"/>
      <c r="AS80" s="116" t="n"/>
      <c r="AT80" s="116" t="n"/>
      <c r="AU80" s="116" t="n"/>
      <c r="AV80" s="116" t="n"/>
      <c r="AW80" s="116" t="n"/>
      <c r="AX80" s="116" t="n"/>
      <c r="AY80" s="116" t="n"/>
      <c r="AZ80" s="116" t="n"/>
    </row>
    <row r="81">
      <c r="A81" s="31" t="str"/>
      <c r="B81" s="31" t="str"/>
      <c r="C81" s="31" t="str"/>
      <c r="D81" s="31" t="str"/>
      <c r="E81" s="31" t="str"/>
      <c r="F81" s="31" t="str"/>
      <c r="G81" s="31" t="str"/>
      <c r="H81" s="31" t="str"/>
      <c r="I81" s="31" t="str"/>
      <c r="J81" s="31" t="str"/>
      <c r="K81" s="31" t="str"/>
      <c r="L81" s="133" t="str"/>
      <c r="M81" s="135" t="str"/>
      <c r="N81" s="31" t="str"/>
      <c r="O81" s="116" t="n"/>
      <c r="P81" s="116" t="n"/>
      <c r="Q81" s="116" t="n"/>
      <c r="R81" s="116" t="n"/>
      <c r="S81" s="116" t="n"/>
      <c r="T81" s="116" t="n"/>
      <c r="U81" s="116" t="n"/>
      <c r="V81" s="116" t="n"/>
      <c r="W81" s="116" t="n"/>
      <c r="X81" s="116" t="n"/>
      <c r="Y81" s="116" t="n"/>
      <c r="Z81" s="116" t="n"/>
      <c r="AA81" s="116" t="n"/>
      <c r="AB81" s="116" t="n"/>
      <c r="AC81" s="116" t="n"/>
      <c r="AD81" s="116" t="n"/>
      <c r="AE81" s="116" t="n"/>
      <c r="AF81" s="116" t="n"/>
      <c r="AG81" s="116" t="n"/>
      <c r="AH81" s="116" t="n"/>
      <c r="AI81" s="116" t="n"/>
      <c r="AJ81" s="116" t="n"/>
      <c r="AK81" s="116" t="n"/>
      <c r="AL81" s="116" t="n"/>
      <c r="AM81" s="116" t="n"/>
      <c r="AN81" s="116" t="n"/>
      <c r="AO81" s="116" t="n"/>
      <c r="AP81" s="116" t="n"/>
      <c r="AQ81" s="116" t="n"/>
      <c r="AR81" s="116" t="n"/>
      <c r="AS81" s="116" t="n"/>
      <c r="AT81" s="116" t="n"/>
      <c r="AU81" s="116" t="n"/>
      <c r="AV81" s="116" t="n"/>
      <c r="AW81" s="116" t="n"/>
      <c r="AX81" s="116" t="n"/>
      <c r="AY81" s="116" t="n"/>
      <c r="AZ81" s="116" t="n"/>
    </row>
    <row r="82">
      <c r="A82" s="31" t="str"/>
      <c r="B82" s="31" t="str"/>
      <c r="C82" s="31" t="str"/>
      <c r="D82" s="31" t="str"/>
      <c r="E82" s="31" t="str"/>
      <c r="F82" s="31" t="str"/>
      <c r="G82" s="31" t="str"/>
      <c r="H82" s="31" t="str"/>
      <c r="I82" s="31" t="str"/>
      <c r="J82" s="31" t="str"/>
      <c r="K82" s="31" t="str"/>
      <c r="L82" s="133" t="str"/>
      <c r="M82" s="135" t="str"/>
      <c r="N82" s="31" t="str"/>
      <c r="O82" s="116" t="n"/>
      <c r="P82" s="116" t="n"/>
      <c r="Q82" s="116" t="n"/>
      <c r="R82" s="116" t="n"/>
      <c r="S82" s="116" t="n"/>
      <c r="T82" s="116" t="n"/>
      <c r="U82" s="116" t="n"/>
      <c r="V82" s="116" t="n"/>
      <c r="W82" s="116" t="n"/>
      <c r="X82" s="116" t="n"/>
      <c r="Y82" s="116" t="n"/>
      <c r="Z82" s="116" t="n"/>
      <c r="AA82" s="116" t="n"/>
      <c r="AB82" s="116" t="n"/>
      <c r="AC82" s="116" t="n"/>
      <c r="AD82" s="116" t="n"/>
      <c r="AE82" s="116" t="n"/>
      <c r="AF82" s="116" t="n"/>
      <c r="AG82" s="116" t="n"/>
      <c r="AH82" s="116" t="n"/>
      <c r="AI82" s="116" t="n"/>
      <c r="AJ82" s="116" t="n"/>
      <c r="AK82" s="116" t="n"/>
      <c r="AL82" s="116" t="n"/>
      <c r="AM82" s="116" t="n"/>
      <c r="AN82" s="116" t="n"/>
      <c r="AO82" s="116" t="n"/>
      <c r="AP82" s="116" t="n"/>
      <c r="AQ82" s="116" t="n"/>
      <c r="AR82" s="116" t="n"/>
      <c r="AS82" s="116" t="n"/>
      <c r="AT82" s="116" t="n"/>
      <c r="AU82" s="116" t="n"/>
      <c r="AV82" s="116" t="n"/>
      <c r="AW82" s="116" t="n"/>
      <c r="AX82" s="116" t="n"/>
      <c r="AY82" s="116" t="n"/>
      <c r="AZ82" s="116" t="n"/>
    </row>
    <row r="83">
      <c r="A83" s="31" t="str"/>
      <c r="B83" s="31" t="str"/>
      <c r="C83" s="31" t="str"/>
      <c r="D83" s="31" t="str"/>
      <c r="E83" s="31" t="str"/>
      <c r="F83" s="31" t="str"/>
      <c r="G83" s="31" t="str"/>
      <c r="H83" s="31" t="str"/>
      <c r="I83" s="31" t="str"/>
      <c r="J83" s="31" t="str"/>
      <c r="K83" s="31" t="str"/>
      <c r="L83" s="133" t="str"/>
      <c r="M83" s="135" t="str"/>
      <c r="N83" s="31" t="str"/>
      <c r="O83" s="116" t="n"/>
      <c r="P83" s="116" t="n"/>
      <c r="Q83" s="116" t="n"/>
      <c r="R83" s="116" t="n"/>
      <c r="S83" s="116" t="n"/>
      <c r="T83" s="116" t="n"/>
      <c r="U83" s="116" t="n"/>
      <c r="V83" s="116" t="n"/>
      <c r="W83" s="116" t="n"/>
      <c r="X83" s="116" t="n"/>
      <c r="Y83" s="116" t="n"/>
      <c r="Z83" s="116" t="n"/>
      <c r="AA83" s="116" t="n"/>
      <c r="AB83" s="116" t="n"/>
      <c r="AC83" s="116" t="n"/>
      <c r="AD83" s="116" t="n"/>
      <c r="AE83" s="116" t="n"/>
      <c r="AF83" s="116" t="n"/>
      <c r="AG83" s="116" t="n"/>
      <c r="AH83" s="116" t="n"/>
      <c r="AI83" s="116" t="n"/>
      <c r="AJ83" s="116" t="n"/>
      <c r="AK83" s="116" t="n"/>
      <c r="AL83" s="116" t="n"/>
      <c r="AM83" s="116" t="n"/>
      <c r="AN83" s="116" t="n"/>
      <c r="AO83" s="116" t="n"/>
      <c r="AP83" s="116" t="n"/>
      <c r="AQ83" s="116" t="n"/>
      <c r="AR83" s="116" t="n"/>
      <c r="AS83" s="116" t="n"/>
      <c r="AT83" s="116" t="n"/>
      <c r="AU83" s="116" t="n"/>
      <c r="AV83" s="116" t="n"/>
      <c r="AW83" s="116" t="n"/>
      <c r="AX83" s="116" t="n"/>
      <c r="AY83" s="116" t="n"/>
      <c r="AZ83" s="116" t="n"/>
    </row>
    <row r="84">
      <c r="A84" s="31" t="str"/>
      <c r="B84" s="31" t="str"/>
      <c r="C84" s="31" t="str"/>
      <c r="D84" s="31" t="str"/>
      <c r="E84" s="31" t="str"/>
      <c r="F84" s="31" t="str"/>
      <c r="G84" s="31" t="str"/>
      <c r="H84" s="31" t="str"/>
      <c r="I84" s="31" t="str"/>
      <c r="J84" s="31" t="str"/>
      <c r="K84" s="31" t="str"/>
      <c r="L84" s="133" t="str"/>
      <c r="M84" s="135" t="str"/>
      <c r="N84" s="31" t="str"/>
      <c r="O84" s="116" t="n"/>
      <c r="P84" s="116" t="n"/>
      <c r="Q84" s="116" t="n"/>
      <c r="R84" s="116" t="n"/>
      <c r="S84" s="116" t="n"/>
      <c r="T84" s="116" t="n"/>
      <c r="U84" s="116" t="n"/>
      <c r="V84" s="116" t="n"/>
      <c r="W84" s="116" t="n"/>
      <c r="X84" s="116" t="n"/>
      <c r="Y84" s="116" t="n"/>
      <c r="Z84" s="116" t="n"/>
      <c r="AA84" s="116" t="n"/>
      <c r="AB84" s="116" t="n"/>
      <c r="AC84" s="116" t="n"/>
      <c r="AD84" s="116" t="n"/>
      <c r="AE84" s="116" t="n"/>
      <c r="AF84" s="116" t="n"/>
      <c r="AG84" s="116" t="n"/>
      <c r="AH84" s="116" t="n"/>
      <c r="AI84" s="116" t="n"/>
      <c r="AJ84" s="116" t="n"/>
      <c r="AK84" s="116" t="n"/>
      <c r="AL84" s="116" t="n"/>
      <c r="AM84" s="116" t="n"/>
      <c r="AN84" s="116" t="n"/>
      <c r="AO84" s="116" t="n"/>
      <c r="AP84" s="116" t="n"/>
      <c r="AQ84" s="116" t="n"/>
      <c r="AR84" s="116" t="n"/>
      <c r="AS84" s="116" t="n"/>
      <c r="AT84" s="116" t="n"/>
      <c r="AU84" s="116" t="n"/>
      <c r="AV84" s="116" t="n"/>
      <c r="AW84" s="116" t="n"/>
      <c r="AX84" s="116" t="n"/>
      <c r="AY84" s="116" t="n"/>
      <c r="AZ84" s="116" t="n"/>
    </row>
    <row r="85">
      <c r="A85" s="31" t="str"/>
      <c r="B85" s="31" t="str"/>
      <c r="C85" s="31" t="str"/>
      <c r="D85" s="31" t="str"/>
      <c r="E85" s="31" t="str"/>
      <c r="F85" s="31" t="str"/>
      <c r="G85" s="31" t="str"/>
      <c r="H85" s="31" t="str"/>
      <c r="I85" s="31" t="str"/>
      <c r="J85" s="31" t="str"/>
      <c r="K85" s="31" t="str"/>
      <c r="L85" s="133" t="str"/>
      <c r="M85" s="135" t="str"/>
      <c r="N85" s="31" t="str"/>
      <c r="O85" s="116" t="n"/>
      <c r="P85" s="116" t="n"/>
      <c r="Q85" s="116" t="n"/>
      <c r="R85" s="116" t="n"/>
      <c r="S85" s="116" t="n"/>
      <c r="T85" s="116" t="n"/>
      <c r="U85" s="116" t="n"/>
      <c r="V85" s="116" t="n"/>
      <c r="W85" s="116" t="n"/>
      <c r="X85" s="116" t="n"/>
      <c r="Y85" s="116" t="n"/>
      <c r="Z85" s="116" t="n"/>
      <c r="AA85" s="116" t="n"/>
      <c r="AB85" s="116" t="n"/>
      <c r="AC85" s="116" t="n"/>
      <c r="AD85" s="116" t="n"/>
      <c r="AE85" s="116" t="n"/>
      <c r="AF85" s="116" t="n"/>
      <c r="AG85" s="116" t="n"/>
      <c r="AH85" s="116" t="n"/>
      <c r="AI85" s="116" t="n"/>
      <c r="AJ85" s="116" t="n"/>
      <c r="AK85" s="116" t="n"/>
      <c r="AL85" s="116" t="n"/>
      <c r="AM85" s="116" t="n"/>
      <c r="AN85" s="116" t="n"/>
      <c r="AO85" s="116" t="n"/>
      <c r="AP85" s="116" t="n"/>
      <c r="AQ85" s="116" t="n"/>
      <c r="AR85" s="116" t="n"/>
      <c r="AS85" s="116" t="n"/>
      <c r="AT85" s="116" t="n"/>
      <c r="AU85" s="116" t="n"/>
      <c r="AV85" s="116" t="n"/>
      <c r="AW85" s="116" t="n"/>
      <c r="AX85" s="116" t="n"/>
      <c r="AY85" s="116" t="n"/>
      <c r="AZ85" s="116" t="n"/>
    </row>
    <row r="86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  <c r="J86" s="4" t="n"/>
      <c r="K86" s="4" t="n"/>
      <c r="L86" s="4" t="n"/>
      <c r="M86" s="4" t="n"/>
      <c r="N86" s="4" t="n"/>
      <c r="O86" s="116" t="n"/>
      <c r="P86" s="116" t="n"/>
      <c r="Q86" s="116" t="n"/>
      <c r="R86" s="116" t="n"/>
      <c r="S86" s="116" t="n"/>
      <c r="T86" s="116" t="n"/>
      <c r="U86" s="116" t="n"/>
      <c r="V86" s="116" t="n"/>
      <c r="W86" s="116" t="n"/>
      <c r="X86" s="116" t="n"/>
      <c r="Y86" s="116" t="n"/>
      <c r="Z86" s="116" t="n"/>
      <c r="AA86" s="116" t="n"/>
      <c r="AB86" s="116" t="n"/>
      <c r="AC86" s="116" t="n"/>
      <c r="AD86" s="116" t="n"/>
      <c r="AE86" s="116" t="n"/>
      <c r="AF86" s="116" t="n"/>
      <c r="AG86" s="116" t="n"/>
      <c r="AH86" s="116" t="n"/>
      <c r="AI86" s="116" t="n"/>
      <c r="AJ86" s="116" t="n"/>
      <c r="AK86" s="116" t="n"/>
      <c r="AL86" s="116" t="n"/>
      <c r="AM86" s="116" t="n"/>
      <c r="AN86" s="116" t="n"/>
      <c r="AO86" s="116" t="n"/>
      <c r="AP86" s="116" t="n"/>
      <c r="AQ86" s="116" t="n"/>
      <c r="AR86" s="116" t="n"/>
      <c r="AS86" s="116" t="n"/>
      <c r="AT86" s="116" t="n"/>
      <c r="AU86" s="116" t="n"/>
      <c r="AV86" s="116" t="n"/>
      <c r="AW86" s="116" t="n"/>
      <c r="AX86" s="116" t="n"/>
      <c r="AY86" s="116" t="n"/>
      <c r="AZ86" s="116" t="n"/>
    </row>
    <row r="87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  <c r="J87" s="4" t="n"/>
      <c r="K87" s="4" t="n"/>
      <c r="L87" s="4" t="n"/>
      <c r="M87" s="4" t="n"/>
      <c r="N87" s="4" t="n"/>
      <c r="O87" s="116" t="n"/>
      <c r="P87" s="116" t="n"/>
      <c r="Q87" s="116" t="n"/>
      <c r="R87" s="116" t="n"/>
      <c r="S87" s="116" t="n"/>
      <c r="T87" s="116" t="n"/>
      <c r="U87" s="116" t="n"/>
      <c r="V87" s="116" t="n"/>
      <c r="W87" s="116" t="n"/>
      <c r="X87" s="116" t="n"/>
      <c r="Y87" s="116" t="n"/>
      <c r="Z87" s="116" t="n"/>
      <c r="AA87" s="116" t="n"/>
      <c r="AB87" s="116" t="n"/>
      <c r="AC87" s="116" t="n"/>
      <c r="AD87" s="116" t="n"/>
      <c r="AE87" s="116" t="n"/>
      <c r="AF87" s="116" t="n"/>
      <c r="AG87" s="116" t="n"/>
      <c r="AH87" s="116" t="n"/>
      <c r="AI87" s="116" t="n"/>
      <c r="AJ87" s="116" t="n"/>
      <c r="AK87" s="116" t="n"/>
      <c r="AL87" s="116" t="n"/>
      <c r="AM87" s="116" t="n"/>
      <c r="AN87" s="116" t="n"/>
      <c r="AO87" s="116" t="n"/>
      <c r="AP87" s="116" t="n"/>
      <c r="AQ87" s="116" t="n"/>
      <c r="AR87" s="116" t="n"/>
      <c r="AS87" s="116" t="n"/>
      <c r="AT87" s="116" t="n"/>
      <c r="AU87" s="116" t="n"/>
      <c r="AV87" s="116" t="n"/>
      <c r="AW87" s="116" t="n"/>
      <c r="AX87" s="116" t="n"/>
      <c r="AY87" s="116" t="n"/>
      <c r="AZ87" s="116" t="n"/>
    </row>
    <row r="88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  <c r="J88" s="4" t="n"/>
      <c r="K88" s="4" t="n"/>
      <c r="L88" s="4" t="n"/>
      <c r="M88" s="4" t="n"/>
      <c r="N88" s="4" t="n"/>
      <c r="O88" s="116" t="n"/>
      <c r="P88" s="116" t="n"/>
      <c r="Q88" s="116" t="n"/>
      <c r="R88" s="116" t="n"/>
      <c r="S88" s="116" t="n"/>
      <c r="T88" s="116" t="n"/>
      <c r="U88" s="116" t="n"/>
      <c r="V88" s="116" t="n"/>
      <c r="W88" s="116" t="n"/>
      <c r="X88" s="116" t="n"/>
      <c r="Y88" s="116" t="n"/>
      <c r="Z88" s="116" t="n"/>
      <c r="AA88" s="116" t="n"/>
      <c r="AB88" s="116" t="n"/>
      <c r="AC88" s="116" t="n"/>
      <c r="AD88" s="116" t="n"/>
      <c r="AE88" s="116" t="n"/>
      <c r="AF88" s="116" t="n"/>
      <c r="AG88" s="116" t="n"/>
      <c r="AH88" s="116" t="n"/>
      <c r="AI88" s="116" t="n"/>
      <c r="AJ88" s="116" t="n"/>
      <c r="AK88" s="116" t="n"/>
      <c r="AL88" s="116" t="n"/>
      <c r="AM88" s="116" t="n"/>
      <c r="AN88" s="116" t="n"/>
      <c r="AO88" s="116" t="n"/>
      <c r="AP88" s="116" t="n"/>
      <c r="AQ88" s="116" t="n"/>
      <c r="AR88" s="116" t="n"/>
      <c r="AS88" s="116" t="n"/>
      <c r="AT88" s="116" t="n"/>
      <c r="AU88" s="116" t="n"/>
      <c r="AV88" s="116" t="n"/>
      <c r="AW88" s="116" t="n"/>
      <c r="AX88" s="116" t="n"/>
      <c r="AY88" s="116" t="n"/>
      <c r="AZ88" s="116" t="n"/>
    </row>
    <row r="89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  <c r="J89" s="4" t="n"/>
      <c r="K89" s="4" t="n"/>
      <c r="L89" s="4" t="n"/>
      <c r="M89" s="4" t="n"/>
      <c r="N89" s="4" t="n"/>
      <c r="O89" s="116" t="n"/>
      <c r="P89" s="116" t="n"/>
      <c r="Q89" s="116" t="n"/>
      <c r="R89" s="116" t="n"/>
      <c r="S89" s="116" t="n"/>
      <c r="T89" s="116" t="n"/>
      <c r="U89" s="116" t="n"/>
      <c r="V89" s="116" t="n"/>
      <c r="W89" s="116" t="n"/>
      <c r="X89" s="116" t="n"/>
      <c r="Y89" s="116" t="n"/>
      <c r="Z89" s="116" t="n"/>
      <c r="AA89" s="116" t="n"/>
      <c r="AB89" s="116" t="n"/>
      <c r="AC89" s="116" t="n"/>
      <c r="AD89" s="116" t="n"/>
      <c r="AE89" s="116" t="n"/>
      <c r="AF89" s="116" t="n"/>
      <c r="AG89" s="116" t="n"/>
      <c r="AH89" s="116" t="n"/>
      <c r="AI89" s="116" t="n"/>
      <c r="AJ89" s="116" t="n"/>
      <c r="AK89" s="116" t="n"/>
      <c r="AL89" s="116" t="n"/>
      <c r="AM89" s="116" t="n"/>
      <c r="AN89" s="116" t="n"/>
      <c r="AO89" s="116" t="n"/>
      <c r="AP89" s="116" t="n"/>
      <c r="AQ89" s="116" t="n"/>
      <c r="AR89" s="116" t="n"/>
      <c r="AS89" s="116" t="n"/>
      <c r="AT89" s="116" t="n"/>
      <c r="AU89" s="116" t="n"/>
      <c r="AV89" s="116" t="n"/>
      <c r="AW89" s="116" t="n"/>
      <c r="AX89" s="116" t="n"/>
      <c r="AY89" s="116" t="n"/>
      <c r="AZ89" s="116" t="n"/>
    </row>
    <row r="90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  <c r="J90" s="4" t="n"/>
      <c r="K90" s="4" t="n"/>
      <c r="L90" s="4" t="n"/>
      <c r="M90" s="4" t="n"/>
      <c r="N90" s="4" t="n"/>
      <c r="O90" s="116" t="n"/>
      <c r="P90" s="116" t="n"/>
      <c r="Q90" s="116" t="n"/>
      <c r="R90" s="116" t="n"/>
      <c r="S90" s="116" t="n"/>
      <c r="T90" s="116" t="n"/>
      <c r="U90" s="116" t="n"/>
      <c r="V90" s="116" t="n"/>
      <c r="W90" s="116" t="n"/>
      <c r="X90" s="116" t="n"/>
      <c r="Y90" s="116" t="n"/>
      <c r="Z90" s="116" t="n"/>
      <c r="AA90" s="116" t="n"/>
      <c r="AB90" s="116" t="n"/>
      <c r="AC90" s="116" t="n"/>
      <c r="AD90" s="116" t="n"/>
      <c r="AE90" s="116" t="n"/>
      <c r="AF90" s="116" t="n"/>
      <c r="AG90" s="116" t="n"/>
      <c r="AH90" s="116" t="n"/>
      <c r="AI90" s="116" t="n"/>
      <c r="AJ90" s="116" t="n"/>
      <c r="AK90" s="116" t="n"/>
      <c r="AL90" s="116" t="n"/>
      <c r="AM90" s="116" t="n"/>
      <c r="AN90" s="116" t="n"/>
      <c r="AO90" s="116" t="n"/>
      <c r="AP90" s="116" t="n"/>
      <c r="AQ90" s="116" t="n"/>
      <c r="AR90" s="116" t="n"/>
      <c r="AS90" s="116" t="n"/>
      <c r="AT90" s="116" t="n"/>
      <c r="AU90" s="116" t="n"/>
      <c r="AV90" s="116" t="n"/>
      <c r="AW90" s="116" t="n"/>
      <c r="AX90" s="116" t="n"/>
      <c r="AY90" s="116" t="n"/>
      <c r="AZ90" s="116" t="n"/>
    </row>
    <row r="91">
      <c r="A91" s="4" t="n"/>
      <c r="B91" s="4" t="n"/>
      <c r="C91" s="4" t="n"/>
      <c r="D91" s="4" t="n"/>
      <c r="E91" s="4" t="n"/>
      <c r="F91" s="4" t="n"/>
      <c r="G91" s="4" t="n"/>
      <c r="H91" s="4" t="n"/>
      <c r="I91" s="4" t="n"/>
      <c r="J91" s="4" t="n"/>
      <c r="K91" s="4" t="n"/>
      <c r="L91" s="4" t="n"/>
      <c r="M91" s="4" t="n"/>
      <c r="N91" s="4" t="n"/>
      <c r="O91" s="116" t="n"/>
      <c r="P91" s="116" t="n"/>
      <c r="Q91" s="116" t="n"/>
      <c r="R91" s="116" t="n"/>
      <c r="S91" s="116" t="n"/>
      <c r="T91" s="116" t="n"/>
      <c r="U91" s="116" t="n"/>
      <c r="V91" s="116" t="n"/>
      <c r="W91" s="116" t="n"/>
      <c r="X91" s="116" t="n"/>
      <c r="Y91" s="116" t="n"/>
      <c r="Z91" s="116" t="n"/>
      <c r="AA91" s="116" t="n"/>
      <c r="AB91" s="116" t="n"/>
      <c r="AC91" s="116" t="n"/>
      <c r="AD91" s="116" t="n"/>
      <c r="AE91" s="116" t="n"/>
      <c r="AF91" s="116" t="n"/>
      <c r="AG91" s="116" t="n"/>
      <c r="AH91" s="116" t="n"/>
      <c r="AI91" s="116" t="n"/>
      <c r="AJ91" s="116" t="n"/>
      <c r="AK91" s="116" t="n"/>
      <c r="AL91" s="116" t="n"/>
      <c r="AM91" s="116" t="n"/>
      <c r="AN91" s="116" t="n"/>
      <c r="AO91" s="116" t="n"/>
      <c r="AP91" s="116" t="n"/>
      <c r="AQ91" s="116" t="n"/>
      <c r="AR91" s="116" t="n"/>
      <c r="AS91" s="116" t="n"/>
      <c r="AT91" s="116" t="n"/>
      <c r="AU91" s="116" t="n"/>
      <c r="AV91" s="116" t="n"/>
      <c r="AW91" s="116" t="n"/>
      <c r="AX91" s="116" t="n"/>
      <c r="AY91" s="116" t="n"/>
      <c r="AZ91" s="116" t="n"/>
    </row>
    <row r="92">
      <c r="A92" s="4" t="n"/>
      <c r="B92" s="4" t="n"/>
      <c r="C92" s="4" t="n"/>
      <c r="D92" s="4" t="n"/>
      <c r="E92" s="4" t="n"/>
      <c r="F92" s="4" t="n"/>
      <c r="G92" s="4" t="n"/>
      <c r="H92" s="4" t="n"/>
      <c r="I92" s="4" t="n"/>
      <c r="J92" s="4" t="n"/>
      <c r="K92" s="4" t="n"/>
      <c r="L92" s="4" t="n"/>
      <c r="M92" s="4" t="n"/>
      <c r="N92" s="4" t="n"/>
      <c r="O92" s="116" t="n"/>
      <c r="P92" s="116" t="n"/>
      <c r="Q92" s="116" t="n"/>
      <c r="R92" s="116" t="n"/>
      <c r="S92" s="116" t="n"/>
      <c r="T92" s="116" t="n"/>
      <c r="U92" s="116" t="n"/>
      <c r="V92" s="116" t="n"/>
      <c r="W92" s="116" t="n"/>
      <c r="X92" s="116" t="n"/>
      <c r="Y92" s="116" t="n"/>
      <c r="Z92" s="116" t="n"/>
      <c r="AA92" s="116" t="n"/>
      <c r="AB92" s="116" t="n"/>
      <c r="AC92" s="116" t="n"/>
      <c r="AD92" s="116" t="n"/>
      <c r="AE92" s="116" t="n"/>
      <c r="AF92" s="116" t="n"/>
      <c r="AG92" s="116" t="n"/>
      <c r="AH92" s="116" t="n"/>
      <c r="AI92" s="116" t="n"/>
      <c r="AJ92" s="116" t="n"/>
      <c r="AK92" s="116" t="n"/>
      <c r="AL92" s="116" t="n"/>
      <c r="AM92" s="116" t="n"/>
      <c r="AN92" s="116" t="n"/>
      <c r="AO92" s="116" t="n"/>
      <c r="AP92" s="116" t="n"/>
      <c r="AQ92" s="116" t="n"/>
      <c r="AR92" s="116" t="n"/>
      <c r="AS92" s="116" t="n"/>
      <c r="AT92" s="116" t="n"/>
      <c r="AU92" s="116" t="n"/>
      <c r="AV92" s="116" t="n"/>
      <c r="AW92" s="116" t="n"/>
      <c r="AX92" s="116" t="n"/>
      <c r="AY92" s="116" t="n"/>
      <c r="AZ92" s="116" t="n"/>
    </row>
    <row r="93">
      <c r="A93" s="4" t="n"/>
      <c r="B93" s="4" t="n"/>
      <c r="C93" s="4" t="n"/>
      <c r="D93" s="4" t="n"/>
      <c r="E93" s="4" t="n"/>
      <c r="F93" s="4" t="n"/>
      <c r="G93" s="4" t="n"/>
      <c r="H93" s="4" t="n"/>
      <c r="I93" s="4" t="n"/>
      <c r="J93" s="4" t="n"/>
      <c r="K93" s="4" t="n"/>
      <c r="L93" s="4" t="n"/>
      <c r="M93" s="4" t="n"/>
      <c r="N93" s="4" t="n"/>
      <c r="O93" s="116" t="n"/>
      <c r="P93" s="116" t="n"/>
      <c r="Q93" s="116" t="n"/>
      <c r="R93" s="116" t="n"/>
      <c r="S93" s="116" t="n"/>
      <c r="T93" s="116" t="n"/>
      <c r="U93" s="116" t="n"/>
      <c r="V93" s="116" t="n"/>
      <c r="W93" s="116" t="n"/>
      <c r="X93" s="116" t="n"/>
      <c r="Y93" s="116" t="n"/>
      <c r="Z93" s="116" t="n"/>
      <c r="AA93" s="116" t="n"/>
      <c r="AB93" s="116" t="n"/>
      <c r="AC93" s="116" t="n"/>
      <c r="AD93" s="116" t="n"/>
      <c r="AE93" s="116" t="n"/>
      <c r="AF93" s="116" t="n"/>
      <c r="AG93" s="116" t="n"/>
      <c r="AH93" s="116" t="n"/>
      <c r="AI93" s="116" t="n"/>
      <c r="AJ93" s="116" t="n"/>
      <c r="AK93" s="116" t="n"/>
      <c r="AL93" s="116" t="n"/>
      <c r="AM93" s="116" t="n"/>
      <c r="AN93" s="116" t="n"/>
      <c r="AO93" s="116" t="n"/>
      <c r="AP93" s="116" t="n"/>
      <c r="AQ93" s="116" t="n"/>
      <c r="AR93" s="116" t="n"/>
      <c r="AS93" s="116" t="n"/>
      <c r="AT93" s="116" t="n"/>
      <c r="AU93" s="116" t="n"/>
      <c r="AV93" s="116" t="n"/>
      <c r="AW93" s="116" t="n"/>
      <c r="AX93" s="116" t="n"/>
      <c r="AY93" s="116" t="n"/>
      <c r="AZ93" s="116" t="n"/>
    </row>
    <row r="94">
      <c r="A94" s="4" t="n"/>
      <c r="B94" s="4" t="n"/>
      <c r="C94" s="4" t="n"/>
      <c r="D94" s="4" t="n"/>
      <c r="E94" s="4" t="n"/>
      <c r="F94" s="4" t="n"/>
      <c r="G94" s="4" t="n"/>
      <c r="H94" s="4" t="n"/>
      <c r="I94" s="4" t="n"/>
      <c r="J94" s="4" t="n"/>
      <c r="K94" s="4" t="n"/>
      <c r="L94" s="4" t="n"/>
      <c r="M94" s="4" t="n"/>
      <c r="N94" s="4" t="n"/>
      <c r="O94" s="116" t="n"/>
      <c r="P94" s="116" t="n"/>
      <c r="Q94" s="116" t="n"/>
      <c r="R94" s="116" t="n"/>
      <c r="S94" s="116" t="n"/>
      <c r="T94" s="116" t="n"/>
      <c r="U94" s="116" t="n"/>
      <c r="V94" s="116" t="n"/>
      <c r="W94" s="116" t="n"/>
      <c r="X94" s="116" t="n"/>
      <c r="Y94" s="116" t="n"/>
      <c r="Z94" s="116" t="n"/>
      <c r="AA94" s="116" t="n"/>
      <c r="AB94" s="116" t="n"/>
      <c r="AC94" s="116" t="n"/>
      <c r="AD94" s="116" t="n"/>
      <c r="AE94" s="116" t="n"/>
      <c r="AF94" s="116" t="n"/>
      <c r="AG94" s="116" t="n"/>
      <c r="AH94" s="116" t="n"/>
      <c r="AI94" s="116" t="n"/>
      <c r="AJ94" s="116" t="n"/>
      <c r="AK94" s="116" t="n"/>
      <c r="AL94" s="116" t="n"/>
      <c r="AM94" s="116" t="n"/>
      <c r="AN94" s="116" t="n"/>
      <c r="AO94" s="116" t="n"/>
      <c r="AP94" s="116" t="n"/>
      <c r="AQ94" s="116" t="n"/>
      <c r="AR94" s="116" t="n"/>
      <c r="AS94" s="116" t="n"/>
      <c r="AT94" s="116" t="n"/>
      <c r="AU94" s="116" t="n"/>
      <c r="AV94" s="116" t="n"/>
      <c r="AW94" s="116" t="n"/>
      <c r="AX94" s="116" t="n"/>
      <c r="AY94" s="116" t="n"/>
      <c r="AZ94" s="116" t="n"/>
    </row>
    <row r="95">
      <c r="A95" s="4" t="n"/>
      <c r="B95" s="4" t="n"/>
      <c r="C95" s="4" t="n"/>
      <c r="D95" s="4" t="n"/>
      <c r="E95" s="4" t="n"/>
      <c r="F95" s="4" t="n"/>
      <c r="G95" s="4" t="n"/>
      <c r="H95" s="4" t="n"/>
      <c r="I95" s="4" t="n"/>
      <c r="J95" s="4" t="n"/>
      <c r="K95" s="4" t="n"/>
      <c r="L95" s="4" t="n"/>
      <c r="M95" s="4" t="n"/>
      <c r="N95" s="4" t="n"/>
      <c r="O95" s="116" t="n"/>
      <c r="P95" s="116" t="n"/>
      <c r="Q95" s="116" t="n"/>
      <c r="R95" s="116" t="n"/>
      <c r="S95" s="116" t="n"/>
      <c r="T95" s="116" t="n"/>
      <c r="U95" s="116" t="n"/>
      <c r="V95" s="116" t="n"/>
      <c r="W95" s="116" t="n"/>
      <c r="X95" s="116" t="n"/>
      <c r="Y95" s="116" t="n"/>
      <c r="Z95" s="116" t="n"/>
      <c r="AA95" s="116" t="n"/>
      <c r="AB95" s="116" t="n"/>
      <c r="AC95" s="116" t="n"/>
      <c r="AD95" s="116" t="n"/>
      <c r="AE95" s="116" t="n"/>
      <c r="AF95" s="116" t="n"/>
      <c r="AG95" s="116" t="n"/>
      <c r="AH95" s="116" t="n"/>
      <c r="AI95" s="116" t="n"/>
      <c r="AJ95" s="116" t="n"/>
      <c r="AK95" s="116" t="n"/>
      <c r="AL95" s="116" t="n"/>
      <c r="AM95" s="116" t="n"/>
      <c r="AN95" s="116" t="n"/>
      <c r="AO95" s="116" t="n"/>
      <c r="AP95" s="116" t="n"/>
      <c r="AQ95" s="116" t="n"/>
      <c r="AR95" s="116" t="n"/>
      <c r="AS95" s="116" t="n"/>
      <c r="AT95" s="116" t="n"/>
      <c r="AU95" s="116" t="n"/>
      <c r="AV95" s="116" t="n"/>
      <c r="AW95" s="116" t="n"/>
      <c r="AX95" s="116" t="n"/>
      <c r="AY95" s="116" t="n"/>
      <c r="AZ95" s="116" t="n"/>
    </row>
    <row r="96">
      <c r="A96" s="4" t="n"/>
      <c r="B96" s="4" t="n"/>
      <c r="C96" s="4" t="n"/>
      <c r="D96" s="4" t="n"/>
      <c r="E96" s="4" t="n"/>
      <c r="F96" s="4" t="n"/>
      <c r="G96" s="4" t="n"/>
      <c r="H96" s="4" t="n"/>
      <c r="I96" s="4" t="n"/>
      <c r="J96" s="4" t="n"/>
      <c r="K96" s="4" t="n"/>
      <c r="L96" s="4" t="n"/>
      <c r="M96" s="4" t="n"/>
      <c r="N96" s="4" t="n"/>
      <c r="O96" s="116" t="n"/>
      <c r="P96" s="116" t="n"/>
      <c r="Q96" s="116" t="n"/>
      <c r="R96" s="116" t="n"/>
      <c r="S96" s="116" t="n"/>
      <c r="T96" s="116" t="n"/>
      <c r="U96" s="116" t="n"/>
      <c r="V96" s="116" t="n"/>
      <c r="W96" s="116" t="n"/>
      <c r="X96" s="116" t="n"/>
      <c r="Y96" s="116" t="n"/>
      <c r="Z96" s="116" t="n"/>
      <c r="AA96" s="116" t="n"/>
      <c r="AB96" s="116" t="n"/>
      <c r="AC96" s="116" t="n"/>
      <c r="AD96" s="116" t="n"/>
      <c r="AE96" s="116" t="n"/>
      <c r="AF96" s="116" t="n"/>
      <c r="AG96" s="116" t="n"/>
      <c r="AH96" s="116" t="n"/>
      <c r="AI96" s="116" t="n"/>
      <c r="AJ96" s="116" t="n"/>
      <c r="AK96" s="116" t="n"/>
      <c r="AL96" s="116" t="n"/>
      <c r="AM96" s="116" t="n"/>
      <c r="AN96" s="116" t="n"/>
      <c r="AO96" s="116" t="n"/>
      <c r="AP96" s="116" t="n"/>
      <c r="AQ96" s="116" t="n"/>
      <c r="AR96" s="116" t="n"/>
      <c r="AS96" s="116" t="n"/>
      <c r="AT96" s="116" t="n"/>
      <c r="AU96" s="116" t="n"/>
      <c r="AV96" s="116" t="n"/>
      <c r="AW96" s="116" t="n"/>
      <c r="AX96" s="116" t="n"/>
      <c r="AY96" s="116" t="n"/>
      <c r="AZ96" s="116" t="n"/>
    </row>
    <row r="97">
      <c r="A97" s="4" t="n"/>
      <c r="B97" s="4" t="n"/>
      <c r="C97" s="4" t="n"/>
      <c r="D97" s="4" t="n"/>
      <c r="E97" s="4" t="n"/>
      <c r="F97" s="4" t="n"/>
      <c r="G97" s="4" t="n"/>
      <c r="H97" s="4" t="n"/>
      <c r="I97" s="4" t="n"/>
      <c r="J97" s="4" t="n"/>
      <c r="K97" s="4" t="n"/>
      <c r="L97" s="4" t="n"/>
      <c r="M97" s="4" t="n"/>
      <c r="N97" s="4" t="n"/>
      <c r="O97" s="116" t="n"/>
      <c r="P97" s="116" t="n"/>
      <c r="Q97" s="116" t="n"/>
      <c r="R97" s="116" t="n"/>
      <c r="S97" s="116" t="n"/>
      <c r="T97" s="116" t="n"/>
      <c r="U97" s="116" t="n"/>
      <c r="V97" s="116" t="n"/>
      <c r="W97" s="116" t="n"/>
      <c r="X97" s="116" t="n"/>
      <c r="Y97" s="116" t="n"/>
      <c r="Z97" s="116" t="n"/>
      <c r="AA97" s="116" t="n"/>
      <c r="AB97" s="116" t="n"/>
      <c r="AC97" s="116" t="n"/>
      <c r="AD97" s="116" t="n"/>
      <c r="AE97" s="116" t="n"/>
      <c r="AF97" s="116" t="n"/>
      <c r="AG97" s="116" t="n"/>
      <c r="AH97" s="116" t="n"/>
      <c r="AI97" s="116" t="n"/>
      <c r="AJ97" s="116" t="n"/>
      <c r="AK97" s="116" t="n"/>
      <c r="AL97" s="116" t="n"/>
      <c r="AM97" s="116" t="n"/>
      <c r="AN97" s="116" t="n"/>
      <c r="AO97" s="116" t="n"/>
      <c r="AP97" s="116" t="n"/>
      <c r="AQ97" s="116" t="n"/>
      <c r="AR97" s="116" t="n"/>
      <c r="AS97" s="116" t="n"/>
      <c r="AT97" s="116" t="n"/>
      <c r="AU97" s="116" t="n"/>
      <c r="AV97" s="116" t="n"/>
      <c r="AW97" s="116" t="n"/>
      <c r="AX97" s="116" t="n"/>
      <c r="AY97" s="116" t="n"/>
      <c r="AZ97" s="116" t="n"/>
    </row>
    <row r="98">
      <c r="A98" s="4" t="n"/>
      <c r="B98" s="4" t="n"/>
      <c r="C98" s="4" t="n"/>
      <c r="D98" s="4" t="n"/>
      <c r="E98" s="4" t="n"/>
      <c r="F98" s="4" t="n"/>
      <c r="G98" s="4" t="n"/>
      <c r="H98" s="4" t="n"/>
      <c r="I98" s="4" t="n"/>
      <c r="J98" s="4" t="n"/>
      <c r="K98" s="4" t="n"/>
      <c r="L98" s="4" t="n"/>
      <c r="M98" s="4" t="n"/>
      <c r="N98" s="4" t="n"/>
      <c r="O98" s="116" t="n"/>
      <c r="P98" s="116" t="n"/>
      <c r="Q98" s="116" t="n"/>
      <c r="R98" s="116" t="n"/>
      <c r="S98" s="116" t="n"/>
      <c r="T98" s="116" t="n"/>
      <c r="U98" s="116" t="n"/>
      <c r="V98" s="116" t="n"/>
      <c r="W98" s="116" t="n"/>
      <c r="X98" s="116" t="n"/>
      <c r="Y98" s="116" t="n"/>
      <c r="Z98" s="116" t="n"/>
      <c r="AA98" s="116" t="n"/>
      <c r="AB98" s="116" t="n"/>
      <c r="AC98" s="116" t="n"/>
      <c r="AD98" s="116" t="n"/>
      <c r="AE98" s="116" t="n"/>
      <c r="AF98" s="116" t="n"/>
      <c r="AG98" s="116" t="n"/>
      <c r="AH98" s="116" t="n"/>
      <c r="AI98" s="116" t="n"/>
      <c r="AJ98" s="116" t="n"/>
      <c r="AK98" s="116" t="n"/>
      <c r="AL98" s="116" t="n"/>
      <c r="AM98" s="116" t="n"/>
      <c r="AN98" s="116" t="n"/>
      <c r="AO98" s="116" t="n"/>
      <c r="AP98" s="116" t="n"/>
      <c r="AQ98" s="116" t="n"/>
      <c r="AR98" s="116" t="n"/>
      <c r="AS98" s="116" t="n"/>
      <c r="AT98" s="116" t="n"/>
      <c r="AU98" s="116" t="n"/>
      <c r="AV98" s="116" t="n"/>
      <c r="AW98" s="116" t="n"/>
      <c r="AX98" s="116" t="n"/>
      <c r="AY98" s="116" t="n"/>
      <c r="AZ98" s="116" t="n"/>
    </row>
    <row r="99">
      <c r="A99" s="4" t="n"/>
      <c r="B99" s="4" t="n"/>
      <c r="C99" s="4" t="n"/>
      <c r="D99" s="4" t="n"/>
      <c r="E99" s="4" t="n"/>
      <c r="F99" s="4" t="n"/>
      <c r="G99" s="4" t="n"/>
      <c r="H99" s="4" t="n"/>
      <c r="I99" s="4" t="n"/>
      <c r="J99" s="4" t="n"/>
      <c r="K99" s="4" t="n"/>
      <c r="L99" s="4" t="n"/>
      <c r="M99" s="4" t="n"/>
      <c r="N99" s="4" t="n"/>
      <c r="O99" s="116" t="n"/>
      <c r="P99" s="116" t="n"/>
      <c r="Q99" s="116" t="n"/>
      <c r="R99" s="116" t="n"/>
      <c r="S99" s="116" t="n"/>
      <c r="T99" s="116" t="n"/>
      <c r="U99" s="116" t="n"/>
      <c r="V99" s="116" t="n"/>
      <c r="W99" s="116" t="n"/>
      <c r="X99" s="116" t="n"/>
      <c r="Y99" s="116" t="n"/>
      <c r="Z99" s="116" t="n"/>
      <c r="AA99" s="116" t="n"/>
      <c r="AB99" s="116" t="n"/>
      <c r="AC99" s="116" t="n"/>
      <c r="AD99" s="116" t="n"/>
      <c r="AE99" s="116" t="n"/>
      <c r="AF99" s="116" t="n"/>
      <c r="AG99" s="116" t="n"/>
      <c r="AH99" s="116" t="n"/>
      <c r="AI99" s="116" t="n"/>
      <c r="AJ99" s="116" t="n"/>
      <c r="AK99" s="116" t="n"/>
      <c r="AL99" s="116" t="n"/>
      <c r="AM99" s="116" t="n"/>
      <c r="AN99" s="116" t="n"/>
      <c r="AO99" s="116" t="n"/>
      <c r="AP99" s="116" t="n"/>
      <c r="AQ99" s="116" t="n"/>
      <c r="AR99" s="116" t="n"/>
      <c r="AS99" s="116" t="n"/>
      <c r="AT99" s="116" t="n"/>
      <c r="AU99" s="116" t="n"/>
      <c r="AV99" s="116" t="n"/>
      <c r="AW99" s="116" t="n"/>
      <c r="AX99" s="116" t="n"/>
      <c r="AY99" s="116" t="n"/>
      <c r="AZ99" s="116" t="n"/>
    </row>
    <row r="100">
      <c r="A100" s="4" t="n"/>
      <c r="B100" s="4" t="n"/>
      <c r="C100" s="4" t="n"/>
      <c r="D100" s="4" t="n"/>
      <c r="E100" s="4" t="n"/>
      <c r="F100" s="4" t="n"/>
      <c r="G100" s="4" t="n"/>
      <c r="H100" s="4" t="n"/>
      <c r="I100" s="4" t="n"/>
      <c r="J100" s="4" t="n"/>
      <c r="K100" s="4" t="n"/>
      <c r="L100" s="4" t="n"/>
      <c r="M100" s="4" t="n"/>
      <c r="N100" s="4" t="n"/>
      <c r="O100" s="116" t="n"/>
      <c r="P100" s="116" t="n"/>
      <c r="Q100" s="116" t="n"/>
      <c r="R100" s="116" t="n"/>
      <c r="S100" s="116" t="n"/>
      <c r="T100" s="116" t="n"/>
      <c r="U100" s="116" t="n"/>
      <c r="V100" s="116" t="n"/>
      <c r="W100" s="116" t="n"/>
      <c r="X100" s="116" t="n"/>
      <c r="Y100" s="116" t="n"/>
      <c r="Z100" s="116" t="n"/>
      <c r="AA100" s="116" t="n"/>
      <c r="AB100" s="116" t="n"/>
      <c r="AC100" s="116" t="n"/>
      <c r="AD100" s="116" t="n"/>
      <c r="AE100" s="116" t="n"/>
      <c r="AF100" s="116" t="n"/>
      <c r="AG100" s="116" t="n"/>
      <c r="AH100" s="116" t="n"/>
      <c r="AI100" s="116" t="n"/>
      <c r="AJ100" s="116" t="n"/>
      <c r="AK100" s="116" t="n"/>
      <c r="AL100" s="116" t="n"/>
      <c r="AM100" s="116" t="n"/>
      <c r="AN100" s="116" t="n"/>
      <c r="AO100" s="116" t="n"/>
      <c r="AP100" s="116" t="n"/>
      <c r="AQ100" s="116" t="n"/>
      <c r="AR100" s="116" t="n"/>
      <c r="AS100" s="116" t="n"/>
      <c r="AT100" s="116" t="n"/>
      <c r="AU100" s="116" t="n"/>
      <c r="AV100" s="116" t="n"/>
      <c r="AW100" s="116" t="n"/>
      <c r="AX100" s="116" t="n"/>
      <c r="AY100" s="116" t="n"/>
      <c r="AZ100" s="116" t="n"/>
    </row>
    <row r="101">
      <c r="A101" s="4" t="n"/>
      <c r="B101" s="4" t="n"/>
      <c r="C101" s="4" t="n"/>
      <c r="D101" s="4" t="n"/>
      <c r="E101" s="4" t="n"/>
      <c r="F101" s="4" t="n"/>
      <c r="G101" s="4" t="n"/>
      <c r="H101" s="4" t="n"/>
      <c r="I101" s="4" t="n"/>
      <c r="J101" s="4" t="n"/>
      <c r="K101" s="4" t="n"/>
      <c r="L101" s="4" t="n"/>
      <c r="M101" s="4" t="n"/>
      <c r="N101" s="4" t="n"/>
      <c r="O101" s="116" t="n"/>
      <c r="P101" s="116" t="n"/>
      <c r="Q101" s="116" t="n"/>
      <c r="R101" s="116" t="n"/>
      <c r="S101" s="116" t="n"/>
      <c r="T101" s="116" t="n"/>
      <c r="U101" s="116" t="n"/>
      <c r="V101" s="116" t="n"/>
      <c r="W101" s="116" t="n"/>
      <c r="X101" s="116" t="n"/>
      <c r="Y101" s="116" t="n"/>
      <c r="Z101" s="116" t="n"/>
      <c r="AA101" s="116" t="n"/>
      <c r="AB101" s="116" t="n"/>
      <c r="AC101" s="116" t="n"/>
      <c r="AD101" s="116" t="n"/>
      <c r="AE101" s="116" t="n"/>
      <c r="AF101" s="116" t="n"/>
      <c r="AG101" s="116" t="n"/>
      <c r="AH101" s="116" t="n"/>
      <c r="AI101" s="116" t="n"/>
      <c r="AJ101" s="116" t="n"/>
      <c r="AK101" s="116" t="n"/>
      <c r="AL101" s="116" t="n"/>
      <c r="AM101" s="116" t="n"/>
      <c r="AN101" s="116" t="n"/>
      <c r="AO101" s="116" t="n"/>
      <c r="AP101" s="116" t="n"/>
      <c r="AQ101" s="116" t="n"/>
      <c r="AR101" s="116" t="n"/>
      <c r="AS101" s="116" t="n"/>
      <c r="AT101" s="116" t="n"/>
      <c r="AU101" s="116" t="n"/>
      <c r="AV101" s="116" t="n"/>
      <c r="AW101" s="116" t="n"/>
      <c r="AX101" s="116" t="n"/>
      <c r="AY101" s="116" t="n"/>
      <c r="AZ101" s="116" t="n"/>
    </row>
    <row r="102">
      <c r="A102" s="4" t="n"/>
      <c r="B102" s="4" t="n"/>
      <c r="C102" s="4" t="n"/>
      <c r="D102" s="4" t="n"/>
      <c r="E102" s="4" t="n"/>
      <c r="F102" s="4" t="n"/>
      <c r="G102" s="4" t="n"/>
      <c r="H102" s="4" t="n"/>
      <c r="I102" s="4" t="n"/>
      <c r="J102" s="4" t="n"/>
      <c r="K102" s="4" t="n"/>
      <c r="L102" s="4" t="n"/>
      <c r="M102" s="4" t="n"/>
      <c r="N102" s="4" t="n"/>
      <c r="O102" s="116" t="n"/>
      <c r="P102" s="116" t="n"/>
      <c r="Q102" s="116" t="n"/>
      <c r="R102" s="116" t="n"/>
      <c r="S102" s="116" t="n"/>
      <c r="T102" s="116" t="n"/>
      <c r="U102" s="116" t="n"/>
      <c r="V102" s="116" t="n"/>
      <c r="W102" s="116" t="n"/>
      <c r="X102" s="116" t="n"/>
      <c r="Y102" s="116" t="n"/>
      <c r="Z102" s="116" t="n"/>
      <c r="AA102" s="116" t="n"/>
      <c r="AB102" s="116" t="n"/>
      <c r="AC102" s="116" t="n"/>
      <c r="AD102" s="116" t="n"/>
      <c r="AE102" s="116" t="n"/>
      <c r="AF102" s="116" t="n"/>
      <c r="AG102" s="116" t="n"/>
      <c r="AH102" s="116" t="n"/>
      <c r="AI102" s="116" t="n"/>
      <c r="AJ102" s="116" t="n"/>
      <c r="AK102" s="116" t="n"/>
      <c r="AL102" s="116" t="n"/>
      <c r="AM102" s="116" t="n"/>
      <c r="AN102" s="116" t="n"/>
      <c r="AO102" s="116" t="n"/>
      <c r="AP102" s="116" t="n"/>
      <c r="AQ102" s="116" t="n"/>
      <c r="AR102" s="116" t="n"/>
      <c r="AS102" s="116" t="n"/>
      <c r="AT102" s="116" t="n"/>
      <c r="AU102" s="116" t="n"/>
      <c r="AV102" s="116" t="n"/>
      <c r="AW102" s="116" t="n"/>
      <c r="AX102" s="116" t="n"/>
      <c r="AY102" s="116" t="n"/>
      <c r="AZ102" s="116" t="n"/>
    </row>
    <row r="103">
      <c r="A103" s="4" t="n"/>
      <c r="B103" s="4" t="n"/>
      <c r="C103" s="4" t="n"/>
      <c r="D103" s="4" t="n"/>
      <c r="E103" s="4" t="n"/>
      <c r="F103" s="4" t="n"/>
      <c r="G103" s="4" t="n"/>
      <c r="H103" s="4" t="n"/>
      <c r="I103" s="4" t="n"/>
      <c r="J103" s="4" t="n"/>
      <c r="K103" s="4" t="n"/>
      <c r="L103" s="4" t="n"/>
      <c r="M103" s="4" t="n"/>
      <c r="N103" s="4" t="n"/>
      <c r="O103" s="116" t="n"/>
      <c r="P103" s="116" t="n"/>
      <c r="Q103" s="116" t="n"/>
      <c r="R103" s="116" t="n"/>
      <c r="S103" s="116" t="n"/>
      <c r="T103" s="116" t="n"/>
      <c r="U103" s="116" t="n"/>
      <c r="V103" s="116" t="n"/>
      <c r="W103" s="116" t="n"/>
      <c r="X103" s="116" t="n"/>
      <c r="Y103" s="116" t="n"/>
      <c r="Z103" s="116" t="n"/>
      <c r="AA103" s="116" t="n"/>
      <c r="AB103" s="116" t="n"/>
      <c r="AC103" s="116" t="n"/>
      <c r="AD103" s="116" t="n"/>
      <c r="AE103" s="116" t="n"/>
      <c r="AF103" s="116" t="n"/>
      <c r="AG103" s="116" t="n"/>
      <c r="AH103" s="116" t="n"/>
      <c r="AI103" s="116" t="n"/>
      <c r="AJ103" s="116" t="n"/>
      <c r="AK103" s="116" t="n"/>
      <c r="AL103" s="116" t="n"/>
      <c r="AM103" s="116" t="n"/>
      <c r="AN103" s="116" t="n"/>
      <c r="AO103" s="116" t="n"/>
      <c r="AP103" s="116" t="n"/>
      <c r="AQ103" s="116" t="n"/>
      <c r="AR103" s="116" t="n"/>
      <c r="AS103" s="116" t="n"/>
      <c r="AT103" s="116" t="n"/>
      <c r="AU103" s="116" t="n"/>
      <c r="AV103" s="116" t="n"/>
      <c r="AW103" s="116" t="n"/>
      <c r="AX103" s="116" t="n"/>
      <c r="AY103" s="116" t="n"/>
      <c r="AZ103" s="116" t="n"/>
    </row>
    <row r="104">
      <c r="A104" s="4" t="n"/>
      <c r="B104" s="4" t="n"/>
      <c r="C104" s="4" t="n"/>
      <c r="D104" s="4" t="n"/>
      <c r="E104" s="4" t="n"/>
      <c r="F104" s="4" t="n"/>
      <c r="G104" s="4" t="n"/>
      <c r="H104" s="4" t="n"/>
      <c r="I104" s="4" t="n"/>
      <c r="J104" s="4" t="n"/>
      <c r="K104" s="4" t="n"/>
      <c r="L104" s="4" t="n"/>
      <c r="M104" s="4" t="n"/>
      <c r="N104" s="4" t="n"/>
      <c r="O104" s="116" t="n"/>
      <c r="P104" s="116" t="n"/>
      <c r="Q104" s="116" t="n"/>
      <c r="R104" s="116" t="n"/>
      <c r="S104" s="116" t="n"/>
      <c r="T104" s="116" t="n"/>
      <c r="U104" s="116" t="n"/>
      <c r="V104" s="116" t="n"/>
      <c r="W104" s="116" t="n"/>
      <c r="X104" s="116" t="n"/>
      <c r="Y104" s="116" t="n"/>
      <c r="Z104" s="116" t="n"/>
      <c r="AA104" s="116" t="n"/>
      <c r="AB104" s="116" t="n"/>
      <c r="AC104" s="116" t="n"/>
      <c r="AD104" s="116" t="n"/>
      <c r="AE104" s="116" t="n"/>
      <c r="AF104" s="116" t="n"/>
      <c r="AG104" s="116" t="n"/>
      <c r="AH104" s="116" t="n"/>
      <c r="AI104" s="116" t="n"/>
      <c r="AJ104" s="116" t="n"/>
      <c r="AK104" s="116" t="n"/>
      <c r="AL104" s="116" t="n"/>
      <c r="AM104" s="116" t="n"/>
      <c r="AN104" s="116" t="n"/>
      <c r="AO104" s="116" t="n"/>
      <c r="AP104" s="116" t="n"/>
      <c r="AQ104" s="116" t="n"/>
      <c r="AR104" s="116" t="n"/>
      <c r="AS104" s="116" t="n"/>
      <c r="AT104" s="116" t="n"/>
      <c r="AU104" s="116" t="n"/>
      <c r="AV104" s="116" t="n"/>
      <c r="AW104" s="116" t="n"/>
      <c r="AX104" s="116" t="n"/>
      <c r="AY104" s="116" t="n"/>
      <c r="AZ104" s="116" t="n"/>
    </row>
    <row r="105">
      <c r="A105" s="4" t="n"/>
      <c r="B105" s="4" t="n"/>
      <c r="C105" s="4" t="n"/>
      <c r="D105" s="4" t="n"/>
      <c r="E105" s="4" t="n"/>
      <c r="F105" s="4" t="n"/>
      <c r="G105" s="4" t="n"/>
      <c r="H105" s="4" t="n"/>
      <c r="I105" s="4" t="n"/>
      <c r="J105" s="4" t="n"/>
      <c r="K105" s="4" t="n"/>
      <c r="L105" s="4" t="n"/>
      <c r="M105" s="4" t="n"/>
      <c r="N105" s="4" t="n"/>
      <c r="O105" s="116" t="n"/>
      <c r="P105" s="116" t="n"/>
      <c r="Q105" s="116" t="n"/>
      <c r="R105" s="116" t="n"/>
      <c r="S105" s="116" t="n"/>
      <c r="T105" s="116" t="n"/>
      <c r="U105" s="116" t="n"/>
      <c r="V105" s="116" t="n"/>
      <c r="W105" s="116" t="n"/>
      <c r="X105" s="116" t="n"/>
      <c r="Y105" s="116" t="n"/>
      <c r="Z105" s="116" t="n"/>
      <c r="AA105" s="116" t="n"/>
      <c r="AB105" s="116" t="n"/>
      <c r="AC105" s="116" t="n"/>
      <c r="AD105" s="116" t="n"/>
      <c r="AE105" s="116" t="n"/>
      <c r="AF105" s="116" t="n"/>
      <c r="AG105" s="116" t="n"/>
      <c r="AH105" s="116" t="n"/>
      <c r="AI105" s="116" t="n"/>
      <c r="AJ105" s="116" t="n"/>
      <c r="AK105" s="116" t="n"/>
      <c r="AL105" s="116" t="n"/>
      <c r="AM105" s="116" t="n"/>
      <c r="AN105" s="116" t="n"/>
      <c r="AO105" s="116" t="n"/>
      <c r="AP105" s="116" t="n"/>
      <c r="AQ105" s="116" t="n"/>
      <c r="AR105" s="116" t="n"/>
      <c r="AS105" s="116" t="n"/>
      <c r="AT105" s="116" t="n"/>
      <c r="AU105" s="116" t="n"/>
      <c r="AV105" s="116" t="n"/>
      <c r="AW105" s="116" t="n"/>
      <c r="AX105" s="116" t="n"/>
      <c r="AY105" s="116" t="n"/>
      <c r="AZ105" s="116" t="n"/>
    </row>
    <row r="106">
      <c r="A106" s="4" t="n"/>
      <c r="B106" s="4" t="n"/>
      <c r="C106" s="4" t="n"/>
      <c r="D106" s="4" t="n"/>
      <c r="E106" s="4" t="n"/>
      <c r="F106" s="4" t="n"/>
      <c r="G106" s="4" t="n"/>
      <c r="H106" s="4" t="n"/>
      <c r="I106" s="4" t="n"/>
      <c r="J106" s="4" t="n"/>
      <c r="K106" s="4" t="n"/>
      <c r="L106" s="4" t="n"/>
      <c r="M106" s="4" t="n"/>
      <c r="N106" s="4" t="n"/>
      <c r="O106" s="116" t="n"/>
      <c r="P106" s="116" t="n"/>
      <c r="Q106" s="116" t="n"/>
      <c r="R106" s="116" t="n"/>
      <c r="S106" s="116" t="n"/>
      <c r="T106" s="116" t="n"/>
      <c r="U106" s="116" t="n"/>
      <c r="V106" s="116" t="n"/>
      <c r="W106" s="116" t="n"/>
      <c r="X106" s="116" t="n"/>
      <c r="Y106" s="116" t="n"/>
      <c r="Z106" s="116" t="n"/>
      <c r="AA106" s="116" t="n"/>
      <c r="AB106" s="116" t="n"/>
      <c r="AC106" s="116" t="n"/>
      <c r="AD106" s="116" t="n"/>
      <c r="AE106" s="116" t="n"/>
      <c r="AF106" s="116" t="n"/>
      <c r="AG106" s="116" t="n"/>
      <c r="AH106" s="116" t="n"/>
      <c r="AI106" s="116" t="n"/>
      <c r="AJ106" s="116" t="n"/>
      <c r="AK106" s="116" t="n"/>
      <c r="AL106" s="116" t="n"/>
      <c r="AM106" s="116" t="n"/>
      <c r="AN106" s="116" t="n"/>
      <c r="AO106" s="116" t="n"/>
      <c r="AP106" s="116" t="n"/>
      <c r="AQ106" s="116" t="n"/>
      <c r="AR106" s="116" t="n"/>
      <c r="AS106" s="116" t="n"/>
      <c r="AT106" s="116" t="n"/>
      <c r="AU106" s="116" t="n"/>
      <c r="AV106" s="116" t="n"/>
      <c r="AW106" s="116" t="n"/>
      <c r="AX106" s="116" t="n"/>
      <c r="AY106" s="116" t="n"/>
      <c r="AZ106" s="116" t="n"/>
    </row>
    <row r="107">
      <c r="A107" s="4" t="n"/>
      <c r="B107" s="4" t="n"/>
      <c r="C107" s="4" t="n"/>
      <c r="D107" s="4" t="n"/>
      <c r="E107" s="4" t="n"/>
      <c r="F107" s="4" t="n"/>
      <c r="G107" s="4" t="n"/>
      <c r="H107" s="4" t="n"/>
      <c r="I107" s="4" t="n"/>
      <c r="J107" s="4" t="n"/>
      <c r="K107" s="4" t="n"/>
      <c r="L107" s="4" t="n"/>
      <c r="M107" s="4" t="n"/>
      <c r="N107" s="4" t="n"/>
      <c r="O107" s="116" t="n"/>
      <c r="P107" s="116" t="n"/>
      <c r="Q107" s="116" t="n"/>
      <c r="R107" s="116" t="n"/>
      <c r="S107" s="116" t="n"/>
      <c r="T107" s="116" t="n"/>
      <c r="U107" s="116" t="n"/>
      <c r="V107" s="116" t="n"/>
      <c r="W107" s="116" t="n"/>
      <c r="X107" s="116" t="n"/>
      <c r="Y107" s="116" t="n"/>
      <c r="Z107" s="116" t="n"/>
      <c r="AA107" s="116" t="n"/>
      <c r="AB107" s="116" t="n"/>
      <c r="AC107" s="116" t="n"/>
      <c r="AD107" s="116" t="n"/>
      <c r="AE107" s="116" t="n"/>
      <c r="AF107" s="116" t="n"/>
      <c r="AG107" s="116" t="n"/>
      <c r="AH107" s="116" t="n"/>
      <c r="AI107" s="116" t="n"/>
      <c r="AJ107" s="116" t="n"/>
      <c r="AK107" s="116" t="n"/>
      <c r="AL107" s="116" t="n"/>
      <c r="AM107" s="116" t="n"/>
      <c r="AN107" s="116" t="n"/>
      <c r="AO107" s="116" t="n"/>
      <c r="AP107" s="116" t="n"/>
      <c r="AQ107" s="116" t="n"/>
      <c r="AR107" s="116" t="n"/>
      <c r="AS107" s="116" t="n"/>
      <c r="AT107" s="116" t="n"/>
      <c r="AU107" s="116" t="n"/>
      <c r="AV107" s="116" t="n"/>
      <c r="AW107" s="116" t="n"/>
      <c r="AX107" s="116" t="n"/>
      <c r="AY107" s="116" t="n"/>
      <c r="AZ107" s="116" t="n"/>
    </row>
    <row r="108">
      <c r="A108" s="4" t="n"/>
      <c r="B108" s="4" t="n"/>
      <c r="C108" s="4" t="n"/>
      <c r="D108" s="4" t="n"/>
      <c r="E108" s="4" t="n"/>
      <c r="F108" s="4" t="n"/>
      <c r="G108" s="4" t="n"/>
      <c r="H108" s="4" t="n"/>
      <c r="I108" s="4" t="n"/>
      <c r="J108" s="4" t="n"/>
      <c r="K108" s="4" t="n"/>
      <c r="L108" s="4" t="n"/>
      <c r="M108" s="4" t="n"/>
      <c r="N108" s="4" t="n"/>
      <c r="O108" s="116" t="n"/>
      <c r="P108" s="116" t="n"/>
      <c r="Q108" s="116" t="n"/>
      <c r="R108" s="116" t="n"/>
      <c r="S108" s="116" t="n"/>
      <c r="T108" s="116" t="n"/>
      <c r="U108" s="116" t="n"/>
      <c r="V108" s="116" t="n"/>
      <c r="W108" s="116" t="n"/>
      <c r="X108" s="116" t="n"/>
      <c r="Y108" s="116" t="n"/>
      <c r="Z108" s="116" t="n"/>
      <c r="AA108" s="116" t="n"/>
      <c r="AB108" s="116" t="n"/>
      <c r="AC108" s="116" t="n"/>
      <c r="AD108" s="116" t="n"/>
      <c r="AE108" s="116" t="n"/>
      <c r="AF108" s="116" t="n"/>
      <c r="AG108" s="116" t="n"/>
      <c r="AH108" s="116" t="n"/>
      <c r="AI108" s="116" t="n"/>
      <c r="AJ108" s="116" t="n"/>
      <c r="AK108" s="116" t="n"/>
      <c r="AL108" s="116" t="n"/>
      <c r="AM108" s="116" t="n"/>
      <c r="AN108" s="116" t="n"/>
      <c r="AO108" s="116" t="n"/>
      <c r="AP108" s="116" t="n"/>
      <c r="AQ108" s="116" t="n"/>
      <c r="AR108" s="116" t="n"/>
      <c r="AS108" s="116" t="n"/>
      <c r="AT108" s="116" t="n"/>
      <c r="AU108" s="116" t="n"/>
      <c r="AV108" s="116" t="n"/>
      <c r="AW108" s="116" t="n"/>
      <c r="AX108" s="116" t="n"/>
      <c r="AY108" s="116" t="n"/>
      <c r="AZ108" s="116" t="n"/>
    </row>
    <row r="109">
      <c r="A109" s="4" t="n"/>
      <c r="B109" s="4" t="n"/>
      <c r="C109" s="4" t="n"/>
      <c r="D109" s="4" t="n"/>
      <c r="E109" s="4" t="n"/>
      <c r="F109" s="4" t="n"/>
      <c r="G109" s="4" t="n"/>
      <c r="H109" s="4" t="n"/>
      <c r="I109" s="4" t="n"/>
      <c r="J109" s="4" t="n"/>
      <c r="K109" s="4" t="n"/>
      <c r="L109" s="4" t="n"/>
      <c r="M109" s="4" t="n"/>
      <c r="N109" s="4" t="n"/>
      <c r="O109" s="116" t="n"/>
      <c r="P109" s="116" t="n"/>
      <c r="Q109" s="116" t="n"/>
      <c r="R109" s="116" t="n"/>
      <c r="S109" s="116" t="n"/>
      <c r="T109" s="116" t="n"/>
      <c r="U109" s="116" t="n"/>
      <c r="V109" s="116" t="n"/>
      <c r="W109" s="116" t="n"/>
      <c r="X109" s="116" t="n"/>
      <c r="Y109" s="116" t="n"/>
      <c r="Z109" s="116" t="n"/>
      <c r="AA109" s="116" t="n"/>
      <c r="AB109" s="116" t="n"/>
      <c r="AC109" s="116" t="n"/>
      <c r="AD109" s="116" t="n"/>
      <c r="AE109" s="116" t="n"/>
      <c r="AF109" s="116" t="n"/>
      <c r="AG109" s="116" t="n"/>
      <c r="AH109" s="116" t="n"/>
      <c r="AI109" s="116" t="n"/>
      <c r="AJ109" s="116" t="n"/>
      <c r="AK109" s="116" t="n"/>
      <c r="AL109" s="116" t="n"/>
      <c r="AM109" s="116" t="n"/>
      <c r="AN109" s="116" t="n"/>
      <c r="AO109" s="116" t="n"/>
      <c r="AP109" s="116" t="n"/>
      <c r="AQ109" s="116" t="n"/>
      <c r="AR109" s="116" t="n"/>
      <c r="AS109" s="116" t="n"/>
      <c r="AT109" s="116" t="n"/>
      <c r="AU109" s="116" t="n"/>
      <c r="AV109" s="116" t="n"/>
      <c r="AW109" s="116" t="n"/>
      <c r="AX109" s="116" t="n"/>
      <c r="AY109" s="116" t="n"/>
      <c r="AZ109" s="116" t="n"/>
    </row>
    <row r="110">
      <c r="A110" s="4" t="n"/>
      <c r="B110" s="4" t="n"/>
      <c r="C110" s="4" t="n"/>
      <c r="D110" s="4" t="n"/>
      <c r="E110" s="4" t="n"/>
      <c r="F110" s="4" t="n"/>
      <c r="G110" s="4" t="n"/>
      <c r="H110" s="4" t="n"/>
      <c r="I110" s="4" t="n"/>
      <c r="J110" s="4" t="n"/>
      <c r="K110" s="4" t="n"/>
      <c r="L110" s="4" t="n"/>
      <c r="M110" s="4" t="n"/>
      <c r="N110" s="4" t="n"/>
      <c r="O110" s="116" t="n"/>
      <c r="P110" s="116" t="n"/>
      <c r="Q110" s="116" t="n"/>
      <c r="R110" s="116" t="n"/>
      <c r="S110" s="116" t="n"/>
      <c r="T110" s="116" t="n"/>
      <c r="U110" s="116" t="n"/>
      <c r="V110" s="116" t="n"/>
      <c r="W110" s="116" t="n"/>
      <c r="X110" s="116" t="n"/>
      <c r="Y110" s="116" t="n"/>
      <c r="Z110" s="116" t="n"/>
      <c r="AA110" s="116" t="n"/>
      <c r="AB110" s="116" t="n"/>
      <c r="AC110" s="116" t="n"/>
      <c r="AD110" s="116" t="n"/>
      <c r="AE110" s="116" t="n"/>
      <c r="AF110" s="116" t="n"/>
      <c r="AG110" s="116" t="n"/>
      <c r="AH110" s="116" t="n"/>
      <c r="AI110" s="116" t="n"/>
      <c r="AJ110" s="116" t="n"/>
      <c r="AK110" s="116" t="n"/>
      <c r="AL110" s="116" t="n"/>
      <c r="AM110" s="116" t="n"/>
      <c r="AN110" s="116" t="n"/>
      <c r="AO110" s="116" t="n"/>
      <c r="AP110" s="116" t="n"/>
      <c r="AQ110" s="116" t="n"/>
      <c r="AR110" s="116" t="n"/>
      <c r="AS110" s="116" t="n"/>
      <c r="AT110" s="116" t="n"/>
      <c r="AU110" s="116" t="n"/>
      <c r="AV110" s="116" t="n"/>
      <c r="AW110" s="116" t="n"/>
      <c r="AX110" s="116" t="n"/>
      <c r="AY110" s="116" t="n"/>
      <c r="AZ110" s="116" t="n"/>
    </row>
    <row r="111">
      <c r="A111" s="4" t="n"/>
      <c r="B111" s="4" t="n"/>
      <c r="C111" s="4" t="n"/>
      <c r="D111" s="4" t="n"/>
      <c r="E111" s="4" t="n"/>
      <c r="F111" s="4" t="n"/>
      <c r="G111" s="4" t="n"/>
      <c r="H111" s="4" t="n"/>
      <c r="I111" s="4" t="n"/>
      <c r="J111" s="4" t="n"/>
      <c r="K111" s="4" t="n"/>
      <c r="L111" s="4" t="n"/>
      <c r="M111" s="4" t="n"/>
      <c r="N111" s="4" t="n"/>
      <c r="O111" s="116" t="n"/>
      <c r="P111" s="116" t="n"/>
      <c r="Q111" s="116" t="n"/>
      <c r="R111" s="116" t="n"/>
      <c r="S111" s="116" t="n"/>
      <c r="T111" s="116" t="n"/>
      <c r="U111" s="116" t="n"/>
      <c r="V111" s="116" t="n"/>
      <c r="W111" s="116" t="n"/>
      <c r="X111" s="116" t="n"/>
      <c r="Y111" s="116" t="n"/>
      <c r="Z111" s="116" t="n"/>
      <c r="AA111" s="116" t="n"/>
      <c r="AB111" s="116" t="n"/>
      <c r="AC111" s="116" t="n"/>
      <c r="AD111" s="116" t="n"/>
      <c r="AE111" s="116" t="n"/>
      <c r="AF111" s="116" t="n"/>
      <c r="AG111" s="116" t="n"/>
      <c r="AH111" s="116" t="n"/>
      <c r="AI111" s="116" t="n"/>
      <c r="AJ111" s="116" t="n"/>
      <c r="AK111" s="116" t="n"/>
      <c r="AL111" s="116" t="n"/>
      <c r="AM111" s="116" t="n"/>
      <c r="AN111" s="116" t="n"/>
      <c r="AO111" s="116" t="n"/>
      <c r="AP111" s="116" t="n"/>
      <c r="AQ111" s="116" t="n"/>
      <c r="AR111" s="116" t="n"/>
      <c r="AS111" s="116" t="n"/>
      <c r="AT111" s="116" t="n"/>
      <c r="AU111" s="116" t="n"/>
      <c r="AV111" s="116" t="n"/>
      <c r="AW111" s="116" t="n"/>
      <c r="AX111" s="116" t="n"/>
      <c r="AY111" s="116" t="n"/>
      <c r="AZ111" s="116" t="n"/>
    </row>
    <row r="112">
      <c r="A112" s="4" t="n"/>
      <c r="B112" s="4" t="n"/>
      <c r="C112" s="4" t="n"/>
      <c r="D112" s="4" t="n"/>
      <c r="E112" s="4" t="n"/>
      <c r="F112" s="4" t="n"/>
      <c r="G112" s="4" t="n"/>
      <c r="H112" s="4" t="n"/>
      <c r="I112" s="4" t="n"/>
      <c r="J112" s="4" t="n"/>
      <c r="K112" s="4" t="n"/>
      <c r="L112" s="4" t="n"/>
      <c r="M112" s="4" t="n"/>
      <c r="N112" s="4" t="n"/>
      <c r="O112" s="116" t="n"/>
      <c r="P112" s="116" t="n"/>
      <c r="Q112" s="116" t="n"/>
      <c r="R112" s="116" t="n"/>
      <c r="S112" s="116" t="n"/>
      <c r="T112" s="116" t="n"/>
      <c r="U112" s="116" t="n"/>
      <c r="V112" s="116" t="n"/>
      <c r="W112" s="116" t="n"/>
      <c r="X112" s="116" t="n"/>
      <c r="Y112" s="116" t="n"/>
      <c r="Z112" s="116" t="n"/>
      <c r="AA112" s="116" t="n"/>
      <c r="AB112" s="116" t="n"/>
      <c r="AC112" s="116" t="n"/>
      <c r="AD112" s="116" t="n"/>
      <c r="AE112" s="116" t="n"/>
      <c r="AF112" s="116" t="n"/>
      <c r="AG112" s="116" t="n"/>
      <c r="AH112" s="116" t="n"/>
      <c r="AI112" s="116" t="n"/>
      <c r="AJ112" s="116" t="n"/>
      <c r="AK112" s="116" t="n"/>
      <c r="AL112" s="116" t="n"/>
      <c r="AM112" s="116" t="n"/>
      <c r="AN112" s="116" t="n"/>
      <c r="AO112" s="116" t="n"/>
      <c r="AP112" s="116" t="n"/>
      <c r="AQ112" s="116" t="n"/>
      <c r="AR112" s="116" t="n"/>
      <c r="AS112" s="116" t="n"/>
      <c r="AT112" s="116" t="n"/>
      <c r="AU112" s="116" t="n"/>
      <c r="AV112" s="116" t="n"/>
      <c r="AW112" s="116" t="n"/>
      <c r="AX112" s="116" t="n"/>
      <c r="AY112" s="116" t="n"/>
      <c r="AZ112" s="116" t="n"/>
    </row>
    <row r="113">
      <c r="A113" s="4" t="n"/>
      <c r="B113" s="4" t="n"/>
      <c r="C113" s="4" t="n"/>
      <c r="D113" s="4" t="n"/>
      <c r="E113" s="4" t="n"/>
      <c r="F113" s="4" t="n"/>
      <c r="G113" s="4" t="n"/>
      <c r="H113" s="4" t="n"/>
      <c r="I113" s="4" t="n"/>
      <c r="J113" s="4" t="n"/>
      <c r="K113" s="4" t="n"/>
      <c r="L113" s="4" t="n"/>
      <c r="M113" s="4" t="n"/>
      <c r="N113" s="4" t="n"/>
      <c r="O113" s="116" t="n"/>
      <c r="P113" s="116" t="n"/>
      <c r="Q113" s="116" t="n"/>
      <c r="R113" s="116" t="n"/>
      <c r="S113" s="116" t="n"/>
      <c r="T113" s="116" t="n"/>
      <c r="U113" s="116" t="n"/>
      <c r="V113" s="116" t="n"/>
      <c r="W113" s="116" t="n"/>
      <c r="X113" s="116" t="n"/>
      <c r="Y113" s="116" t="n"/>
      <c r="Z113" s="116" t="n"/>
      <c r="AA113" s="116" t="n"/>
      <c r="AB113" s="116" t="n"/>
      <c r="AC113" s="116" t="n"/>
      <c r="AD113" s="116" t="n"/>
      <c r="AE113" s="116" t="n"/>
      <c r="AF113" s="116" t="n"/>
      <c r="AG113" s="116" t="n"/>
      <c r="AH113" s="116" t="n"/>
      <c r="AI113" s="116" t="n"/>
      <c r="AJ113" s="116" t="n"/>
      <c r="AK113" s="116" t="n"/>
      <c r="AL113" s="116" t="n"/>
      <c r="AM113" s="116" t="n"/>
      <c r="AN113" s="116" t="n"/>
      <c r="AO113" s="116" t="n"/>
      <c r="AP113" s="116" t="n"/>
      <c r="AQ113" s="116" t="n"/>
      <c r="AR113" s="116" t="n"/>
      <c r="AS113" s="116" t="n"/>
      <c r="AT113" s="116" t="n"/>
      <c r="AU113" s="116" t="n"/>
      <c r="AV113" s="116" t="n"/>
      <c r="AW113" s="116" t="n"/>
      <c r="AX113" s="116" t="n"/>
      <c r="AY113" s="116" t="n"/>
      <c r="AZ113" s="116" t="n"/>
    </row>
    <row r="114">
      <c r="A114" s="4" t="n"/>
      <c r="B114" s="4" t="n"/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  <c r="M114" s="4" t="n"/>
      <c r="N114" s="4" t="n"/>
      <c r="O114" s="116" t="n"/>
      <c r="P114" s="116" t="n"/>
      <c r="Q114" s="116" t="n"/>
      <c r="R114" s="116" t="n"/>
      <c r="S114" s="116" t="n"/>
      <c r="T114" s="116" t="n"/>
      <c r="U114" s="116" t="n"/>
      <c r="V114" s="116" t="n"/>
      <c r="W114" s="116" t="n"/>
      <c r="X114" s="116" t="n"/>
      <c r="Y114" s="116" t="n"/>
      <c r="Z114" s="116" t="n"/>
      <c r="AA114" s="116" t="n"/>
      <c r="AB114" s="116" t="n"/>
      <c r="AC114" s="116" t="n"/>
      <c r="AD114" s="116" t="n"/>
      <c r="AE114" s="116" t="n"/>
      <c r="AF114" s="116" t="n"/>
      <c r="AG114" s="116" t="n"/>
      <c r="AH114" s="116" t="n"/>
      <c r="AI114" s="116" t="n"/>
      <c r="AJ114" s="116" t="n"/>
      <c r="AK114" s="116" t="n"/>
      <c r="AL114" s="116" t="n"/>
      <c r="AM114" s="116" t="n"/>
      <c r="AN114" s="116" t="n"/>
      <c r="AO114" s="116" t="n"/>
      <c r="AP114" s="116" t="n"/>
      <c r="AQ114" s="116" t="n"/>
      <c r="AR114" s="116" t="n"/>
      <c r="AS114" s="116" t="n"/>
      <c r="AT114" s="116" t="n"/>
      <c r="AU114" s="116" t="n"/>
      <c r="AV114" s="116" t="n"/>
      <c r="AW114" s="116" t="n"/>
      <c r="AX114" s="116" t="n"/>
      <c r="AY114" s="116" t="n"/>
      <c r="AZ114" s="116" t="n"/>
    </row>
    <row r="115">
      <c r="A115" s="4" t="n"/>
      <c r="B115" s="4" t="n"/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  <c r="M115" s="4" t="n"/>
      <c r="N115" s="4" t="n"/>
      <c r="O115" s="116" t="n"/>
      <c r="P115" s="116" t="n"/>
      <c r="Q115" s="116" t="n"/>
      <c r="R115" s="116" t="n"/>
      <c r="S115" s="116" t="n"/>
      <c r="T115" s="116" t="n"/>
      <c r="U115" s="116" t="n"/>
      <c r="V115" s="116" t="n"/>
      <c r="W115" s="116" t="n"/>
      <c r="X115" s="116" t="n"/>
      <c r="Y115" s="116" t="n"/>
      <c r="Z115" s="116" t="n"/>
      <c r="AA115" s="116" t="n"/>
      <c r="AB115" s="116" t="n"/>
      <c r="AC115" s="116" t="n"/>
      <c r="AD115" s="116" t="n"/>
      <c r="AE115" s="116" t="n"/>
      <c r="AF115" s="116" t="n"/>
      <c r="AG115" s="116" t="n"/>
      <c r="AH115" s="116" t="n"/>
      <c r="AI115" s="116" t="n"/>
      <c r="AJ115" s="116" t="n"/>
      <c r="AK115" s="116" t="n"/>
      <c r="AL115" s="116" t="n"/>
      <c r="AM115" s="116" t="n"/>
      <c r="AN115" s="116" t="n"/>
      <c r="AO115" s="116" t="n"/>
      <c r="AP115" s="116" t="n"/>
      <c r="AQ115" s="116" t="n"/>
      <c r="AR115" s="116" t="n"/>
      <c r="AS115" s="116" t="n"/>
      <c r="AT115" s="116" t="n"/>
      <c r="AU115" s="116" t="n"/>
      <c r="AV115" s="116" t="n"/>
      <c r="AW115" s="116" t="n"/>
      <c r="AX115" s="116" t="n"/>
      <c r="AY115" s="116" t="n"/>
      <c r="AZ115" s="116" t="n"/>
    </row>
    <row r="116">
      <c r="A116" s="4" t="n"/>
      <c r="B116" s="4" t="n"/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  <c r="M116" s="4" t="n"/>
      <c r="N116" s="4" t="n"/>
      <c r="O116" s="116" t="n"/>
      <c r="P116" s="116" t="n"/>
      <c r="Q116" s="116" t="n"/>
      <c r="R116" s="116" t="n"/>
      <c r="S116" s="116" t="n"/>
      <c r="T116" s="116" t="n"/>
      <c r="U116" s="116" t="n"/>
      <c r="V116" s="116" t="n"/>
      <c r="W116" s="116" t="n"/>
      <c r="X116" s="116" t="n"/>
      <c r="Y116" s="116" t="n"/>
      <c r="Z116" s="116" t="n"/>
      <c r="AA116" s="116" t="n"/>
      <c r="AB116" s="116" t="n"/>
      <c r="AC116" s="116" t="n"/>
      <c r="AD116" s="116" t="n"/>
      <c r="AE116" s="116" t="n"/>
      <c r="AF116" s="116" t="n"/>
      <c r="AG116" s="116" t="n"/>
      <c r="AH116" s="116" t="n"/>
      <c r="AI116" s="116" t="n"/>
      <c r="AJ116" s="116" t="n"/>
      <c r="AK116" s="116" t="n"/>
      <c r="AL116" s="116" t="n"/>
      <c r="AM116" s="116" t="n"/>
      <c r="AN116" s="116" t="n"/>
      <c r="AO116" s="116" t="n"/>
      <c r="AP116" s="116" t="n"/>
      <c r="AQ116" s="116" t="n"/>
      <c r="AR116" s="116" t="n"/>
      <c r="AS116" s="116" t="n"/>
      <c r="AT116" s="116" t="n"/>
      <c r="AU116" s="116" t="n"/>
      <c r="AV116" s="116" t="n"/>
      <c r="AW116" s="116" t="n"/>
      <c r="AX116" s="116" t="n"/>
      <c r="AY116" s="116" t="n"/>
      <c r="AZ116" s="116" t="n"/>
    </row>
    <row r="117">
      <c r="A117" s="4" t="n"/>
      <c r="B117" s="4" t="n"/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  <c r="M117" s="4" t="n"/>
      <c r="N117" s="4" t="n"/>
      <c r="O117" s="116" t="n"/>
      <c r="P117" s="116" t="n"/>
      <c r="Q117" s="116" t="n"/>
      <c r="R117" s="116" t="n"/>
      <c r="S117" s="116" t="n"/>
      <c r="T117" s="116" t="n"/>
      <c r="U117" s="116" t="n"/>
      <c r="V117" s="116" t="n"/>
      <c r="W117" s="116" t="n"/>
      <c r="X117" s="116" t="n"/>
      <c r="Y117" s="116" t="n"/>
      <c r="Z117" s="116" t="n"/>
      <c r="AA117" s="116" t="n"/>
      <c r="AB117" s="116" t="n"/>
      <c r="AC117" s="116" t="n"/>
      <c r="AD117" s="116" t="n"/>
      <c r="AE117" s="116" t="n"/>
      <c r="AF117" s="116" t="n"/>
      <c r="AG117" s="116" t="n"/>
      <c r="AH117" s="116" t="n"/>
      <c r="AI117" s="116" t="n"/>
      <c r="AJ117" s="116" t="n"/>
      <c r="AK117" s="116" t="n"/>
      <c r="AL117" s="116" t="n"/>
      <c r="AM117" s="116" t="n"/>
      <c r="AN117" s="116" t="n"/>
      <c r="AO117" s="116" t="n"/>
      <c r="AP117" s="116" t="n"/>
      <c r="AQ117" s="116" t="n"/>
      <c r="AR117" s="116" t="n"/>
      <c r="AS117" s="116" t="n"/>
      <c r="AT117" s="116" t="n"/>
      <c r="AU117" s="116" t="n"/>
      <c r="AV117" s="116" t="n"/>
      <c r="AW117" s="116" t="n"/>
      <c r="AX117" s="116" t="n"/>
      <c r="AY117" s="116" t="n"/>
      <c r="AZ117" s="116" t="n"/>
    </row>
    <row r="118">
      <c r="A118" s="4" t="n"/>
      <c r="B118" s="4" t="n"/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  <c r="M118" s="4" t="n"/>
      <c r="N118" s="4" t="n"/>
      <c r="O118" s="116" t="n"/>
      <c r="P118" s="116" t="n"/>
      <c r="Q118" s="116" t="n"/>
      <c r="R118" s="116" t="n"/>
      <c r="S118" s="116" t="n"/>
      <c r="T118" s="116" t="n"/>
      <c r="U118" s="116" t="n"/>
      <c r="V118" s="116" t="n"/>
      <c r="W118" s="116" t="n"/>
      <c r="X118" s="116" t="n"/>
      <c r="Y118" s="116" t="n"/>
      <c r="Z118" s="116" t="n"/>
      <c r="AA118" s="116" t="n"/>
      <c r="AB118" s="116" t="n"/>
      <c r="AC118" s="116" t="n"/>
      <c r="AD118" s="116" t="n"/>
      <c r="AE118" s="116" t="n"/>
      <c r="AF118" s="116" t="n"/>
      <c r="AG118" s="116" t="n"/>
      <c r="AH118" s="116" t="n"/>
      <c r="AI118" s="116" t="n"/>
      <c r="AJ118" s="116" t="n"/>
      <c r="AK118" s="116" t="n"/>
      <c r="AL118" s="116" t="n"/>
      <c r="AM118" s="116" t="n"/>
      <c r="AN118" s="116" t="n"/>
      <c r="AO118" s="116" t="n"/>
      <c r="AP118" s="116" t="n"/>
      <c r="AQ118" s="116" t="n"/>
      <c r="AR118" s="116" t="n"/>
      <c r="AS118" s="116" t="n"/>
      <c r="AT118" s="116" t="n"/>
      <c r="AU118" s="116" t="n"/>
      <c r="AV118" s="116" t="n"/>
      <c r="AW118" s="116" t="n"/>
      <c r="AX118" s="116" t="n"/>
      <c r="AY118" s="116" t="n"/>
      <c r="AZ118" s="116" t="n"/>
    </row>
    <row r="119">
      <c r="A119" s="4" t="n"/>
      <c r="B119" s="4" t="n"/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  <c r="M119" s="4" t="n"/>
      <c r="N119" s="4" t="n"/>
      <c r="O119" s="116" t="n"/>
      <c r="P119" s="116" t="n"/>
      <c r="Q119" s="116" t="n"/>
      <c r="R119" s="116" t="n"/>
      <c r="S119" s="116" t="n"/>
      <c r="T119" s="116" t="n"/>
      <c r="U119" s="116" t="n"/>
      <c r="V119" s="116" t="n"/>
      <c r="W119" s="116" t="n"/>
      <c r="X119" s="116" t="n"/>
      <c r="Y119" s="116" t="n"/>
      <c r="Z119" s="116" t="n"/>
      <c r="AA119" s="116" t="n"/>
      <c r="AB119" s="116" t="n"/>
      <c r="AC119" s="116" t="n"/>
      <c r="AD119" s="116" t="n"/>
      <c r="AE119" s="116" t="n"/>
      <c r="AF119" s="116" t="n"/>
      <c r="AG119" s="116" t="n"/>
      <c r="AH119" s="116" t="n"/>
      <c r="AI119" s="116" t="n"/>
      <c r="AJ119" s="116" t="n"/>
      <c r="AK119" s="116" t="n"/>
      <c r="AL119" s="116" t="n"/>
      <c r="AM119" s="116" t="n"/>
      <c r="AN119" s="116" t="n"/>
      <c r="AO119" s="116" t="n"/>
      <c r="AP119" s="116" t="n"/>
      <c r="AQ119" s="116" t="n"/>
      <c r="AR119" s="116" t="n"/>
      <c r="AS119" s="116" t="n"/>
      <c r="AT119" s="116" t="n"/>
      <c r="AU119" s="116" t="n"/>
      <c r="AV119" s="116" t="n"/>
      <c r="AW119" s="116" t="n"/>
      <c r="AX119" s="116" t="n"/>
      <c r="AY119" s="116" t="n"/>
      <c r="AZ119" s="116" t="n"/>
    </row>
    <row r="120">
      <c r="A120" s="4" t="n"/>
      <c r="B120" s="4" t="n"/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  <c r="M120" s="4" t="n"/>
      <c r="N120" s="4" t="n"/>
      <c r="O120" s="116" t="n"/>
      <c r="P120" s="116" t="n"/>
      <c r="Q120" s="116" t="n"/>
      <c r="R120" s="116" t="n"/>
      <c r="S120" s="116" t="n"/>
      <c r="T120" s="116" t="n"/>
      <c r="U120" s="116" t="n"/>
      <c r="V120" s="116" t="n"/>
      <c r="W120" s="116" t="n"/>
      <c r="X120" s="116" t="n"/>
      <c r="Y120" s="116" t="n"/>
      <c r="Z120" s="116" t="n"/>
      <c r="AA120" s="116" t="n"/>
      <c r="AB120" s="116" t="n"/>
      <c r="AC120" s="116" t="n"/>
      <c r="AD120" s="116" t="n"/>
      <c r="AE120" s="116" t="n"/>
      <c r="AF120" s="116" t="n"/>
      <c r="AG120" s="116" t="n"/>
      <c r="AH120" s="116" t="n"/>
      <c r="AI120" s="116" t="n"/>
      <c r="AJ120" s="116" t="n"/>
      <c r="AK120" s="116" t="n"/>
      <c r="AL120" s="116" t="n"/>
      <c r="AM120" s="116" t="n"/>
      <c r="AN120" s="116" t="n"/>
      <c r="AO120" s="116" t="n"/>
      <c r="AP120" s="116" t="n"/>
      <c r="AQ120" s="116" t="n"/>
      <c r="AR120" s="116" t="n"/>
      <c r="AS120" s="116" t="n"/>
      <c r="AT120" s="116" t="n"/>
      <c r="AU120" s="116" t="n"/>
      <c r="AV120" s="116" t="n"/>
      <c r="AW120" s="116" t="n"/>
      <c r="AX120" s="116" t="n"/>
      <c r="AY120" s="116" t="n"/>
      <c r="AZ120" s="116" t="n"/>
    </row>
    <row r="121">
      <c r="A121" s="4" t="n"/>
      <c r="B121" s="4" t="n"/>
      <c r="C121" s="4" t="n"/>
      <c r="D121" s="4" t="n"/>
      <c r="E121" s="4" t="n"/>
      <c r="F121" s="4" t="n"/>
      <c r="G121" s="4" t="n"/>
      <c r="H121" s="4" t="n"/>
      <c r="I121" s="4" t="n"/>
      <c r="J121" s="4" t="n"/>
      <c r="K121" s="4" t="n"/>
      <c r="L121" s="4" t="n"/>
      <c r="M121" s="4" t="n"/>
      <c r="N121" s="4" t="n"/>
      <c r="O121" s="116" t="n"/>
      <c r="P121" s="116" t="n"/>
      <c r="Q121" s="116" t="n"/>
      <c r="R121" s="116" t="n"/>
      <c r="S121" s="116" t="n"/>
      <c r="T121" s="116" t="n"/>
      <c r="U121" s="116" t="n"/>
      <c r="V121" s="116" t="n"/>
      <c r="W121" s="116" t="n"/>
      <c r="X121" s="116" t="n"/>
      <c r="Y121" s="116" t="n"/>
      <c r="Z121" s="116" t="n"/>
      <c r="AA121" s="116" t="n"/>
      <c r="AB121" s="116" t="n"/>
      <c r="AC121" s="116" t="n"/>
      <c r="AD121" s="116" t="n"/>
      <c r="AE121" s="116" t="n"/>
      <c r="AF121" s="116" t="n"/>
      <c r="AG121" s="116" t="n"/>
      <c r="AH121" s="116" t="n"/>
      <c r="AI121" s="116" t="n"/>
      <c r="AJ121" s="116" t="n"/>
      <c r="AK121" s="116" t="n"/>
      <c r="AL121" s="116" t="n"/>
      <c r="AM121" s="116" t="n"/>
      <c r="AN121" s="116" t="n"/>
      <c r="AO121" s="116" t="n"/>
      <c r="AP121" s="116" t="n"/>
      <c r="AQ121" s="116" t="n"/>
      <c r="AR121" s="116" t="n"/>
      <c r="AS121" s="116" t="n"/>
      <c r="AT121" s="116" t="n"/>
      <c r="AU121" s="116" t="n"/>
      <c r="AV121" s="116" t="n"/>
      <c r="AW121" s="116" t="n"/>
      <c r="AX121" s="116" t="n"/>
      <c r="AY121" s="116" t="n"/>
      <c r="AZ121" s="116" t="n"/>
    </row>
    <row r="122">
      <c r="A122" s="4" t="n"/>
      <c r="B122" s="4" t="n"/>
      <c r="C122" s="4" t="n"/>
      <c r="D122" s="4" t="n"/>
      <c r="E122" s="4" t="n"/>
      <c r="F122" s="4" t="n"/>
      <c r="G122" s="4" t="n"/>
      <c r="H122" s="4" t="n"/>
      <c r="I122" s="4" t="n"/>
      <c r="J122" s="4" t="n"/>
      <c r="K122" s="4" t="n"/>
      <c r="L122" s="4" t="n"/>
      <c r="M122" s="4" t="n"/>
      <c r="N122" s="4" t="n"/>
      <c r="O122" s="116" t="n"/>
      <c r="P122" s="116" t="n"/>
      <c r="Q122" s="116" t="n"/>
      <c r="R122" s="116" t="n"/>
      <c r="S122" s="116" t="n"/>
      <c r="T122" s="116" t="n"/>
      <c r="U122" s="116" t="n"/>
      <c r="V122" s="116" t="n"/>
      <c r="W122" s="116" t="n"/>
      <c r="X122" s="116" t="n"/>
      <c r="Y122" s="116" t="n"/>
      <c r="Z122" s="116" t="n"/>
      <c r="AA122" s="116" t="n"/>
      <c r="AB122" s="116" t="n"/>
      <c r="AC122" s="116" t="n"/>
      <c r="AD122" s="116" t="n"/>
      <c r="AE122" s="116" t="n"/>
      <c r="AF122" s="116" t="n"/>
      <c r="AG122" s="116" t="n"/>
      <c r="AH122" s="116" t="n"/>
      <c r="AI122" s="116" t="n"/>
      <c r="AJ122" s="116" t="n"/>
      <c r="AK122" s="116" t="n"/>
      <c r="AL122" s="116" t="n"/>
      <c r="AM122" s="116" t="n"/>
      <c r="AN122" s="116" t="n"/>
      <c r="AO122" s="116" t="n"/>
      <c r="AP122" s="116" t="n"/>
      <c r="AQ122" s="116" t="n"/>
      <c r="AR122" s="116" t="n"/>
      <c r="AS122" s="116" t="n"/>
      <c r="AT122" s="116" t="n"/>
      <c r="AU122" s="116" t="n"/>
      <c r="AV122" s="116" t="n"/>
      <c r="AW122" s="116" t="n"/>
      <c r="AX122" s="116" t="n"/>
      <c r="AY122" s="116" t="n"/>
      <c r="AZ122" s="116" t="n"/>
    </row>
    <row r="123">
      <c r="A123" s="4" t="n"/>
      <c r="B123" s="4" t="n"/>
      <c r="C123" s="4" t="n"/>
      <c r="D123" s="4" t="n"/>
      <c r="E123" s="4" t="n"/>
      <c r="F123" s="4" t="n"/>
      <c r="G123" s="4" t="n"/>
      <c r="H123" s="4" t="n"/>
      <c r="I123" s="4" t="n"/>
      <c r="J123" s="4" t="n"/>
      <c r="K123" s="4" t="n"/>
      <c r="L123" s="4" t="n"/>
      <c r="M123" s="4" t="n"/>
      <c r="N123" s="4" t="n"/>
      <c r="O123" s="116" t="n"/>
      <c r="P123" s="116" t="n"/>
      <c r="Q123" s="116" t="n"/>
      <c r="R123" s="116" t="n"/>
      <c r="S123" s="116" t="n"/>
      <c r="T123" s="116" t="n"/>
      <c r="U123" s="116" t="n"/>
      <c r="V123" s="116" t="n"/>
      <c r="W123" s="116" t="n"/>
      <c r="X123" s="116" t="n"/>
      <c r="Y123" s="116" t="n"/>
      <c r="Z123" s="116" t="n"/>
      <c r="AA123" s="116" t="n"/>
      <c r="AB123" s="116" t="n"/>
      <c r="AC123" s="116" t="n"/>
      <c r="AD123" s="116" t="n"/>
      <c r="AE123" s="116" t="n"/>
      <c r="AF123" s="116" t="n"/>
      <c r="AG123" s="116" t="n"/>
      <c r="AH123" s="116" t="n"/>
      <c r="AI123" s="116" t="n"/>
      <c r="AJ123" s="116" t="n"/>
      <c r="AK123" s="116" t="n"/>
      <c r="AL123" s="116" t="n"/>
      <c r="AM123" s="116" t="n"/>
      <c r="AN123" s="116" t="n"/>
      <c r="AO123" s="116" t="n"/>
      <c r="AP123" s="116" t="n"/>
      <c r="AQ123" s="116" t="n"/>
      <c r="AR123" s="116" t="n"/>
      <c r="AS123" s="116" t="n"/>
      <c r="AT123" s="116" t="n"/>
      <c r="AU123" s="116" t="n"/>
      <c r="AV123" s="116" t="n"/>
      <c r="AW123" s="116" t="n"/>
      <c r="AX123" s="116" t="n"/>
      <c r="AY123" s="116" t="n"/>
      <c r="AZ123" s="116" t="n"/>
    </row>
    <row r="124">
      <c r="A124" s="4" t="n"/>
      <c r="B124" s="4" t="n"/>
      <c r="C124" s="4" t="n"/>
      <c r="D124" s="4" t="n"/>
      <c r="E124" s="4" t="n"/>
      <c r="F124" s="4" t="n"/>
      <c r="G124" s="4" t="n"/>
      <c r="H124" s="4" t="n"/>
      <c r="I124" s="4" t="n"/>
      <c r="J124" s="4" t="n"/>
      <c r="K124" s="4" t="n"/>
      <c r="L124" s="4" t="n"/>
      <c r="M124" s="4" t="n"/>
      <c r="N124" s="4" t="n"/>
      <c r="O124" s="116" t="n"/>
      <c r="P124" s="116" t="n"/>
      <c r="Q124" s="116" t="n"/>
      <c r="R124" s="116" t="n"/>
      <c r="S124" s="116" t="n"/>
      <c r="T124" s="116" t="n"/>
      <c r="U124" s="116" t="n"/>
      <c r="V124" s="116" t="n"/>
      <c r="W124" s="116" t="n"/>
      <c r="X124" s="116" t="n"/>
      <c r="Y124" s="116" t="n"/>
      <c r="Z124" s="116" t="n"/>
      <c r="AA124" s="116" t="n"/>
      <c r="AB124" s="116" t="n"/>
      <c r="AC124" s="116" t="n"/>
      <c r="AD124" s="116" t="n"/>
      <c r="AE124" s="116" t="n"/>
      <c r="AF124" s="116" t="n"/>
      <c r="AG124" s="116" t="n"/>
      <c r="AH124" s="116" t="n"/>
      <c r="AI124" s="116" t="n"/>
      <c r="AJ124" s="116" t="n"/>
      <c r="AK124" s="116" t="n"/>
      <c r="AL124" s="116" t="n"/>
      <c r="AM124" s="116" t="n"/>
      <c r="AN124" s="116" t="n"/>
      <c r="AO124" s="116" t="n"/>
      <c r="AP124" s="116" t="n"/>
      <c r="AQ124" s="116" t="n"/>
      <c r="AR124" s="116" t="n"/>
      <c r="AS124" s="116" t="n"/>
      <c r="AT124" s="116" t="n"/>
      <c r="AU124" s="116" t="n"/>
      <c r="AV124" s="116" t="n"/>
      <c r="AW124" s="116" t="n"/>
      <c r="AX124" s="116" t="n"/>
      <c r="AY124" s="116" t="n"/>
      <c r="AZ124" s="116" t="n"/>
    </row>
    <row r="125">
      <c r="A125" s="4" t="n"/>
      <c r="B125" s="4" t="n"/>
      <c r="C125" s="4" t="n"/>
      <c r="D125" s="4" t="n"/>
      <c r="E125" s="4" t="n"/>
      <c r="F125" s="4" t="n"/>
      <c r="G125" s="4" t="n"/>
      <c r="H125" s="4" t="n"/>
      <c r="I125" s="4" t="n"/>
      <c r="J125" s="4" t="n"/>
      <c r="K125" s="4" t="n"/>
      <c r="L125" s="4" t="n"/>
      <c r="M125" s="4" t="n"/>
      <c r="N125" s="4" t="n"/>
      <c r="O125" s="116" t="n"/>
      <c r="P125" s="116" t="n"/>
      <c r="Q125" s="116" t="n"/>
      <c r="R125" s="116" t="n"/>
      <c r="S125" s="116" t="n"/>
      <c r="T125" s="116" t="n"/>
      <c r="U125" s="116" t="n"/>
      <c r="V125" s="116" t="n"/>
      <c r="W125" s="116" t="n"/>
      <c r="X125" s="116" t="n"/>
      <c r="Y125" s="116" t="n"/>
      <c r="Z125" s="116" t="n"/>
      <c r="AA125" s="116" t="n"/>
      <c r="AB125" s="116" t="n"/>
      <c r="AC125" s="116" t="n"/>
      <c r="AD125" s="116" t="n"/>
      <c r="AE125" s="116" t="n"/>
      <c r="AF125" s="116" t="n"/>
      <c r="AG125" s="116" t="n"/>
      <c r="AH125" s="116" t="n"/>
      <c r="AI125" s="116" t="n"/>
      <c r="AJ125" s="116" t="n"/>
      <c r="AK125" s="116" t="n"/>
      <c r="AL125" s="116" t="n"/>
      <c r="AM125" s="116" t="n"/>
      <c r="AN125" s="116" t="n"/>
      <c r="AO125" s="116" t="n"/>
      <c r="AP125" s="116" t="n"/>
      <c r="AQ125" s="116" t="n"/>
      <c r="AR125" s="116" t="n"/>
      <c r="AS125" s="116" t="n"/>
      <c r="AT125" s="116" t="n"/>
      <c r="AU125" s="116" t="n"/>
      <c r="AV125" s="116" t="n"/>
      <c r="AW125" s="116" t="n"/>
      <c r="AX125" s="116" t="n"/>
      <c r="AY125" s="116" t="n"/>
      <c r="AZ125" s="116" t="n"/>
    </row>
    <row r="126">
      <c r="A126" s="4" t="n"/>
      <c r="B126" s="4" t="n"/>
      <c r="C126" s="4" t="n"/>
      <c r="D126" s="4" t="n"/>
      <c r="E126" s="4" t="n"/>
      <c r="F126" s="4" t="n"/>
      <c r="G126" s="4" t="n"/>
      <c r="H126" s="4" t="n"/>
      <c r="I126" s="4" t="n"/>
      <c r="J126" s="4" t="n"/>
      <c r="K126" s="4" t="n"/>
      <c r="L126" s="4" t="n"/>
      <c r="M126" s="4" t="n"/>
      <c r="N126" s="4" t="n"/>
      <c r="O126" s="116" t="n"/>
      <c r="P126" s="116" t="n"/>
      <c r="Q126" s="116" t="n"/>
      <c r="R126" s="116" t="n"/>
      <c r="S126" s="116" t="n"/>
      <c r="T126" s="116" t="n"/>
      <c r="U126" s="116" t="n"/>
      <c r="V126" s="116" t="n"/>
      <c r="W126" s="116" t="n"/>
      <c r="X126" s="116" t="n"/>
      <c r="Y126" s="116" t="n"/>
      <c r="Z126" s="116" t="n"/>
      <c r="AA126" s="116" t="n"/>
      <c r="AB126" s="116" t="n"/>
      <c r="AC126" s="116" t="n"/>
      <c r="AD126" s="116" t="n"/>
      <c r="AE126" s="116" t="n"/>
      <c r="AF126" s="116" t="n"/>
      <c r="AG126" s="116" t="n"/>
      <c r="AH126" s="116" t="n"/>
      <c r="AI126" s="116" t="n"/>
      <c r="AJ126" s="116" t="n"/>
      <c r="AK126" s="116" t="n"/>
      <c r="AL126" s="116" t="n"/>
      <c r="AM126" s="116" t="n"/>
      <c r="AN126" s="116" t="n"/>
      <c r="AO126" s="116" t="n"/>
      <c r="AP126" s="116" t="n"/>
      <c r="AQ126" s="116" t="n"/>
      <c r="AR126" s="116" t="n"/>
      <c r="AS126" s="116" t="n"/>
      <c r="AT126" s="116" t="n"/>
      <c r="AU126" s="116" t="n"/>
      <c r="AV126" s="116" t="n"/>
      <c r="AW126" s="116" t="n"/>
      <c r="AX126" s="116" t="n"/>
      <c r="AY126" s="116" t="n"/>
      <c r="AZ126" s="116" t="n"/>
    </row>
    <row r="127">
      <c r="A127" s="4" t="n"/>
      <c r="B127" s="4" t="n"/>
      <c r="C127" s="4" t="n"/>
      <c r="D127" s="4" t="n"/>
      <c r="E127" s="4" t="n"/>
      <c r="F127" s="4" t="n"/>
      <c r="G127" s="4" t="n"/>
      <c r="H127" s="4" t="n"/>
      <c r="I127" s="4" t="n"/>
      <c r="J127" s="4" t="n"/>
      <c r="K127" s="4" t="n"/>
      <c r="L127" s="4" t="n"/>
      <c r="M127" s="4" t="n"/>
      <c r="N127" s="4" t="n"/>
      <c r="O127" s="116" t="n"/>
      <c r="P127" s="116" t="n"/>
      <c r="Q127" s="116" t="n"/>
      <c r="R127" s="116" t="n"/>
      <c r="S127" s="116" t="n"/>
      <c r="T127" s="116" t="n"/>
      <c r="U127" s="116" t="n"/>
      <c r="V127" s="116" t="n"/>
      <c r="W127" s="116" t="n"/>
      <c r="X127" s="116" t="n"/>
      <c r="Y127" s="116" t="n"/>
      <c r="Z127" s="116" t="n"/>
      <c r="AA127" s="116" t="n"/>
      <c r="AB127" s="116" t="n"/>
      <c r="AC127" s="116" t="n"/>
      <c r="AD127" s="116" t="n"/>
      <c r="AE127" s="116" t="n"/>
      <c r="AF127" s="116" t="n"/>
      <c r="AG127" s="116" t="n"/>
      <c r="AH127" s="116" t="n"/>
      <c r="AI127" s="116" t="n"/>
      <c r="AJ127" s="116" t="n"/>
      <c r="AK127" s="116" t="n"/>
      <c r="AL127" s="116" t="n"/>
      <c r="AM127" s="116" t="n"/>
      <c r="AN127" s="116" t="n"/>
      <c r="AO127" s="116" t="n"/>
      <c r="AP127" s="116" t="n"/>
      <c r="AQ127" s="116" t="n"/>
      <c r="AR127" s="116" t="n"/>
      <c r="AS127" s="116" t="n"/>
      <c r="AT127" s="116" t="n"/>
      <c r="AU127" s="116" t="n"/>
      <c r="AV127" s="116" t="n"/>
      <c r="AW127" s="116" t="n"/>
      <c r="AX127" s="116" t="n"/>
      <c r="AY127" s="116" t="n"/>
      <c r="AZ127" s="116" t="n"/>
    </row>
    <row r="128">
      <c r="A128" s="4" t="n"/>
      <c r="B128" s="4" t="n"/>
      <c r="C128" s="4" t="n"/>
      <c r="D128" s="4" t="n"/>
      <c r="E128" s="4" t="n"/>
      <c r="F128" s="4" t="n"/>
      <c r="G128" s="4" t="n"/>
      <c r="H128" s="4" t="n"/>
      <c r="I128" s="4" t="n"/>
      <c r="J128" s="4" t="n"/>
      <c r="K128" s="4" t="n"/>
      <c r="L128" s="4" t="n"/>
      <c r="M128" s="4" t="n"/>
      <c r="N128" s="4" t="n"/>
      <c r="O128" s="116" t="n"/>
      <c r="P128" s="116" t="n"/>
      <c r="Q128" s="116" t="n"/>
      <c r="R128" s="116" t="n"/>
      <c r="S128" s="116" t="n"/>
      <c r="T128" s="116" t="n"/>
      <c r="U128" s="116" t="n"/>
      <c r="V128" s="116" t="n"/>
      <c r="W128" s="116" t="n"/>
      <c r="X128" s="116" t="n"/>
      <c r="Y128" s="116" t="n"/>
      <c r="Z128" s="116" t="n"/>
      <c r="AA128" s="116" t="n"/>
      <c r="AB128" s="116" t="n"/>
      <c r="AC128" s="116" t="n"/>
      <c r="AD128" s="116" t="n"/>
      <c r="AE128" s="116" t="n"/>
      <c r="AF128" s="116" t="n"/>
      <c r="AG128" s="116" t="n"/>
      <c r="AH128" s="116" t="n"/>
      <c r="AI128" s="116" t="n"/>
      <c r="AJ128" s="116" t="n"/>
      <c r="AK128" s="116" t="n"/>
      <c r="AL128" s="116" t="n"/>
      <c r="AM128" s="116" t="n"/>
      <c r="AN128" s="116" t="n"/>
      <c r="AO128" s="116" t="n"/>
      <c r="AP128" s="116" t="n"/>
      <c r="AQ128" s="116" t="n"/>
      <c r="AR128" s="116" t="n"/>
      <c r="AS128" s="116" t="n"/>
      <c r="AT128" s="116" t="n"/>
      <c r="AU128" s="116" t="n"/>
      <c r="AV128" s="116" t="n"/>
      <c r="AW128" s="116" t="n"/>
      <c r="AX128" s="116" t="n"/>
      <c r="AY128" s="116" t="n"/>
      <c r="AZ128" s="116" t="n"/>
    </row>
    <row r="129">
      <c r="A129" s="4" t="n"/>
      <c r="B129" s="4" t="n"/>
      <c r="C129" s="4" t="n"/>
      <c r="D129" s="4" t="n"/>
      <c r="E129" s="4" t="n"/>
      <c r="F129" s="4" t="n"/>
      <c r="G129" s="4" t="n"/>
      <c r="H129" s="4" t="n"/>
      <c r="I129" s="4" t="n"/>
      <c r="J129" s="4" t="n"/>
      <c r="K129" s="4" t="n"/>
      <c r="L129" s="4" t="n"/>
      <c r="M129" s="4" t="n"/>
      <c r="N129" s="4" t="n"/>
      <c r="O129" s="116" t="n"/>
      <c r="P129" s="116" t="n"/>
      <c r="Q129" s="116" t="n"/>
      <c r="R129" s="116" t="n"/>
      <c r="S129" s="116" t="n"/>
      <c r="T129" s="116" t="n"/>
      <c r="U129" s="116" t="n"/>
      <c r="V129" s="116" t="n"/>
      <c r="W129" s="116" t="n"/>
      <c r="X129" s="116" t="n"/>
      <c r="Y129" s="116" t="n"/>
      <c r="Z129" s="116" t="n"/>
      <c r="AA129" s="116" t="n"/>
      <c r="AB129" s="116" t="n"/>
      <c r="AC129" s="116" t="n"/>
      <c r="AD129" s="116" t="n"/>
      <c r="AE129" s="116" t="n"/>
      <c r="AF129" s="116" t="n"/>
      <c r="AG129" s="116" t="n"/>
      <c r="AH129" s="116" t="n"/>
      <c r="AI129" s="116" t="n"/>
      <c r="AJ129" s="116" t="n"/>
      <c r="AK129" s="116" t="n"/>
      <c r="AL129" s="116" t="n"/>
      <c r="AM129" s="116" t="n"/>
      <c r="AN129" s="116" t="n"/>
      <c r="AO129" s="116" t="n"/>
      <c r="AP129" s="116" t="n"/>
      <c r="AQ129" s="116" t="n"/>
      <c r="AR129" s="116" t="n"/>
      <c r="AS129" s="116" t="n"/>
      <c r="AT129" s="116" t="n"/>
      <c r="AU129" s="116" t="n"/>
      <c r="AV129" s="116" t="n"/>
      <c r="AW129" s="116" t="n"/>
      <c r="AX129" s="116" t="n"/>
      <c r="AY129" s="116" t="n"/>
      <c r="AZ129" s="116" t="n"/>
    </row>
    <row r="130">
      <c r="A130" s="4" t="n"/>
      <c r="B130" s="4" t="n"/>
      <c r="C130" s="4" t="n"/>
      <c r="D130" s="4" t="n"/>
      <c r="E130" s="4" t="n"/>
      <c r="F130" s="4" t="n"/>
      <c r="G130" s="4" t="n"/>
      <c r="H130" s="4" t="n"/>
      <c r="I130" s="4" t="n"/>
      <c r="J130" s="4" t="n"/>
      <c r="K130" s="4" t="n"/>
      <c r="L130" s="4" t="n"/>
      <c r="M130" s="4" t="n"/>
      <c r="N130" s="4" t="n"/>
      <c r="O130" s="116" t="n"/>
      <c r="P130" s="116" t="n"/>
      <c r="Q130" s="116" t="n"/>
      <c r="R130" s="116" t="n"/>
      <c r="S130" s="116" t="n"/>
      <c r="T130" s="116" t="n"/>
      <c r="U130" s="116" t="n"/>
      <c r="V130" s="116" t="n"/>
      <c r="W130" s="116" t="n"/>
      <c r="X130" s="116" t="n"/>
      <c r="Y130" s="116" t="n"/>
      <c r="Z130" s="116" t="n"/>
      <c r="AA130" s="116" t="n"/>
      <c r="AB130" s="116" t="n"/>
      <c r="AC130" s="116" t="n"/>
      <c r="AD130" s="116" t="n"/>
      <c r="AE130" s="116" t="n"/>
      <c r="AF130" s="116" t="n"/>
      <c r="AG130" s="116" t="n"/>
      <c r="AH130" s="116" t="n"/>
      <c r="AI130" s="116" t="n"/>
      <c r="AJ130" s="116" t="n"/>
      <c r="AK130" s="116" t="n"/>
      <c r="AL130" s="116" t="n"/>
      <c r="AM130" s="116" t="n"/>
      <c r="AN130" s="116" t="n"/>
      <c r="AO130" s="116" t="n"/>
      <c r="AP130" s="116" t="n"/>
      <c r="AQ130" s="116" t="n"/>
      <c r="AR130" s="116" t="n"/>
      <c r="AS130" s="116" t="n"/>
      <c r="AT130" s="116" t="n"/>
      <c r="AU130" s="116" t="n"/>
      <c r="AV130" s="116" t="n"/>
      <c r="AW130" s="116" t="n"/>
      <c r="AX130" s="116" t="n"/>
      <c r="AY130" s="116" t="n"/>
      <c r="AZ130" s="116" t="n"/>
    </row>
    <row r="131">
      <c r="A131" s="4" t="n"/>
      <c r="B131" s="4" t="n"/>
      <c r="C131" s="4" t="n"/>
      <c r="D131" s="4" t="n"/>
      <c r="E131" s="4" t="n"/>
      <c r="F131" s="4" t="n"/>
      <c r="G131" s="4" t="n"/>
      <c r="H131" s="4" t="n"/>
      <c r="I131" s="4" t="n"/>
      <c r="J131" s="4" t="n"/>
      <c r="K131" s="4" t="n"/>
      <c r="L131" s="4" t="n"/>
      <c r="M131" s="4" t="n"/>
      <c r="N131" s="4" t="n"/>
      <c r="O131" s="116" t="n"/>
      <c r="P131" s="116" t="n"/>
      <c r="Q131" s="116" t="n"/>
      <c r="R131" s="116" t="n"/>
      <c r="S131" s="116" t="n"/>
      <c r="T131" s="116" t="n"/>
      <c r="U131" s="116" t="n"/>
      <c r="V131" s="116" t="n"/>
      <c r="W131" s="116" t="n"/>
      <c r="X131" s="116" t="n"/>
      <c r="Y131" s="116" t="n"/>
      <c r="Z131" s="116" t="n"/>
      <c r="AA131" s="116" t="n"/>
      <c r="AB131" s="116" t="n"/>
      <c r="AC131" s="116" t="n"/>
      <c r="AD131" s="116" t="n"/>
      <c r="AE131" s="116" t="n"/>
      <c r="AF131" s="116" t="n"/>
      <c r="AG131" s="116" t="n"/>
      <c r="AH131" s="116" t="n"/>
      <c r="AI131" s="116" t="n"/>
      <c r="AJ131" s="116" t="n"/>
      <c r="AK131" s="116" t="n"/>
      <c r="AL131" s="116" t="n"/>
      <c r="AM131" s="116" t="n"/>
      <c r="AN131" s="116" t="n"/>
      <c r="AO131" s="116" t="n"/>
      <c r="AP131" s="116" t="n"/>
      <c r="AQ131" s="116" t="n"/>
      <c r="AR131" s="116" t="n"/>
      <c r="AS131" s="116" t="n"/>
      <c r="AT131" s="116" t="n"/>
      <c r="AU131" s="116" t="n"/>
      <c r="AV131" s="116" t="n"/>
      <c r="AW131" s="116" t="n"/>
      <c r="AX131" s="116" t="n"/>
      <c r="AY131" s="116" t="n"/>
      <c r="AZ131" s="116" t="n"/>
    </row>
    <row r="132">
      <c r="A132" s="4" t="n"/>
      <c r="B132" s="4" t="n"/>
      <c r="C132" s="4" t="n"/>
      <c r="D132" s="4" t="n"/>
      <c r="E132" s="4" t="n"/>
      <c r="F132" s="4" t="n"/>
      <c r="G132" s="4" t="n"/>
      <c r="H132" s="4" t="n"/>
      <c r="I132" s="4" t="n"/>
      <c r="J132" s="4" t="n"/>
      <c r="K132" s="4" t="n"/>
      <c r="L132" s="4" t="n"/>
      <c r="M132" s="4" t="n"/>
      <c r="N132" s="4" t="n"/>
      <c r="O132" s="116" t="n"/>
      <c r="P132" s="116" t="n"/>
      <c r="Q132" s="116" t="n"/>
      <c r="R132" s="116" t="n"/>
      <c r="S132" s="116" t="n"/>
      <c r="T132" s="116" t="n"/>
      <c r="U132" s="116" t="n"/>
      <c r="V132" s="116" t="n"/>
      <c r="W132" s="116" t="n"/>
      <c r="X132" s="116" t="n"/>
      <c r="Y132" s="116" t="n"/>
      <c r="Z132" s="116" t="n"/>
      <c r="AA132" s="116" t="n"/>
      <c r="AB132" s="116" t="n"/>
      <c r="AC132" s="116" t="n"/>
      <c r="AD132" s="116" t="n"/>
      <c r="AE132" s="116" t="n"/>
      <c r="AF132" s="116" t="n"/>
      <c r="AG132" s="116" t="n"/>
      <c r="AH132" s="116" t="n"/>
      <c r="AI132" s="116" t="n"/>
      <c r="AJ132" s="116" t="n"/>
      <c r="AK132" s="116" t="n"/>
      <c r="AL132" s="116" t="n"/>
      <c r="AM132" s="116" t="n"/>
      <c r="AN132" s="116" t="n"/>
      <c r="AO132" s="116" t="n"/>
      <c r="AP132" s="116" t="n"/>
      <c r="AQ132" s="116" t="n"/>
      <c r="AR132" s="116" t="n"/>
      <c r="AS132" s="116" t="n"/>
      <c r="AT132" s="116" t="n"/>
      <c r="AU132" s="116" t="n"/>
      <c r="AV132" s="116" t="n"/>
      <c r="AW132" s="116" t="n"/>
      <c r="AX132" s="116" t="n"/>
      <c r="AY132" s="116" t="n"/>
      <c r="AZ132" s="116" t="n"/>
    </row>
    <row r="133">
      <c r="A133" s="4" t="n"/>
      <c r="B133" s="4" t="n"/>
      <c r="C133" s="4" t="n"/>
      <c r="D133" s="4" t="n"/>
      <c r="E133" s="4" t="n"/>
      <c r="F133" s="4" t="n"/>
      <c r="G133" s="4" t="n"/>
      <c r="H133" s="4" t="n"/>
      <c r="I133" s="4" t="n"/>
      <c r="J133" s="4" t="n"/>
      <c r="K133" s="4" t="n"/>
      <c r="L133" s="4" t="n"/>
      <c r="M133" s="4" t="n"/>
      <c r="N133" s="4" t="n"/>
      <c r="O133" s="116" t="n"/>
      <c r="P133" s="116" t="n"/>
      <c r="Q133" s="116" t="n"/>
      <c r="R133" s="116" t="n"/>
      <c r="S133" s="116" t="n"/>
      <c r="T133" s="116" t="n"/>
      <c r="U133" s="116" t="n"/>
      <c r="V133" s="116" t="n"/>
      <c r="W133" s="116" t="n"/>
      <c r="X133" s="116" t="n"/>
      <c r="Y133" s="116" t="n"/>
      <c r="Z133" s="116" t="n"/>
      <c r="AA133" s="116" t="n"/>
      <c r="AB133" s="116" t="n"/>
      <c r="AC133" s="116" t="n"/>
      <c r="AD133" s="116" t="n"/>
      <c r="AE133" s="116" t="n"/>
      <c r="AF133" s="116" t="n"/>
      <c r="AG133" s="116" t="n"/>
      <c r="AH133" s="116" t="n"/>
      <c r="AI133" s="116" t="n"/>
      <c r="AJ133" s="116" t="n"/>
      <c r="AK133" s="116" t="n"/>
      <c r="AL133" s="116" t="n"/>
      <c r="AM133" s="116" t="n"/>
      <c r="AN133" s="116" t="n"/>
      <c r="AO133" s="116" t="n"/>
      <c r="AP133" s="116" t="n"/>
      <c r="AQ133" s="116" t="n"/>
      <c r="AR133" s="116" t="n"/>
      <c r="AS133" s="116" t="n"/>
      <c r="AT133" s="116" t="n"/>
      <c r="AU133" s="116" t="n"/>
      <c r="AV133" s="116" t="n"/>
      <c r="AW133" s="116" t="n"/>
      <c r="AX133" s="116" t="n"/>
      <c r="AY133" s="116" t="n"/>
      <c r="AZ133" s="116" t="n"/>
    </row>
    <row r="134">
      <c r="A134" s="4" t="n"/>
      <c r="B134" s="4" t="n"/>
      <c r="C134" s="4" t="n"/>
      <c r="D134" s="4" t="n"/>
      <c r="E134" s="4" t="n"/>
      <c r="F134" s="4" t="n"/>
      <c r="G134" s="4" t="n"/>
      <c r="H134" s="4" t="n"/>
      <c r="I134" s="4" t="n"/>
      <c r="J134" s="4" t="n"/>
      <c r="K134" s="4" t="n"/>
      <c r="L134" s="4" t="n"/>
      <c r="M134" s="4" t="n"/>
      <c r="N134" s="4" t="n"/>
      <c r="O134" s="116" t="n"/>
      <c r="P134" s="116" t="n"/>
      <c r="Q134" s="116" t="n"/>
      <c r="R134" s="116" t="n"/>
      <c r="S134" s="116" t="n"/>
      <c r="T134" s="116" t="n"/>
      <c r="U134" s="116" t="n"/>
      <c r="V134" s="116" t="n"/>
      <c r="W134" s="116" t="n"/>
      <c r="X134" s="116" t="n"/>
      <c r="Y134" s="116" t="n"/>
      <c r="Z134" s="116" t="n"/>
      <c r="AA134" s="116" t="n"/>
      <c r="AB134" s="116" t="n"/>
      <c r="AC134" s="116" t="n"/>
      <c r="AD134" s="116" t="n"/>
      <c r="AE134" s="116" t="n"/>
      <c r="AF134" s="116" t="n"/>
      <c r="AG134" s="116" t="n"/>
      <c r="AH134" s="116" t="n"/>
      <c r="AI134" s="116" t="n"/>
      <c r="AJ134" s="116" t="n"/>
      <c r="AK134" s="116" t="n"/>
      <c r="AL134" s="116" t="n"/>
      <c r="AM134" s="116" t="n"/>
      <c r="AN134" s="116" t="n"/>
      <c r="AO134" s="116" t="n"/>
      <c r="AP134" s="116" t="n"/>
      <c r="AQ134" s="116" t="n"/>
      <c r="AR134" s="116" t="n"/>
      <c r="AS134" s="116" t="n"/>
      <c r="AT134" s="116" t="n"/>
      <c r="AU134" s="116" t="n"/>
      <c r="AV134" s="116" t="n"/>
      <c r="AW134" s="116" t="n"/>
      <c r="AX134" s="116" t="n"/>
      <c r="AY134" s="116" t="n"/>
      <c r="AZ134" s="116" t="n"/>
    </row>
    <row r="135">
      <c r="A135" s="4" t="n"/>
      <c r="B135" s="4" t="n"/>
      <c r="C135" s="4" t="n"/>
      <c r="D135" s="4" t="n"/>
      <c r="E135" s="4" t="n"/>
      <c r="F135" s="4" t="n"/>
      <c r="G135" s="4" t="n"/>
      <c r="H135" s="4" t="n"/>
      <c r="I135" s="4" t="n"/>
      <c r="J135" s="4" t="n"/>
      <c r="K135" s="4" t="n"/>
      <c r="L135" s="4" t="n"/>
      <c r="M135" s="4" t="n"/>
      <c r="N135" s="4" t="n"/>
      <c r="O135" s="116" t="n"/>
      <c r="P135" s="116" t="n"/>
      <c r="Q135" s="116" t="n"/>
      <c r="R135" s="116" t="n"/>
      <c r="S135" s="116" t="n"/>
      <c r="T135" s="116" t="n"/>
      <c r="U135" s="116" t="n"/>
      <c r="V135" s="116" t="n"/>
      <c r="W135" s="116" t="n"/>
      <c r="X135" s="116" t="n"/>
      <c r="Y135" s="116" t="n"/>
      <c r="Z135" s="116" t="n"/>
      <c r="AA135" s="116" t="n"/>
      <c r="AB135" s="116" t="n"/>
      <c r="AC135" s="116" t="n"/>
      <c r="AD135" s="116" t="n"/>
      <c r="AE135" s="116" t="n"/>
      <c r="AF135" s="116" t="n"/>
      <c r="AG135" s="116" t="n"/>
      <c r="AH135" s="116" t="n"/>
      <c r="AI135" s="116" t="n"/>
      <c r="AJ135" s="116" t="n"/>
      <c r="AK135" s="116" t="n"/>
      <c r="AL135" s="116" t="n"/>
      <c r="AM135" s="116" t="n"/>
      <c r="AN135" s="116" t="n"/>
      <c r="AO135" s="116" t="n"/>
      <c r="AP135" s="116" t="n"/>
      <c r="AQ135" s="116" t="n"/>
      <c r="AR135" s="116" t="n"/>
      <c r="AS135" s="116" t="n"/>
      <c r="AT135" s="116" t="n"/>
      <c r="AU135" s="116" t="n"/>
      <c r="AV135" s="116" t="n"/>
      <c r="AW135" s="116" t="n"/>
      <c r="AX135" s="116" t="n"/>
      <c r="AY135" s="116" t="n"/>
      <c r="AZ135" s="116" t="n"/>
    </row>
    <row r="136">
      <c r="A136" s="4" t="n"/>
      <c r="B136" s="4" t="n"/>
      <c r="C136" s="4" t="n"/>
      <c r="D136" s="4" t="n"/>
      <c r="E136" s="4" t="n"/>
      <c r="F136" s="4" t="n"/>
      <c r="G136" s="4" t="n"/>
      <c r="H136" s="4" t="n"/>
      <c r="I136" s="4" t="n"/>
      <c r="J136" s="4" t="n"/>
      <c r="K136" s="4" t="n"/>
      <c r="L136" s="4" t="n"/>
      <c r="M136" s="4" t="n"/>
      <c r="N136" s="4" t="n"/>
      <c r="O136" s="116" t="n"/>
      <c r="P136" s="116" t="n"/>
      <c r="Q136" s="116" t="n"/>
      <c r="R136" s="116" t="n"/>
      <c r="S136" s="116" t="n"/>
      <c r="T136" s="116" t="n"/>
      <c r="U136" s="116" t="n"/>
      <c r="V136" s="116" t="n"/>
      <c r="W136" s="116" t="n"/>
      <c r="X136" s="116" t="n"/>
      <c r="Y136" s="116" t="n"/>
      <c r="Z136" s="116" t="n"/>
      <c r="AA136" s="116" t="n"/>
      <c r="AB136" s="116" t="n"/>
      <c r="AC136" s="116" t="n"/>
      <c r="AD136" s="116" t="n"/>
      <c r="AE136" s="116" t="n"/>
      <c r="AF136" s="116" t="n"/>
      <c r="AG136" s="116" t="n"/>
      <c r="AH136" s="116" t="n"/>
      <c r="AI136" s="116" t="n"/>
      <c r="AJ136" s="116" t="n"/>
      <c r="AK136" s="116" t="n"/>
      <c r="AL136" s="116" t="n"/>
      <c r="AM136" s="116" t="n"/>
      <c r="AN136" s="116" t="n"/>
      <c r="AO136" s="116" t="n"/>
      <c r="AP136" s="116" t="n"/>
      <c r="AQ136" s="116" t="n"/>
      <c r="AR136" s="116" t="n"/>
      <c r="AS136" s="116" t="n"/>
      <c r="AT136" s="116" t="n"/>
      <c r="AU136" s="116" t="n"/>
      <c r="AV136" s="116" t="n"/>
      <c r="AW136" s="116" t="n"/>
      <c r="AX136" s="116" t="n"/>
      <c r="AY136" s="116" t="n"/>
      <c r="AZ136" s="116" t="n"/>
    </row>
    <row r="137">
      <c r="A137" s="4" t="n"/>
      <c r="B137" s="4" t="n"/>
      <c r="C137" s="4" t="n"/>
      <c r="D137" s="4" t="n"/>
      <c r="E137" s="4" t="n"/>
      <c r="F137" s="4" t="n"/>
      <c r="G137" s="4" t="n"/>
      <c r="H137" s="4" t="n"/>
      <c r="I137" s="4" t="n"/>
      <c r="J137" s="4" t="n"/>
      <c r="K137" s="4" t="n"/>
      <c r="L137" s="4" t="n"/>
      <c r="M137" s="4" t="n"/>
      <c r="N137" s="4" t="n"/>
      <c r="O137" s="116" t="n"/>
      <c r="P137" s="116" t="n"/>
      <c r="Q137" s="116" t="n"/>
      <c r="R137" s="116" t="n"/>
      <c r="S137" s="116" t="n"/>
      <c r="T137" s="116" t="n"/>
      <c r="U137" s="116" t="n"/>
      <c r="V137" s="116" t="n"/>
      <c r="W137" s="116" t="n"/>
      <c r="X137" s="116" t="n"/>
      <c r="Y137" s="116" t="n"/>
      <c r="Z137" s="116" t="n"/>
      <c r="AA137" s="116" t="n"/>
      <c r="AB137" s="116" t="n"/>
      <c r="AC137" s="116" t="n"/>
      <c r="AD137" s="116" t="n"/>
      <c r="AE137" s="116" t="n"/>
      <c r="AF137" s="116" t="n"/>
      <c r="AG137" s="116" t="n"/>
      <c r="AH137" s="116" t="n"/>
      <c r="AI137" s="116" t="n"/>
      <c r="AJ137" s="116" t="n"/>
      <c r="AK137" s="116" t="n"/>
      <c r="AL137" s="116" t="n"/>
      <c r="AM137" s="116" t="n"/>
      <c r="AN137" s="116" t="n"/>
      <c r="AO137" s="116" t="n"/>
      <c r="AP137" s="116" t="n"/>
      <c r="AQ137" s="116" t="n"/>
      <c r="AR137" s="116" t="n"/>
      <c r="AS137" s="116" t="n"/>
      <c r="AT137" s="116" t="n"/>
      <c r="AU137" s="116" t="n"/>
      <c r="AV137" s="116" t="n"/>
      <c r="AW137" s="116" t="n"/>
      <c r="AX137" s="116" t="n"/>
      <c r="AY137" s="116" t="n"/>
      <c r="AZ137" s="116" t="n"/>
    </row>
    <row r="138">
      <c r="A138" s="4" t="n"/>
      <c r="B138" s="4" t="n"/>
      <c r="C138" s="4" t="n"/>
      <c r="D138" s="4" t="n"/>
      <c r="E138" s="4" t="n"/>
      <c r="F138" s="4" t="n"/>
      <c r="G138" s="4" t="n"/>
      <c r="H138" s="4" t="n"/>
      <c r="I138" s="4" t="n"/>
      <c r="J138" s="4" t="n"/>
      <c r="K138" s="4" t="n"/>
      <c r="L138" s="4" t="n"/>
      <c r="M138" s="4" t="n"/>
      <c r="N138" s="4" t="n"/>
      <c r="O138" s="116" t="n"/>
      <c r="P138" s="116" t="n"/>
      <c r="Q138" s="116" t="n"/>
      <c r="R138" s="116" t="n"/>
      <c r="S138" s="116" t="n"/>
      <c r="T138" s="116" t="n"/>
      <c r="U138" s="116" t="n"/>
      <c r="V138" s="116" t="n"/>
      <c r="W138" s="116" t="n"/>
      <c r="X138" s="116" t="n"/>
      <c r="Y138" s="116" t="n"/>
      <c r="Z138" s="116" t="n"/>
      <c r="AA138" s="116" t="n"/>
      <c r="AB138" s="116" t="n"/>
      <c r="AC138" s="116" t="n"/>
      <c r="AD138" s="116" t="n"/>
      <c r="AE138" s="116" t="n"/>
      <c r="AF138" s="116" t="n"/>
      <c r="AG138" s="116" t="n"/>
      <c r="AH138" s="116" t="n"/>
      <c r="AI138" s="116" t="n"/>
      <c r="AJ138" s="116" t="n"/>
      <c r="AK138" s="116" t="n"/>
      <c r="AL138" s="116" t="n"/>
      <c r="AM138" s="116" t="n"/>
      <c r="AN138" s="116" t="n"/>
      <c r="AO138" s="116" t="n"/>
      <c r="AP138" s="116" t="n"/>
      <c r="AQ138" s="116" t="n"/>
      <c r="AR138" s="116" t="n"/>
      <c r="AS138" s="116" t="n"/>
      <c r="AT138" s="116" t="n"/>
      <c r="AU138" s="116" t="n"/>
      <c r="AV138" s="116" t="n"/>
      <c r="AW138" s="116" t="n"/>
      <c r="AX138" s="116" t="n"/>
      <c r="AY138" s="116" t="n"/>
      <c r="AZ138" s="116" t="n"/>
    </row>
    <row r="139">
      <c r="A139" s="4" t="n"/>
      <c r="B139" s="4" t="n"/>
      <c r="C139" s="4" t="n"/>
      <c r="D139" s="4" t="n"/>
      <c r="E139" s="4" t="n"/>
      <c r="F139" s="4" t="n"/>
      <c r="G139" s="4" t="n"/>
      <c r="H139" s="4" t="n"/>
      <c r="I139" s="4" t="n"/>
      <c r="J139" s="4" t="n"/>
      <c r="K139" s="4" t="n"/>
      <c r="L139" s="4" t="n"/>
      <c r="M139" s="4" t="n"/>
      <c r="N139" s="4" t="n"/>
      <c r="O139" s="116" t="n"/>
      <c r="P139" s="116" t="n"/>
      <c r="Q139" s="116" t="n"/>
      <c r="R139" s="116" t="n"/>
      <c r="S139" s="116" t="n"/>
      <c r="T139" s="116" t="n"/>
      <c r="U139" s="116" t="n"/>
      <c r="V139" s="116" t="n"/>
      <c r="W139" s="116" t="n"/>
      <c r="X139" s="116" t="n"/>
      <c r="Y139" s="116" t="n"/>
      <c r="Z139" s="116" t="n"/>
      <c r="AA139" s="116" t="n"/>
      <c r="AB139" s="116" t="n"/>
      <c r="AC139" s="116" t="n"/>
      <c r="AD139" s="116" t="n"/>
      <c r="AE139" s="116" t="n"/>
      <c r="AF139" s="116" t="n"/>
      <c r="AG139" s="116" t="n"/>
      <c r="AH139" s="116" t="n"/>
      <c r="AI139" s="116" t="n"/>
      <c r="AJ139" s="116" t="n"/>
      <c r="AK139" s="116" t="n"/>
      <c r="AL139" s="116" t="n"/>
      <c r="AM139" s="116" t="n"/>
      <c r="AN139" s="116" t="n"/>
      <c r="AO139" s="116" t="n"/>
      <c r="AP139" s="116" t="n"/>
      <c r="AQ139" s="116" t="n"/>
      <c r="AR139" s="116" t="n"/>
      <c r="AS139" s="116" t="n"/>
      <c r="AT139" s="116" t="n"/>
      <c r="AU139" s="116" t="n"/>
      <c r="AV139" s="116" t="n"/>
      <c r="AW139" s="116" t="n"/>
      <c r="AX139" s="116" t="n"/>
      <c r="AY139" s="116" t="n"/>
      <c r="AZ139" s="116" t="n"/>
    </row>
    <row r="140">
      <c r="A140" s="4" t="n"/>
      <c r="B140" s="4" t="n"/>
      <c r="C140" s="4" t="n"/>
      <c r="D140" s="4" t="n"/>
      <c r="E140" s="4" t="n"/>
      <c r="F140" s="4" t="n"/>
      <c r="G140" s="4" t="n"/>
      <c r="H140" s="4" t="n"/>
      <c r="I140" s="4" t="n"/>
      <c r="J140" s="4" t="n"/>
      <c r="K140" s="4" t="n"/>
      <c r="L140" s="4" t="n"/>
      <c r="M140" s="4" t="n"/>
      <c r="N140" s="4" t="n"/>
      <c r="O140" s="116" t="n"/>
      <c r="P140" s="116" t="n"/>
      <c r="Q140" s="116" t="n"/>
      <c r="R140" s="116" t="n"/>
      <c r="S140" s="116" t="n"/>
      <c r="T140" s="116" t="n"/>
      <c r="U140" s="116" t="n"/>
      <c r="V140" s="116" t="n"/>
      <c r="W140" s="116" t="n"/>
      <c r="X140" s="116" t="n"/>
      <c r="Y140" s="116" t="n"/>
      <c r="Z140" s="116" t="n"/>
      <c r="AA140" s="116" t="n"/>
      <c r="AB140" s="116" t="n"/>
      <c r="AC140" s="116" t="n"/>
      <c r="AD140" s="116" t="n"/>
      <c r="AE140" s="116" t="n"/>
      <c r="AF140" s="116" t="n"/>
      <c r="AG140" s="116" t="n"/>
      <c r="AH140" s="116" t="n"/>
      <c r="AI140" s="116" t="n"/>
      <c r="AJ140" s="116" t="n"/>
      <c r="AK140" s="116" t="n"/>
      <c r="AL140" s="116" t="n"/>
      <c r="AM140" s="116" t="n"/>
      <c r="AN140" s="116" t="n"/>
      <c r="AO140" s="116" t="n"/>
      <c r="AP140" s="116" t="n"/>
      <c r="AQ140" s="116" t="n"/>
      <c r="AR140" s="116" t="n"/>
      <c r="AS140" s="116" t="n"/>
      <c r="AT140" s="116" t="n"/>
      <c r="AU140" s="116" t="n"/>
      <c r="AV140" s="116" t="n"/>
      <c r="AW140" s="116" t="n"/>
      <c r="AX140" s="116" t="n"/>
      <c r="AY140" s="116" t="n"/>
      <c r="AZ140" s="116" t="n"/>
    </row>
    <row r="141">
      <c r="A141" s="4" t="n"/>
      <c r="B141" s="4" t="n"/>
      <c r="C141" s="4" t="n"/>
      <c r="D141" s="4" t="n"/>
      <c r="E141" s="4" t="n"/>
      <c r="F141" s="4" t="n"/>
      <c r="G141" s="4" t="n"/>
      <c r="H141" s="4" t="n"/>
      <c r="I141" s="4" t="n"/>
      <c r="J141" s="4" t="n"/>
      <c r="K141" s="4" t="n"/>
      <c r="L141" s="4" t="n"/>
      <c r="M141" s="4" t="n"/>
      <c r="N141" s="4" t="n"/>
      <c r="O141" s="116" t="n"/>
      <c r="P141" s="116" t="n"/>
      <c r="Q141" s="116" t="n"/>
      <c r="R141" s="116" t="n"/>
      <c r="S141" s="116" t="n"/>
      <c r="T141" s="116" t="n"/>
      <c r="U141" s="116" t="n"/>
      <c r="V141" s="116" t="n"/>
      <c r="W141" s="116" t="n"/>
      <c r="X141" s="116" t="n"/>
      <c r="Y141" s="116" t="n"/>
      <c r="Z141" s="116" t="n"/>
      <c r="AA141" s="116" t="n"/>
      <c r="AB141" s="116" t="n"/>
      <c r="AC141" s="116" t="n"/>
      <c r="AD141" s="116" t="n"/>
      <c r="AE141" s="116" t="n"/>
      <c r="AF141" s="116" t="n"/>
      <c r="AG141" s="116" t="n"/>
      <c r="AH141" s="116" t="n"/>
      <c r="AI141" s="116" t="n"/>
      <c r="AJ141" s="116" t="n"/>
      <c r="AK141" s="116" t="n"/>
      <c r="AL141" s="116" t="n"/>
      <c r="AM141" s="116" t="n"/>
      <c r="AN141" s="116" t="n"/>
      <c r="AO141" s="116" t="n"/>
      <c r="AP141" s="116" t="n"/>
      <c r="AQ141" s="116" t="n"/>
      <c r="AR141" s="116" t="n"/>
      <c r="AS141" s="116" t="n"/>
      <c r="AT141" s="116" t="n"/>
      <c r="AU141" s="116" t="n"/>
      <c r="AV141" s="116" t="n"/>
      <c r="AW141" s="116" t="n"/>
      <c r="AX141" s="116" t="n"/>
      <c r="AY141" s="116" t="n"/>
      <c r="AZ141" s="116" t="n"/>
    </row>
    <row r="142">
      <c r="A142" s="4" t="n"/>
      <c r="B142" s="4" t="n"/>
      <c r="C142" s="4" t="n"/>
      <c r="D142" s="4" t="n"/>
      <c r="E142" s="4" t="n"/>
      <c r="F142" s="4" t="n"/>
      <c r="G142" s="4" t="n"/>
      <c r="H142" s="4" t="n"/>
      <c r="I142" s="4" t="n"/>
      <c r="J142" s="4" t="n"/>
      <c r="K142" s="4" t="n"/>
      <c r="L142" s="4" t="n"/>
      <c r="M142" s="4" t="n"/>
      <c r="N142" s="4" t="n"/>
      <c r="O142" s="116" t="n"/>
      <c r="P142" s="116" t="n"/>
      <c r="Q142" s="116" t="n"/>
      <c r="R142" s="116" t="n"/>
      <c r="S142" s="116" t="n"/>
      <c r="T142" s="116" t="n"/>
      <c r="U142" s="116" t="n"/>
      <c r="V142" s="116" t="n"/>
      <c r="W142" s="116" t="n"/>
      <c r="X142" s="116" t="n"/>
      <c r="Y142" s="116" t="n"/>
      <c r="Z142" s="116" t="n"/>
      <c r="AA142" s="116" t="n"/>
      <c r="AB142" s="116" t="n"/>
      <c r="AC142" s="116" t="n"/>
      <c r="AD142" s="116" t="n"/>
      <c r="AE142" s="116" t="n"/>
      <c r="AF142" s="116" t="n"/>
      <c r="AG142" s="116" t="n"/>
      <c r="AH142" s="116" t="n"/>
      <c r="AI142" s="116" t="n"/>
      <c r="AJ142" s="116" t="n"/>
      <c r="AK142" s="116" t="n"/>
      <c r="AL142" s="116" t="n"/>
      <c r="AM142" s="116" t="n"/>
      <c r="AN142" s="116" t="n"/>
      <c r="AO142" s="116" t="n"/>
      <c r="AP142" s="116" t="n"/>
      <c r="AQ142" s="116" t="n"/>
      <c r="AR142" s="116" t="n"/>
      <c r="AS142" s="116" t="n"/>
      <c r="AT142" s="116" t="n"/>
      <c r="AU142" s="116" t="n"/>
      <c r="AV142" s="116" t="n"/>
      <c r="AW142" s="116" t="n"/>
      <c r="AX142" s="116" t="n"/>
      <c r="AY142" s="116" t="n"/>
      <c r="AZ142" s="116" t="n"/>
    </row>
    <row r="143">
      <c r="A143" s="4" t="n"/>
      <c r="B143" s="4" t="n"/>
      <c r="C143" s="4" t="n"/>
      <c r="D143" s="4" t="n"/>
      <c r="E143" s="4" t="n"/>
      <c r="F143" s="4" t="n"/>
      <c r="G143" s="4" t="n"/>
      <c r="H143" s="4" t="n"/>
      <c r="I143" s="4" t="n"/>
      <c r="J143" s="4" t="n"/>
      <c r="K143" s="4" t="n"/>
      <c r="L143" s="4" t="n"/>
      <c r="M143" s="4" t="n"/>
      <c r="N143" s="4" t="n"/>
      <c r="O143" s="116" t="n"/>
      <c r="P143" s="116" t="n"/>
      <c r="Q143" s="116" t="n"/>
      <c r="R143" s="116" t="n"/>
      <c r="S143" s="116" t="n"/>
      <c r="T143" s="116" t="n"/>
      <c r="U143" s="116" t="n"/>
      <c r="V143" s="116" t="n"/>
      <c r="W143" s="116" t="n"/>
      <c r="X143" s="116" t="n"/>
      <c r="Y143" s="116" t="n"/>
      <c r="Z143" s="116" t="n"/>
      <c r="AA143" s="116" t="n"/>
      <c r="AB143" s="116" t="n"/>
      <c r="AC143" s="116" t="n"/>
      <c r="AD143" s="116" t="n"/>
      <c r="AE143" s="116" t="n"/>
      <c r="AF143" s="116" t="n"/>
      <c r="AG143" s="116" t="n"/>
      <c r="AH143" s="116" t="n"/>
      <c r="AI143" s="116" t="n"/>
      <c r="AJ143" s="116" t="n"/>
      <c r="AK143" s="116" t="n"/>
      <c r="AL143" s="116" t="n"/>
      <c r="AM143" s="116" t="n"/>
      <c r="AN143" s="116" t="n"/>
      <c r="AO143" s="116" t="n"/>
      <c r="AP143" s="116" t="n"/>
      <c r="AQ143" s="116" t="n"/>
      <c r="AR143" s="116" t="n"/>
      <c r="AS143" s="116" t="n"/>
      <c r="AT143" s="116" t="n"/>
      <c r="AU143" s="116" t="n"/>
      <c r="AV143" s="116" t="n"/>
      <c r="AW143" s="116" t="n"/>
      <c r="AX143" s="116" t="n"/>
      <c r="AY143" s="116" t="n"/>
      <c r="AZ143" s="116" t="n"/>
    </row>
    <row r="144">
      <c r="A144" s="4" t="n"/>
      <c r="B144" s="4" t="n"/>
      <c r="C144" s="4" t="n"/>
      <c r="D144" s="4" t="n"/>
      <c r="E144" s="4" t="n"/>
      <c r="F144" s="4" t="n"/>
      <c r="G144" s="4" t="n"/>
      <c r="H144" s="4" t="n"/>
      <c r="I144" s="4" t="n"/>
      <c r="J144" s="4" t="n"/>
      <c r="K144" s="4" t="n"/>
      <c r="L144" s="4" t="n"/>
      <c r="M144" s="4" t="n"/>
      <c r="N144" s="4" t="n"/>
      <c r="O144" s="116" t="n"/>
      <c r="P144" s="116" t="n"/>
      <c r="Q144" s="116" t="n"/>
      <c r="R144" s="116" t="n"/>
      <c r="S144" s="116" t="n"/>
      <c r="T144" s="116" t="n"/>
      <c r="U144" s="116" t="n"/>
      <c r="V144" s="116" t="n"/>
      <c r="W144" s="116" t="n"/>
      <c r="X144" s="116" t="n"/>
      <c r="Y144" s="116" t="n"/>
      <c r="Z144" s="116" t="n"/>
      <c r="AA144" s="116" t="n"/>
      <c r="AB144" s="116" t="n"/>
      <c r="AC144" s="116" t="n"/>
      <c r="AD144" s="116" t="n"/>
      <c r="AE144" s="116" t="n"/>
      <c r="AF144" s="116" t="n"/>
      <c r="AG144" s="116" t="n"/>
      <c r="AH144" s="116" t="n"/>
      <c r="AI144" s="116" t="n"/>
      <c r="AJ144" s="116" t="n"/>
      <c r="AK144" s="116" t="n"/>
      <c r="AL144" s="116" t="n"/>
      <c r="AM144" s="116" t="n"/>
      <c r="AN144" s="116" t="n"/>
      <c r="AO144" s="116" t="n"/>
      <c r="AP144" s="116" t="n"/>
      <c r="AQ144" s="116" t="n"/>
      <c r="AR144" s="116" t="n"/>
      <c r="AS144" s="116" t="n"/>
      <c r="AT144" s="116" t="n"/>
      <c r="AU144" s="116" t="n"/>
      <c r="AV144" s="116" t="n"/>
      <c r="AW144" s="116" t="n"/>
      <c r="AX144" s="116" t="n"/>
      <c r="AY144" s="116" t="n"/>
      <c r="AZ144" s="116" t="n"/>
    </row>
    <row r="145">
      <c r="A145" s="4" t="n"/>
      <c r="B145" s="4" t="n"/>
      <c r="C145" s="4" t="n"/>
      <c r="D145" s="4" t="n"/>
      <c r="E145" s="4" t="n"/>
      <c r="F145" s="4" t="n"/>
      <c r="G145" s="4" t="n"/>
      <c r="H145" s="4" t="n"/>
      <c r="I145" s="4" t="n"/>
      <c r="J145" s="4" t="n"/>
      <c r="K145" s="4" t="n"/>
      <c r="L145" s="4" t="n"/>
      <c r="M145" s="4" t="n"/>
      <c r="N145" s="4" t="n"/>
      <c r="O145" s="116" t="n"/>
      <c r="P145" s="116" t="n"/>
      <c r="Q145" s="116" t="n"/>
      <c r="R145" s="116" t="n"/>
      <c r="S145" s="116" t="n"/>
      <c r="T145" s="116" t="n"/>
      <c r="U145" s="116" t="n"/>
      <c r="V145" s="116" t="n"/>
      <c r="W145" s="116" t="n"/>
      <c r="X145" s="116" t="n"/>
      <c r="Y145" s="116" t="n"/>
      <c r="Z145" s="116" t="n"/>
      <c r="AA145" s="116" t="n"/>
      <c r="AB145" s="116" t="n"/>
      <c r="AC145" s="116" t="n"/>
      <c r="AD145" s="116" t="n"/>
      <c r="AE145" s="116" t="n"/>
      <c r="AF145" s="116" t="n"/>
      <c r="AG145" s="116" t="n"/>
      <c r="AH145" s="116" t="n"/>
      <c r="AI145" s="116" t="n"/>
      <c r="AJ145" s="116" t="n"/>
      <c r="AK145" s="116" t="n"/>
      <c r="AL145" s="116" t="n"/>
      <c r="AM145" s="116" t="n"/>
      <c r="AN145" s="116" t="n"/>
      <c r="AO145" s="116" t="n"/>
      <c r="AP145" s="116" t="n"/>
      <c r="AQ145" s="116" t="n"/>
      <c r="AR145" s="116" t="n"/>
      <c r="AS145" s="116" t="n"/>
      <c r="AT145" s="116" t="n"/>
      <c r="AU145" s="116" t="n"/>
      <c r="AV145" s="116" t="n"/>
      <c r="AW145" s="116" t="n"/>
      <c r="AX145" s="116" t="n"/>
      <c r="AY145" s="116" t="n"/>
      <c r="AZ145" s="116" t="n"/>
    </row>
    <row r="146">
      <c r="A146" s="4" t="n"/>
      <c r="B146" s="4" t="n"/>
      <c r="C146" s="4" t="n"/>
      <c r="D146" s="4" t="n"/>
      <c r="E146" s="4" t="n"/>
      <c r="F146" s="4" t="n"/>
      <c r="G146" s="4" t="n"/>
      <c r="H146" s="4" t="n"/>
      <c r="I146" s="4" t="n"/>
      <c r="J146" s="4" t="n"/>
      <c r="K146" s="4" t="n"/>
      <c r="L146" s="4" t="n"/>
      <c r="M146" s="4" t="n"/>
      <c r="N146" s="4" t="n"/>
      <c r="O146" s="116" t="n"/>
      <c r="P146" s="116" t="n"/>
      <c r="Q146" s="116" t="n"/>
      <c r="R146" s="116" t="n"/>
      <c r="S146" s="116" t="n"/>
      <c r="T146" s="116" t="n"/>
      <c r="U146" s="116" t="n"/>
      <c r="V146" s="116" t="n"/>
      <c r="W146" s="116" t="n"/>
      <c r="X146" s="116" t="n"/>
      <c r="Y146" s="116" t="n"/>
      <c r="Z146" s="116" t="n"/>
      <c r="AA146" s="116" t="n"/>
      <c r="AB146" s="116" t="n"/>
      <c r="AC146" s="116" t="n"/>
      <c r="AD146" s="116" t="n"/>
      <c r="AE146" s="116" t="n"/>
      <c r="AF146" s="116" t="n"/>
      <c r="AG146" s="116" t="n"/>
      <c r="AH146" s="116" t="n"/>
      <c r="AI146" s="116" t="n"/>
      <c r="AJ146" s="116" t="n"/>
      <c r="AK146" s="116" t="n"/>
      <c r="AL146" s="116" t="n"/>
      <c r="AM146" s="116" t="n"/>
      <c r="AN146" s="116" t="n"/>
      <c r="AO146" s="116" t="n"/>
      <c r="AP146" s="116" t="n"/>
      <c r="AQ146" s="116" t="n"/>
      <c r="AR146" s="116" t="n"/>
      <c r="AS146" s="116" t="n"/>
      <c r="AT146" s="116" t="n"/>
      <c r="AU146" s="116" t="n"/>
      <c r="AV146" s="116" t="n"/>
      <c r="AW146" s="116" t="n"/>
      <c r="AX146" s="116" t="n"/>
      <c r="AY146" s="116" t="n"/>
      <c r="AZ146" s="116" t="n"/>
    </row>
    <row r="147">
      <c r="A147" s="4" t="n"/>
      <c r="B147" s="4" t="n"/>
      <c r="C147" s="4" t="n"/>
      <c r="D147" s="4" t="n"/>
      <c r="E147" s="4" t="n"/>
      <c r="F147" s="4" t="n"/>
      <c r="G147" s="4" t="n"/>
      <c r="H147" s="4" t="n"/>
      <c r="I147" s="4" t="n"/>
      <c r="J147" s="4" t="n"/>
      <c r="K147" s="4" t="n"/>
      <c r="L147" s="4" t="n"/>
      <c r="M147" s="4" t="n"/>
      <c r="N147" s="4" t="n"/>
      <c r="O147" s="116" t="n"/>
      <c r="P147" s="116" t="n"/>
      <c r="Q147" s="116" t="n"/>
      <c r="R147" s="116" t="n"/>
      <c r="S147" s="116" t="n"/>
      <c r="T147" s="116" t="n"/>
      <c r="U147" s="116" t="n"/>
      <c r="V147" s="116" t="n"/>
      <c r="W147" s="116" t="n"/>
      <c r="X147" s="116" t="n"/>
      <c r="Y147" s="116" t="n"/>
      <c r="Z147" s="116" t="n"/>
      <c r="AA147" s="116" t="n"/>
      <c r="AB147" s="116" t="n"/>
      <c r="AC147" s="116" t="n"/>
      <c r="AD147" s="116" t="n"/>
      <c r="AE147" s="116" t="n"/>
      <c r="AF147" s="116" t="n"/>
      <c r="AG147" s="116" t="n"/>
      <c r="AH147" s="116" t="n"/>
      <c r="AI147" s="116" t="n"/>
      <c r="AJ147" s="116" t="n"/>
      <c r="AK147" s="116" t="n"/>
      <c r="AL147" s="116" t="n"/>
      <c r="AM147" s="116" t="n"/>
      <c r="AN147" s="116" t="n"/>
      <c r="AO147" s="116" t="n"/>
      <c r="AP147" s="116" t="n"/>
      <c r="AQ147" s="116" t="n"/>
      <c r="AR147" s="116" t="n"/>
      <c r="AS147" s="116" t="n"/>
      <c r="AT147" s="116" t="n"/>
      <c r="AU147" s="116" t="n"/>
      <c r="AV147" s="116" t="n"/>
      <c r="AW147" s="116" t="n"/>
      <c r="AX147" s="116" t="n"/>
      <c r="AY147" s="116" t="n"/>
      <c r="AZ147" s="116" t="n"/>
    </row>
    <row r="148">
      <c r="A148" s="4" t="n"/>
      <c r="B148" s="4" t="n"/>
      <c r="C148" s="4" t="n"/>
      <c r="D148" s="4" t="n"/>
      <c r="E148" s="4" t="n"/>
      <c r="F148" s="4" t="n"/>
      <c r="G148" s="4" t="n"/>
      <c r="H148" s="4" t="n"/>
      <c r="I148" s="4" t="n"/>
      <c r="J148" s="4" t="n"/>
      <c r="K148" s="4" t="n"/>
      <c r="L148" s="4" t="n"/>
      <c r="M148" s="4" t="n"/>
      <c r="N148" s="4" t="n"/>
      <c r="O148" s="116" t="n"/>
      <c r="P148" s="116" t="n"/>
      <c r="Q148" s="116" t="n"/>
      <c r="R148" s="116" t="n"/>
      <c r="S148" s="116" t="n"/>
      <c r="T148" s="116" t="n"/>
      <c r="U148" s="116" t="n"/>
      <c r="V148" s="116" t="n"/>
      <c r="W148" s="116" t="n"/>
      <c r="X148" s="116" t="n"/>
      <c r="Y148" s="116" t="n"/>
      <c r="Z148" s="116" t="n"/>
      <c r="AA148" s="116" t="n"/>
      <c r="AB148" s="116" t="n"/>
      <c r="AC148" s="116" t="n"/>
      <c r="AD148" s="116" t="n"/>
      <c r="AE148" s="116" t="n"/>
      <c r="AF148" s="116" t="n"/>
      <c r="AG148" s="116" t="n"/>
      <c r="AH148" s="116" t="n"/>
      <c r="AI148" s="116" t="n"/>
      <c r="AJ148" s="116" t="n"/>
      <c r="AK148" s="116" t="n"/>
      <c r="AL148" s="116" t="n"/>
      <c r="AM148" s="116" t="n"/>
      <c r="AN148" s="116" t="n"/>
      <c r="AO148" s="116" t="n"/>
      <c r="AP148" s="116" t="n"/>
      <c r="AQ148" s="116" t="n"/>
      <c r="AR148" s="116" t="n"/>
      <c r="AS148" s="116" t="n"/>
      <c r="AT148" s="116" t="n"/>
      <c r="AU148" s="116" t="n"/>
      <c r="AV148" s="116" t="n"/>
      <c r="AW148" s="116" t="n"/>
      <c r="AX148" s="116" t="n"/>
      <c r="AY148" s="116" t="n"/>
      <c r="AZ148" s="116" t="n"/>
    </row>
    <row r="149">
      <c r="A149" s="4" t="n"/>
      <c r="B149" s="4" t="n"/>
      <c r="C149" s="4" t="n"/>
      <c r="D149" s="4" t="n"/>
      <c r="E149" s="4" t="n"/>
      <c r="F149" s="4" t="n"/>
      <c r="G149" s="4" t="n"/>
      <c r="H149" s="4" t="n"/>
      <c r="I149" s="4" t="n"/>
      <c r="J149" s="4" t="n"/>
      <c r="K149" s="4" t="n"/>
      <c r="L149" s="4" t="n"/>
      <c r="M149" s="4" t="n"/>
      <c r="N149" s="4" t="n"/>
      <c r="O149" s="116" t="n"/>
      <c r="P149" s="116" t="n"/>
      <c r="Q149" s="116" t="n"/>
      <c r="R149" s="116" t="n"/>
      <c r="S149" s="116" t="n"/>
      <c r="T149" s="116" t="n"/>
      <c r="U149" s="116" t="n"/>
      <c r="V149" s="116" t="n"/>
      <c r="W149" s="116" t="n"/>
      <c r="X149" s="116" t="n"/>
      <c r="Y149" s="116" t="n"/>
      <c r="Z149" s="116" t="n"/>
      <c r="AA149" s="116" t="n"/>
      <c r="AB149" s="116" t="n"/>
      <c r="AC149" s="116" t="n"/>
      <c r="AD149" s="116" t="n"/>
      <c r="AE149" s="116" t="n"/>
      <c r="AF149" s="116" t="n"/>
      <c r="AG149" s="116" t="n"/>
      <c r="AH149" s="116" t="n"/>
      <c r="AI149" s="116" t="n"/>
      <c r="AJ149" s="116" t="n"/>
      <c r="AK149" s="116" t="n"/>
      <c r="AL149" s="116" t="n"/>
      <c r="AM149" s="116" t="n"/>
      <c r="AN149" s="116" t="n"/>
      <c r="AO149" s="116" t="n"/>
      <c r="AP149" s="116" t="n"/>
      <c r="AQ149" s="116" t="n"/>
      <c r="AR149" s="116" t="n"/>
      <c r="AS149" s="116" t="n"/>
      <c r="AT149" s="116" t="n"/>
      <c r="AU149" s="116" t="n"/>
      <c r="AV149" s="116" t="n"/>
      <c r="AW149" s="116" t="n"/>
      <c r="AX149" s="116" t="n"/>
      <c r="AY149" s="116" t="n"/>
      <c r="AZ149" s="116" t="n"/>
    </row>
    <row r="150">
      <c r="A150" s="4" t="n"/>
      <c r="B150" s="4" t="n"/>
      <c r="C150" s="4" t="n"/>
      <c r="D150" s="4" t="n"/>
      <c r="E150" s="4" t="n"/>
      <c r="F150" s="4" t="n"/>
      <c r="G150" s="4" t="n"/>
      <c r="H150" s="4" t="n"/>
      <c r="I150" s="4" t="n"/>
      <c r="J150" s="4" t="n"/>
      <c r="K150" s="4" t="n"/>
      <c r="L150" s="4" t="n"/>
      <c r="M150" s="4" t="n"/>
      <c r="N150" s="4" t="n"/>
      <c r="O150" s="116" t="n"/>
      <c r="P150" s="116" t="n"/>
      <c r="Q150" s="116" t="n"/>
      <c r="R150" s="116" t="n"/>
      <c r="S150" s="116" t="n"/>
      <c r="T150" s="116" t="n"/>
      <c r="U150" s="116" t="n"/>
      <c r="V150" s="116" t="n"/>
      <c r="W150" s="116" t="n"/>
      <c r="X150" s="116" t="n"/>
      <c r="Y150" s="116" t="n"/>
      <c r="Z150" s="116" t="n"/>
      <c r="AA150" s="116" t="n"/>
      <c r="AB150" s="116" t="n"/>
      <c r="AC150" s="116" t="n"/>
      <c r="AD150" s="116" t="n"/>
      <c r="AE150" s="116" t="n"/>
      <c r="AF150" s="116" t="n"/>
      <c r="AG150" s="116" t="n"/>
      <c r="AH150" s="116" t="n"/>
      <c r="AI150" s="116" t="n"/>
      <c r="AJ150" s="116" t="n"/>
      <c r="AK150" s="116" t="n"/>
      <c r="AL150" s="116" t="n"/>
      <c r="AM150" s="116" t="n"/>
      <c r="AN150" s="116" t="n"/>
      <c r="AO150" s="116" t="n"/>
      <c r="AP150" s="116" t="n"/>
      <c r="AQ150" s="116" t="n"/>
      <c r="AR150" s="116" t="n"/>
      <c r="AS150" s="116" t="n"/>
      <c r="AT150" s="116" t="n"/>
      <c r="AU150" s="116" t="n"/>
      <c r="AV150" s="116" t="n"/>
      <c r="AW150" s="116" t="n"/>
      <c r="AX150" s="116" t="n"/>
      <c r="AY150" s="116" t="n"/>
      <c r="AZ150" s="116" t="n"/>
    </row>
    <row r="151">
      <c r="A151" s="4" t="n"/>
      <c r="B151" s="4" t="n"/>
      <c r="C151" s="4" t="n"/>
      <c r="D151" s="4" t="n"/>
      <c r="E151" s="4" t="n"/>
      <c r="F151" s="4" t="n"/>
      <c r="G151" s="4" t="n"/>
      <c r="H151" s="4" t="n"/>
      <c r="I151" s="4" t="n"/>
      <c r="J151" s="4" t="n"/>
      <c r="K151" s="4" t="n"/>
      <c r="L151" s="4" t="n"/>
      <c r="M151" s="4" t="n"/>
      <c r="N151" s="4" t="n"/>
      <c r="O151" s="116" t="n"/>
      <c r="P151" s="116" t="n"/>
      <c r="Q151" s="116" t="n"/>
      <c r="R151" s="116" t="n"/>
      <c r="S151" s="116" t="n"/>
      <c r="T151" s="116" t="n"/>
      <c r="U151" s="116" t="n"/>
      <c r="V151" s="116" t="n"/>
      <c r="W151" s="116" t="n"/>
      <c r="X151" s="116" t="n"/>
      <c r="Y151" s="116" t="n"/>
      <c r="Z151" s="116" t="n"/>
      <c r="AA151" s="116" t="n"/>
      <c r="AB151" s="116" t="n"/>
      <c r="AC151" s="116" t="n"/>
      <c r="AD151" s="116" t="n"/>
      <c r="AE151" s="116" t="n"/>
      <c r="AF151" s="116" t="n"/>
      <c r="AG151" s="116" t="n"/>
      <c r="AH151" s="116" t="n"/>
      <c r="AI151" s="116" t="n"/>
      <c r="AJ151" s="116" t="n"/>
      <c r="AK151" s="116" t="n"/>
      <c r="AL151" s="116" t="n"/>
      <c r="AM151" s="116" t="n"/>
      <c r="AN151" s="116" t="n"/>
      <c r="AO151" s="116" t="n"/>
      <c r="AP151" s="116" t="n"/>
      <c r="AQ151" s="116" t="n"/>
      <c r="AR151" s="116" t="n"/>
      <c r="AS151" s="116" t="n"/>
      <c r="AT151" s="116" t="n"/>
      <c r="AU151" s="116" t="n"/>
      <c r="AV151" s="116" t="n"/>
      <c r="AW151" s="116" t="n"/>
      <c r="AX151" s="116" t="n"/>
      <c r="AY151" s="116" t="n"/>
      <c r="AZ151" s="116" t="n"/>
    </row>
    <row r="152">
      <c r="A152" s="4" t="n"/>
      <c r="B152" s="4" t="n"/>
      <c r="C152" s="4" t="n"/>
      <c r="D152" s="4" t="n"/>
      <c r="E152" s="4" t="n"/>
      <c r="F152" s="4" t="n"/>
      <c r="G152" s="4" t="n"/>
      <c r="H152" s="4" t="n"/>
      <c r="I152" s="4" t="n"/>
      <c r="J152" s="4" t="n"/>
      <c r="K152" s="4" t="n"/>
      <c r="L152" s="4" t="n"/>
      <c r="M152" s="4" t="n"/>
      <c r="N152" s="4" t="n"/>
      <c r="O152" s="116" t="n"/>
      <c r="P152" s="116" t="n"/>
      <c r="Q152" s="116" t="n"/>
      <c r="R152" s="116" t="n"/>
      <c r="S152" s="116" t="n"/>
      <c r="T152" s="116" t="n"/>
      <c r="U152" s="116" t="n"/>
      <c r="V152" s="116" t="n"/>
      <c r="W152" s="116" t="n"/>
      <c r="X152" s="116" t="n"/>
      <c r="Y152" s="116" t="n"/>
      <c r="Z152" s="116" t="n"/>
      <c r="AA152" s="116" t="n"/>
      <c r="AB152" s="116" t="n"/>
      <c r="AC152" s="116" t="n"/>
      <c r="AD152" s="116" t="n"/>
      <c r="AE152" s="116" t="n"/>
      <c r="AF152" s="116" t="n"/>
      <c r="AG152" s="116" t="n"/>
      <c r="AH152" s="116" t="n"/>
      <c r="AI152" s="116" t="n"/>
      <c r="AJ152" s="116" t="n"/>
      <c r="AK152" s="116" t="n"/>
      <c r="AL152" s="116" t="n"/>
      <c r="AM152" s="116" t="n"/>
      <c r="AN152" s="116" t="n"/>
      <c r="AO152" s="116" t="n"/>
      <c r="AP152" s="116" t="n"/>
      <c r="AQ152" s="116" t="n"/>
      <c r="AR152" s="116" t="n"/>
      <c r="AS152" s="116" t="n"/>
      <c r="AT152" s="116" t="n"/>
      <c r="AU152" s="116" t="n"/>
      <c r="AV152" s="116" t="n"/>
      <c r="AW152" s="116" t="n"/>
      <c r="AX152" s="116" t="n"/>
      <c r="AY152" s="116" t="n"/>
      <c r="AZ152" s="116" t="n"/>
    </row>
    <row r="153">
      <c r="A153" s="4" t="n"/>
      <c r="B153" s="4" t="n"/>
      <c r="C153" s="4" t="n"/>
      <c r="D153" s="4" t="n"/>
      <c r="E153" s="4" t="n"/>
      <c r="F153" s="4" t="n"/>
      <c r="G153" s="4" t="n"/>
      <c r="H153" s="4" t="n"/>
      <c r="I153" s="4" t="n"/>
      <c r="J153" s="4" t="n"/>
      <c r="K153" s="4" t="n"/>
      <c r="L153" s="4" t="n"/>
      <c r="M153" s="4" t="n"/>
      <c r="N153" s="4" t="n"/>
      <c r="O153" s="116" t="n"/>
      <c r="P153" s="116" t="n"/>
      <c r="Q153" s="116" t="n"/>
      <c r="R153" s="116" t="n"/>
      <c r="S153" s="116" t="n"/>
      <c r="T153" s="116" t="n"/>
      <c r="U153" s="116" t="n"/>
      <c r="V153" s="116" t="n"/>
      <c r="W153" s="116" t="n"/>
      <c r="X153" s="116" t="n"/>
      <c r="Y153" s="116" t="n"/>
      <c r="Z153" s="116" t="n"/>
      <c r="AA153" s="116" t="n"/>
      <c r="AB153" s="116" t="n"/>
      <c r="AC153" s="116" t="n"/>
      <c r="AD153" s="116" t="n"/>
      <c r="AE153" s="116" t="n"/>
      <c r="AF153" s="116" t="n"/>
      <c r="AG153" s="116" t="n"/>
      <c r="AH153" s="116" t="n"/>
      <c r="AI153" s="116" t="n"/>
      <c r="AJ153" s="116" t="n"/>
      <c r="AK153" s="116" t="n"/>
      <c r="AL153" s="116" t="n"/>
      <c r="AM153" s="116" t="n"/>
      <c r="AN153" s="116" t="n"/>
      <c r="AO153" s="116" t="n"/>
      <c r="AP153" s="116" t="n"/>
      <c r="AQ153" s="116" t="n"/>
      <c r="AR153" s="116" t="n"/>
      <c r="AS153" s="116" t="n"/>
      <c r="AT153" s="116" t="n"/>
      <c r="AU153" s="116" t="n"/>
      <c r="AV153" s="116" t="n"/>
      <c r="AW153" s="116" t="n"/>
      <c r="AX153" s="116" t="n"/>
      <c r="AY153" s="116" t="n"/>
      <c r="AZ153" s="116" t="n"/>
    </row>
    <row r="154">
      <c r="A154" s="4" t="n"/>
      <c r="B154" s="4" t="n"/>
      <c r="C154" s="4" t="n"/>
      <c r="D154" s="4" t="n"/>
      <c r="E154" s="4" t="n"/>
      <c r="F154" s="4" t="n"/>
      <c r="G154" s="4" t="n"/>
      <c r="H154" s="4" t="n"/>
      <c r="I154" s="4" t="n"/>
      <c r="J154" s="4" t="n"/>
      <c r="K154" s="4" t="n"/>
      <c r="L154" s="4" t="n"/>
      <c r="M154" s="4" t="n"/>
      <c r="N154" s="4" t="n"/>
      <c r="O154" s="116" t="n"/>
      <c r="P154" s="116" t="n"/>
      <c r="Q154" s="116" t="n"/>
      <c r="R154" s="116" t="n"/>
      <c r="S154" s="116" t="n"/>
      <c r="T154" s="116" t="n"/>
      <c r="U154" s="116" t="n"/>
      <c r="V154" s="116" t="n"/>
      <c r="W154" s="116" t="n"/>
      <c r="X154" s="116" t="n"/>
      <c r="Y154" s="116" t="n"/>
      <c r="Z154" s="116" t="n"/>
      <c r="AA154" s="116" t="n"/>
      <c r="AB154" s="116" t="n"/>
      <c r="AC154" s="116" t="n"/>
      <c r="AD154" s="116" t="n"/>
      <c r="AE154" s="116" t="n"/>
      <c r="AF154" s="116" t="n"/>
      <c r="AG154" s="116" t="n"/>
      <c r="AH154" s="116" t="n"/>
      <c r="AI154" s="116" t="n"/>
      <c r="AJ154" s="116" t="n"/>
      <c r="AK154" s="116" t="n"/>
      <c r="AL154" s="116" t="n"/>
      <c r="AM154" s="116" t="n"/>
      <c r="AN154" s="116" t="n"/>
      <c r="AO154" s="116" t="n"/>
      <c r="AP154" s="116" t="n"/>
      <c r="AQ154" s="116" t="n"/>
      <c r="AR154" s="116" t="n"/>
      <c r="AS154" s="116" t="n"/>
      <c r="AT154" s="116" t="n"/>
      <c r="AU154" s="116" t="n"/>
      <c r="AV154" s="116" t="n"/>
      <c r="AW154" s="116" t="n"/>
      <c r="AX154" s="116" t="n"/>
      <c r="AY154" s="116" t="n"/>
      <c r="AZ154" s="116" t="n"/>
    </row>
    <row r="155">
      <c r="A155" s="4" t="n"/>
      <c r="B155" s="4" t="n"/>
      <c r="C155" s="4" t="n"/>
      <c r="D155" s="4" t="n"/>
      <c r="E155" s="4" t="n"/>
      <c r="F155" s="4" t="n"/>
      <c r="G155" s="4" t="n"/>
      <c r="H155" s="4" t="n"/>
      <c r="I155" s="4" t="n"/>
      <c r="J155" s="4" t="n"/>
      <c r="K155" s="4" t="n"/>
      <c r="L155" s="4" t="n"/>
      <c r="M155" s="4" t="n"/>
      <c r="N155" s="4" t="n"/>
      <c r="O155" s="116" t="n"/>
      <c r="P155" s="116" t="n"/>
      <c r="Q155" s="116" t="n"/>
      <c r="R155" s="116" t="n"/>
      <c r="S155" s="116" t="n"/>
      <c r="T155" s="116" t="n"/>
      <c r="U155" s="116" t="n"/>
      <c r="V155" s="116" t="n"/>
      <c r="W155" s="116" t="n"/>
      <c r="X155" s="116" t="n"/>
      <c r="Y155" s="116" t="n"/>
      <c r="Z155" s="116" t="n"/>
      <c r="AA155" s="116" t="n"/>
      <c r="AB155" s="116" t="n"/>
      <c r="AC155" s="116" t="n"/>
      <c r="AD155" s="116" t="n"/>
      <c r="AE155" s="116" t="n"/>
      <c r="AF155" s="116" t="n"/>
      <c r="AG155" s="116" t="n"/>
      <c r="AH155" s="116" t="n"/>
      <c r="AI155" s="116" t="n"/>
      <c r="AJ155" s="116" t="n"/>
      <c r="AK155" s="116" t="n"/>
      <c r="AL155" s="116" t="n"/>
      <c r="AM155" s="116" t="n"/>
      <c r="AN155" s="116" t="n"/>
      <c r="AO155" s="116" t="n"/>
      <c r="AP155" s="116" t="n"/>
      <c r="AQ155" s="116" t="n"/>
      <c r="AR155" s="116" t="n"/>
      <c r="AS155" s="116" t="n"/>
      <c r="AT155" s="116" t="n"/>
      <c r="AU155" s="116" t="n"/>
      <c r="AV155" s="116" t="n"/>
      <c r="AW155" s="116" t="n"/>
      <c r="AX155" s="116" t="n"/>
      <c r="AY155" s="116" t="n"/>
      <c r="AZ155" s="116" t="n"/>
    </row>
    <row r="156">
      <c r="A156" s="4" t="n"/>
      <c r="B156" s="4" t="n"/>
      <c r="C156" s="4" t="n"/>
      <c r="D156" s="4" t="n"/>
      <c r="E156" s="4" t="n"/>
      <c r="F156" s="4" t="n"/>
      <c r="G156" s="4" t="n"/>
      <c r="H156" s="4" t="n"/>
      <c r="I156" s="4" t="n"/>
      <c r="J156" s="4" t="n"/>
      <c r="K156" s="4" t="n"/>
      <c r="L156" s="4" t="n"/>
      <c r="M156" s="4" t="n"/>
      <c r="N156" s="4" t="n"/>
      <c r="O156" s="116" t="n"/>
      <c r="P156" s="116" t="n"/>
      <c r="Q156" s="116" t="n"/>
      <c r="R156" s="116" t="n"/>
      <c r="S156" s="116" t="n"/>
      <c r="T156" s="116" t="n"/>
      <c r="U156" s="116" t="n"/>
      <c r="V156" s="116" t="n"/>
      <c r="W156" s="116" t="n"/>
      <c r="X156" s="116" t="n"/>
      <c r="Y156" s="116" t="n"/>
      <c r="Z156" s="116" t="n"/>
      <c r="AA156" s="116" t="n"/>
      <c r="AB156" s="116" t="n"/>
      <c r="AC156" s="116" t="n"/>
      <c r="AD156" s="116" t="n"/>
      <c r="AE156" s="116" t="n"/>
      <c r="AF156" s="116" t="n"/>
      <c r="AG156" s="116" t="n"/>
      <c r="AH156" s="116" t="n"/>
      <c r="AI156" s="116" t="n"/>
      <c r="AJ156" s="116" t="n"/>
      <c r="AK156" s="116" t="n"/>
      <c r="AL156" s="116" t="n"/>
      <c r="AM156" s="116" t="n"/>
      <c r="AN156" s="116" t="n"/>
      <c r="AO156" s="116" t="n"/>
      <c r="AP156" s="116" t="n"/>
      <c r="AQ156" s="116" t="n"/>
      <c r="AR156" s="116" t="n"/>
      <c r="AS156" s="116" t="n"/>
      <c r="AT156" s="116" t="n"/>
      <c r="AU156" s="116" t="n"/>
      <c r="AV156" s="116" t="n"/>
      <c r="AW156" s="116" t="n"/>
      <c r="AX156" s="116" t="n"/>
      <c r="AY156" s="116" t="n"/>
      <c r="AZ156" s="116" t="n"/>
    </row>
    <row r="157">
      <c r="A157" s="4" t="n"/>
      <c r="B157" s="4" t="n"/>
      <c r="C157" s="4" t="n"/>
      <c r="D157" s="4" t="n"/>
      <c r="E157" s="4" t="n"/>
      <c r="F157" s="4" t="n"/>
      <c r="G157" s="4" t="n"/>
      <c r="H157" s="4" t="n"/>
      <c r="I157" s="4" t="n"/>
      <c r="J157" s="4" t="n"/>
      <c r="K157" s="4" t="n"/>
      <c r="L157" s="4" t="n"/>
      <c r="M157" s="4" t="n"/>
      <c r="N157" s="4" t="n"/>
      <c r="O157" s="116" t="n"/>
      <c r="P157" s="116" t="n"/>
      <c r="Q157" s="116" t="n"/>
      <c r="R157" s="116" t="n"/>
      <c r="S157" s="116" t="n"/>
      <c r="T157" s="116" t="n"/>
      <c r="U157" s="116" t="n"/>
      <c r="V157" s="116" t="n"/>
      <c r="W157" s="116" t="n"/>
      <c r="X157" s="116" t="n"/>
      <c r="Y157" s="116" t="n"/>
      <c r="Z157" s="116" t="n"/>
      <c r="AA157" s="116" t="n"/>
      <c r="AB157" s="116" t="n"/>
      <c r="AC157" s="116" t="n"/>
      <c r="AD157" s="116" t="n"/>
      <c r="AE157" s="116" t="n"/>
      <c r="AF157" s="116" t="n"/>
      <c r="AG157" s="116" t="n"/>
      <c r="AH157" s="116" t="n"/>
      <c r="AI157" s="116" t="n"/>
      <c r="AJ157" s="116" t="n"/>
      <c r="AK157" s="116" t="n"/>
      <c r="AL157" s="116" t="n"/>
      <c r="AM157" s="116" t="n"/>
      <c r="AN157" s="116" t="n"/>
      <c r="AO157" s="116" t="n"/>
      <c r="AP157" s="116" t="n"/>
      <c r="AQ157" s="116" t="n"/>
      <c r="AR157" s="116" t="n"/>
      <c r="AS157" s="116" t="n"/>
      <c r="AT157" s="116" t="n"/>
      <c r="AU157" s="116" t="n"/>
      <c r="AV157" s="116" t="n"/>
      <c r="AW157" s="116" t="n"/>
      <c r="AX157" s="116" t="n"/>
      <c r="AY157" s="116" t="n"/>
      <c r="AZ157" s="116" t="n"/>
    </row>
    <row r="158">
      <c r="A158" s="4" t="n"/>
      <c r="B158" s="4" t="n"/>
      <c r="C158" s="4" t="n"/>
      <c r="D158" s="4" t="n"/>
      <c r="E158" s="4" t="n"/>
      <c r="F158" s="4" t="n"/>
      <c r="G158" s="4" t="n"/>
      <c r="H158" s="4" t="n"/>
      <c r="I158" s="4" t="n"/>
      <c r="J158" s="4" t="n"/>
      <c r="K158" s="4" t="n"/>
      <c r="L158" s="4" t="n"/>
      <c r="M158" s="4" t="n"/>
      <c r="N158" s="4" t="n"/>
      <c r="O158" s="116" t="n"/>
      <c r="P158" s="116" t="n"/>
      <c r="Q158" s="116" t="n"/>
      <c r="R158" s="116" t="n"/>
      <c r="S158" s="116" t="n"/>
      <c r="T158" s="116" t="n"/>
      <c r="U158" s="116" t="n"/>
      <c r="V158" s="116" t="n"/>
      <c r="W158" s="116" t="n"/>
      <c r="X158" s="116" t="n"/>
      <c r="Y158" s="116" t="n"/>
      <c r="Z158" s="116" t="n"/>
      <c r="AA158" s="116" t="n"/>
      <c r="AB158" s="116" t="n"/>
      <c r="AC158" s="116" t="n"/>
      <c r="AD158" s="116" t="n"/>
      <c r="AE158" s="116" t="n"/>
      <c r="AF158" s="116" t="n"/>
      <c r="AG158" s="116" t="n"/>
      <c r="AH158" s="116" t="n"/>
      <c r="AI158" s="116" t="n"/>
      <c r="AJ158" s="116" t="n"/>
      <c r="AK158" s="116" t="n"/>
      <c r="AL158" s="116" t="n"/>
      <c r="AM158" s="116" t="n"/>
      <c r="AN158" s="116" t="n"/>
      <c r="AO158" s="116" t="n"/>
      <c r="AP158" s="116" t="n"/>
      <c r="AQ158" s="116" t="n"/>
      <c r="AR158" s="116" t="n"/>
      <c r="AS158" s="116" t="n"/>
      <c r="AT158" s="116" t="n"/>
      <c r="AU158" s="116" t="n"/>
      <c r="AV158" s="116" t="n"/>
      <c r="AW158" s="116" t="n"/>
      <c r="AX158" s="116" t="n"/>
      <c r="AY158" s="116" t="n"/>
      <c r="AZ158" s="116" t="n"/>
    </row>
    <row r="159">
      <c r="A159" s="4" t="n"/>
      <c r="B159" s="4" t="n"/>
      <c r="C159" s="4" t="n"/>
      <c r="D159" s="4" t="n"/>
      <c r="E159" s="4" t="n"/>
      <c r="F159" s="4" t="n"/>
      <c r="G159" s="4" t="n"/>
      <c r="H159" s="4" t="n"/>
      <c r="I159" s="4" t="n"/>
      <c r="J159" s="4" t="n"/>
      <c r="K159" s="4" t="n"/>
      <c r="L159" s="4" t="n"/>
      <c r="M159" s="4" t="n"/>
      <c r="N159" s="4" t="n"/>
      <c r="O159" s="116" t="n"/>
      <c r="P159" s="116" t="n"/>
      <c r="Q159" s="116" t="n"/>
      <c r="R159" s="116" t="n"/>
      <c r="S159" s="116" t="n"/>
      <c r="T159" s="116" t="n"/>
      <c r="U159" s="116" t="n"/>
      <c r="V159" s="116" t="n"/>
      <c r="W159" s="116" t="n"/>
      <c r="X159" s="116" t="n"/>
      <c r="Y159" s="116" t="n"/>
      <c r="Z159" s="116" t="n"/>
      <c r="AA159" s="116" t="n"/>
      <c r="AB159" s="116" t="n"/>
      <c r="AC159" s="116" t="n"/>
      <c r="AD159" s="116" t="n"/>
      <c r="AE159" s="116" t="n"/>
      <c r="AF159" s="116" t="n"/>
      <c r="AG159" s="116" t="n"/>
      <c r="AH159" s="116" t="n"/>
      <c r="AI159" s="116" t="n"/>
      <c r="AJ159" s="116" t="n"/>
      <c r="AK159" s="116" t="n"/>
      <c r="AL159" s="116" t="n"/>
      <c r="AM159" s="116" t="n"/>
      <c r="AN159" s="116" t="n"/>
      <c r="AO159" s="116" t="n"/>
      <c r="AP159" s="116" t="n"/>
      <c r="AQ159" s="116" t="n"/>
      <c r="AR159" s="116" t="n"/>
      <c r="AS159" s="116" t="n"/>
      <c r="AT159" s="116" t="n"/>
      <c r="AU159" s="116" t="n"/>
      <c r="AV159" s="116" t="n"/>
      <c r="AW159" s="116" t="n"/>
      <c r="AX159" s="116" t="n"/>
      <c r="AY159" s="116" t="n"/>
      <c r="AZ159" s="116" t="n"/>
    </row>
    <row r="160">
      <c r="A160" s="4" t="n"/>
      <c r="B160" s="4" t="n"/>
      <c r="C160" s="4" t="n"/>
      <c r="D160" s="4" t="n"/>
      <c r="E160" s="4" t="n"/>
      <c r="F160" s="4" t="n"/>
      <c r="G160" s="4" t="n"/>
      <c r="H160" s="4" t="n"/>
      <c r="I160" s="4" t="n"/>
      <c r="J160" s="4" t="n"/>
      <c r="K160" s="4" t="n"/>
      <c r="L160" s="4" t="n"/>
      <c r="M160" s="4" t="n"/>
      <c r="N160" s="4" t="n"/>
      <c r="O160" s="116" t="n"/>
      <c r="P160" s="116" t="n"/>
      <c r="Q160" s="116" t="n"/>
      <c r="R160" s="116" t="n"/>
      <c r="S160" s="116" t="n"/>
      <c r="T160" s="116" t="n"/>
      <c r="U160" s="116" t="n"/>
      <c r="V160" s="116" t="n"/>
      <c r="W160" s="116" t="n"/>
      <c r="X160" s="116" t="n"/>
      <c r="Y160" s="116" t="n"/>
      <c r="Z160" s="116" t="n"/>
      <c r="AA160" s="116" t="n"/>
      <c r="AB160" s="116" t="n"/>
      <c r="AC160" s="116" t="n"/>
      <c r="AD160" s="116" t="n"/>
      <c r="AE160" s="116" t="n"/>
      <c r="AF160" s="116" t="n"/>
      <c r="AG160" s="116" t="n"/>
      <c r="AH160" s="116" t="n"/>
      <c r="AI160" s="116" t="n"/>
      <c r="AJ160" s="116" t="n"/>
      <c r="AK160" s="116" t="n"/>
      <c r="AL160" s="116" t="n"/>
      <c r="AM160" s="116" t="n"/>
      <c r="AN160" s="116" t="n"/>
      <c r="AO160" s="116" t="n"/>
      <c r="AP160" s="116" t="n"/>
      <c r="AQ160" s="116" t="n"/>
      <c r="AR160" s="116" t="n"/>
      <c r="AS160" s="116" t="n"/>
      <c r="AT160" s="116" t="n"/>
      <c r="AU160" s="116" t="n"/>
      <c r="AV160" s="116" t="n"/>
      <c r="AW160" s="116" t="n"/>
      <c r="AX160" s="116" t="n"/>
      <c r="AY160" s="116" t="n"/>
      <c r="AZ160" s="116" t="n"/>
    </row>
    <row r="161">
      <c r="A161" s="116" t="n"/>
      <c r="B161" s="116" t="n"/>
      <c r="C161" s="116" t="n"/>
      <c r="D161" s="116" t="n"/>
      <c r="E161" s="116" t="n"/>
      <c r="F161" s="116" t="n"/>
      <c r="G161" s="116" t="n"/>
      <c r="H161" s="116" t="n"/>
      <c r="I161" s="116" t="n"/>
      <c r="J161" s="116" t="n"/>
      <c r="K161" s="116" t="n"/>
      <c r="L161" s="116" t="n"/>
      <c r="M161" s="116" t="n"/>
      <c r="N161" s="116" t="n"/>
      <c r="O161" s="116" t="n"/>
      <c r="P161" s="116" t="n"/>
      <c r="Q161" s="116" t="n"/>
      <c r="R161" s="116" t="n"/>
      <c r="S161" s="116" t="n"/>
      <c r="T161" s="116" t="n"/>
      <c r="U161" s="116" t="n"/>
      <c r="V161" s="116" t="n"/>
      <c r="W161" s="116" t="n"/>
      <c r="X161" s="116" t="n"/>
      <c r="Y161" s="116" t="n"/>
      <c r="Z161" s="116" t="n"/>
      <c r="AA161" s="116" t="n"/>
      <c r="AB161" s="116" t="n"/>
      <c r="AC161" s="116" t="n"/>
      <c r="AD161" s="116" t="n"/>
      <c r="AE161" s="116" t="n"/>
      <c r="AF161" s="116" t="n"/>
      <c r="AG161" s="116" t="n"/>
      <c r="AH161" s="116" t="n"/>
      <c r="AI161" s="116" t="n"/>
      <c r="AJ161" s="116" t="n"/>
      <c r="AK161" s="116" t="n"/>
      <c r="AL161" s="116" t="n"/>
      <c r="AM161" s="116" t="n"/>
      <c r="AN161" s="116" t="n"/>
      <c r="AO161" s="116" t="n"/>
      <c r="AP161" s="116" t="n"/>
      <c r="AQ161" s="116" t="n"/>
      <c r="AR161" s="116" t="n"/>
      <c r="AS161" s="116" t="n"/>
      <c r="AT161" s="116" t="n"/>
      <c r="AU161" s="116" t="n"/>
      <c r="AV161" s="116" t="n"/>
      <c r="AW161" s="116" t="n"/>
      <c r="AX161" s="116" t="n"/>
      <c r="AY161" s="116" t="n"/>
      <c r="AZ161" s="116" t="n"/>
    </row>
    <row r="162">
      <c r="A162" s="116" t="n"/>
      <c r="B162" s="116" t="n"/>
      <c r="C162" s="116" t="n"/>
      <c r="D162" s="116" t="n"/>
      <c r="E162" s="116" t="n"/>
      <c r="F162" s="116" t="n"/>
      <c r="G162" s="116" t="n"/>
      <c r="H162" s="116" t="n"/>
      <c r="I162" s="116" t="n"/>
      <c r="J162" s="116" t="n"/>
      <c r="K162" s="116" t="n"/>
      <c r="L162" s="116" t="n"/>
      <c r="M162" s="116" t="n"/>
      <c r="N162" s="116" t="n"/>
      <c r="O162" s="116" t="n"/>
      <c r="P162" s="116" t="n"/>
      <c r="Q162" s="116" t="n"/>
      <c r="R162" s="116" t="n"/>
      <c r="S162" s="116" t="n"/>
      <c r="T162" s="116" t="n"/>
      <c r="U162" s="116" t="n"/>
      <c r="V162" s="116" t="n"/>
      <c r="W162" s="116" t="n"/>
      <c r="X162" s="116" t="n"/>
      <c r="Y162" s="116" t="n"/>
      <c r="Z162" s="116" t="n"/>
      <c r="AA162" s="116" t="n"/>
      <c r="AB162" s="116" t="n"/>
      <c r="AC162" s="116" t="n"/>
      <c r="AD162" s="116" t="n"/>
      <c r="AE162" s="116" t="n"/>
      <c r="AF162" s="116" t="n"/>
      <c r="AG162" s="116" t="n"/>
      <c r="AH162" s="116" t="n"/>
      <c r="AI162" s="116" t="n"/>
      <c r="AJ162" s="116" t="n"/>
      <c r="AK162" s="116" t="n"/>
      <c r="AL162" s="116" t="n"/>
      <c r="AM162" s="116" t="n"/>
      <c r="AN162" s="116" t="n"/>
      <c r="AO162" s="116" t="n"/>
      <c r="AP162" s="116" t="n"/>
      <c r="AQ162" s="116" t="n"/>
      <c r="AR162" s="116" t="n"/>
      <c r="AS162" s="116" t="n"/>
      <c r="AT162" s="116" t="n"/>
      <c r="AU162" s="116" t="n"/>
      <c r="AV162" s="116" t="n"/>
      <c r="AW162" s="116" t="n"/>
      <c r="AX162" s="116" t="n"/>
      <c r="AY162" s="116" t="n"/>
      <c r="AZ162" s="116" t="n"/>
    </row>
    <row r="163">
      <c r="A163" s="116" t="n"/>
      <c r="B163" s="116" t="n"/>
      <c r="C163" s="116" t="n"/>
      <c r="D163" s="116" t="n"/>
      <c r="E163" s="116" t="n"/>
      <c r="F163" s="116" t="n"/>
      <c r="G163" s="116" t="n"/>
      <c r="H163" s="116" t="n"/>
      <c r="I163" s="116" t="n"/>
      <c r="J163" s="116" t="n"/>
      <c r="K163" s="116" t="n"/>
      <c r="L163" s="116" t="n"/>
      <c r="M163" s="116" t="n"/>
      <c r="N163" s="116" t="n"/>
      <c r="O163" s="116" t="n"/>
      <c r="P163" s="116" t="n"/>
      <c r="Q163" s="116" t="n"/>
      <c r="R163" s="116" t="n"/>
      <c r="S163" s="116" t="n"/>
      <c r="T163" s="116" t="n"/>
      <c r="U163" s="116" t="n"/>
      <c r="V163" s="116" t="n"/>
      <c r="W163" s="116" t="n"/>
      <c r="X163" s="116" t="n"/>
      <c r="Y163" s="116" t="n"/>
      <c r="Z163" s="116" t="n"/>
      <c r="AA163" s="116" t="n"/>
      <c r="AB163" s="116" t="n"/>
      <c r="AC163" s="116" t="n"/>
      <c r="AD163" s="116" t="n"/>
      <c r="AE163" s="116" t="n"/>
      <c r="AF163" s="116" t="n"/>
      <c r="AG163" s="116" t="n"/>
      <c r="AH163" s="116" t="n"/>
      <c r="AI163" s="116" t="n"/>
      <c r="AJ163" s="116" t="n"/>
      <c r="AK163" s="116" t="n"/>
      <c r="AL163" s="116" t="n"/>
      <c r="AM163" s="116" t="n"/>
      <c r="AN163" s="116" t="n"/>
      <c r="AO163" s="116" t="n"/>
      <c r="AP163" s="116" t="n"/>
      <c r="AQ163" s="116" t="n"/>
      <c r="AR163" s="116" t="n"/>
      <c r="AS163" s="116" t="n"/>
      <c r="AT163" s="116" t="n"/>
      <c r="AU163" s="116" t="n"/>
      <c r="AV163" s="116" t="n"/>
      <c r="AW163" s="116" t="n"/>
      <c r="AX163" s="116" t="n"/>
      <c r="AY163" s="116" t="n"/>
      <c r="AZ163" s="116" t="n"/>
    </row>
    <row r="164">
      <c r="A164" s="116" t="n"/>
      <c r="B164" s="116" t="n"/>
      <c r="C164" s="116" t="n"/>
      <c r="D164" s="116" t="n"/>
      <c r="E164" s="116" t="n"/>
      <c r="F164" s="116" t="n"/>
      <c r="G164" s="116" t="n"/>
      <c r="H164" s="116" t="n"/>
      <c r="I164" s="116" t="n"/>
      <c r="J164" s="116" t="n"/>
      <c r="K164" s="116" t="n"/>
      <c r="L164" s="116" t="n"/>
      <c r="M164" s="116" t="n"/>
      <c r="N164" s="116" t="n"/>
      <c r="O164" s="116" t="n"/>
      <c r="P164" s="116" t="n"/>
      <c r="Q164" s="116" t="n"/>
      <c r="R164" s="116" t="n"/>
      <c r="S164" s="116" t="n"/>
      <c r="T164" s="116" t="n"/>
      <c r="U164" s="116" t="n"/>
      <c r="V164" s="116" t="n"/>
      <c r="W164" s="116" t="n"/>
      <c r="X164" s="116" t="n"/>
      <c r="Y164" s="116" t="n"/>
      <c r="Z164" s="116" t="n"/>
      <c r="AA164" s="116" t="n"/>
      <c r="AB164" s="116" t="n"/>
      <c r="AC164" s="116" t="n"/>
      <c r="AD164" s="116" t="n"/>
      <c r="AE164" s="116" t="n"/>
      <c r="AF164" s="116" t="n"/>
      <c r="AG164" s="116" t="n"/>
      <c r="AH164" s="116" t="n"/>
      <c r="AI164" s="116" t="n"/>
      <c r="AJ164" s="116" t="n"/>
      <c r="AK164" s="116" t="n"/>
      <c r="AL164" s="116" t="n"/>
      <c r="AM164" s="116" t="n"/>
      <c r="AN164" s="116" t="n"/>
      <c r="AO164" s="116" t="n"/>
      <c r="AP164" s="116" t="n"/>
      <c r="AQ164" s="116" t="n"/>
      <c r="AR164" s="116" t="n"/>
      <c r="AS164" s="116" t="n"/>
      <c r="AT164" s="116" t="n"/>
      <c r="AU164" s="116" t="n"/>
      <c r="AV164" s="116" t="n"/>
      <c r="AW164" s="116" t="n"/>
      <c r="AX164" s="116" t="n"/>
      <c r="AY164" s="116" t="n"/>
      <c r="AZ164" s="116" t="n"/>
    </row>
    <row r="165">
      <c r="A165" s="116" t="n"/>
      <c r="B165" s="116" t="n"/>
      <c r="C165" s="116" t="n"/>
      <c r="D165" s="116" t="n"/>
      <c r="E165" s="116" t="n"/>
      <c r="F165" s="116" t="n"/>
      <c r="G165" s="116" t="n"/>
      <c r="H165" s="116" t="n"/>
      <c r="I165" s="116" t="n"/>
      <c r="J165" s="116" t="n"/>
      <c r="K165" s="116" t="n"/>
      <c r="L165" s="116" t="n"/>
      <c r="M165" s="116" t="n"/>
      <c r="N165" s="116" t="n"/>
      <c r="O165" s="116" t="n"/>
      <c r="P165" s="116" t="n"/>
      <c r="Q165" s="116" t="n"/>
      <c r="R165" s="116" t="n"/>
      <c r="S165" s="116" t="n"/>
      <c r="T165" s="116" t="n"/>
      <c r="U165" s="116" t="n"/>
      <c r="V165" s="116" t="n"/>
      <c r="W165" s="116" t="n"/>
      <c r="X165" s="116" t="n"/>
      <c r="Y165" s="116" t="n"/>
      <c r="Z165" s="116" t="n"/>
      <c r="AA165" s="116" t="n"/>
      <c r="AB165" s="116" t="n"/>
      <c r="AC165" s="116" t="n"/>
      <c r="AD165" s="116" t="n"/>
      <c r="AE165" s="116" t="n"/>
      <c r="AF165" s="116" t="n"/>
      <c r="AG165" s="116" t="n"/>
      <c r="AH165" s="116" t="n"/>
      <c r="AI165" s="116" t="n"/>
      <c r="AJ165" s="116" t="n"/>
      <c r="AK165" s="116" t="n"/>
      <c r="AL165" s="116" t="n"/>
      <c r="AM165" s="116" t="n"/>
      <c r="AN165" s="116" t="n"/>
      <c r="AO165" s="116" t="n"/>
      <c r="AP165" s="116" t="n"/>
      <c r="AQ165" s="116" t="n"/>
      <c r="AR165" s="116" t="n"/>
      <c r="AS165" s="116" t="n"/>
      <c r="AT165" s="116" t="n"/>
      <c r="AU165" s="116" t="n"/>
      <c r="AV165" s="116" t="n"/>
      <c r="AW165" s="116" t="n"/>
      <c r="AX165" s="116" t="n"/>
      <c r="AY165" s="116" t="n"/>
      <c r="AZ165" s="116" t="n"/>
    </row>
    <row r="166">
      <c r="A166" s="116" t="n"/>
      <c r="B166" s="116" t="n"/>
      <c r="C166" s="116" t="n"/>
      <c r="D166" s="116" t="n"/>
      <c r="E166" s="116" t="n"/>
      <c r="F166" s="116" t="n"/>
      <c r="G166" s="116" t="n"/>
      <c r="H166" s="116" t="n"/>
      <c r="I166" s="116" t="n"/>
      <c r="J166" s="116" t="n"/>
      <c r="K166" s="116" t="n"/>
      <c r="L166" s="116" t="n"/>
      <c r="M166" s="116" t="n"/>
      <c r="N166" s="116" t="n"/>
      <c r="O166" s="116" t="n"/>
      <c r="P166" s="116" t="n"/>
      <c r="Q166" s="116" t="n"/>
      <c r="R166" s="116" t="n"/>
      <c r="S166" s="116" t="n"/>
      <c r="T166" s="116" t="n"/>
      <c r="U166" s="116" t="n"/>
      <c r="V166" s="116" t="n"/>
      <c r="W166" s="116" t="n"/>
      <c r="X166" s="116" t="n"/>
      <c r="Y166" s="116" t="n"/>
      <c r="Z166" s="116" t="n"/>
      <c r="AA166" s="116" t="n"/>
      <c r="AB166" s="116" t="n"/>
      <c r="AC166" s="116" t="n"/>
      <c r="AD166" s="116" t="n"/>
      <c r="AE166" s="116" t="n"/>
      <c r="AF166" s="116" t="n"/>
      <c r="AG166" s="116" t="n"/>
      <c r="AH166" s="116" t="n"/>
      <c r="AI166" s="116" t="n"/>
      <c r="AJ166" s="116" t="n"/>
      <c r="AK166" s="116" t="n"/>
      <c r="AL166" s="116" t="n"/>
      <c r="AM166" s="116" t="n"/>
      <c r="AN166" s="116" t="n"/>
      <c r="AO166" s="116" t="n"/>
      <c r="AP166" s="116" t="n"/>
      <c r="AQ166" s="116" t="n"/>
      <c r="AR166" s="116" t="n"/>
      <c r="AS166" s="116" t="n"/>
      <c r="AT166" s="116" t="n"/>
      <c r="AU166" s="116" t="n"/>
      <c r="AV166" s="116" t="n"/>
      <c r="AW166" s="116" t="n"/>
      <c r="AX166" s="116" t="n"/>
      <c r="AY166" s="116" t="n"/>
      <c r="AZ166" s="116" t="n"/>
    </row>
    <row r="167">
      <c r="A167" s="116" t="n"/>
      <c r="B167" s="116" t="n"/>
      <c r="C167" s="116" t="n"/>
      <c r="D167" s="116" t="n"/>
      <c r="E167" s="116" t="n"/>
      <c r="F167" s="116" t="n"/>
      <c r="G167" s="116" t="n"/>
      <c r="H167" s="116" t="n"/>
      <c r="I167" s="116" t="n"/>
      <c r="J167" s="116" t="n"/>
      <c r="K167" s="116" t="n"/>
      <c r="L167" s="116" t="n"/>
      <c r="M167" s="116" t="n"/>
      <c r="N167" s="116" t="n"/>
      <c r="O167" s="116" t="n"/>
      <c r="P167" s="116" t="n"/>
      <c r="Q167" s="116" t="n"/>
      <c r="R167" s="116" t="n"/>
      <c r="S167" s="116" t="n"/>
      <c r="T167" s="116" t="n"/>
      <c r="U167" s="116" t="n"/>
      <c r="V167" s="116" t="n"/>
      <c r="W167" s="116" t="n"/>
      <c r="X167" s="116" t="n"/>
      <c r="Y167" s="116" t="n"/>
      <c r="Z167" s="116" t="n"/>
      <c r="AA167" s="116" t="n"/>
      <c r="AB167" s="116" t="n"/>
      <c r="AC167" s="116" t="n"/>
      <c r="AD167" s="116" t="n"/>
      <c r="AE167" s="116" t="n"/>
      <c r="AF167" s="116" t="n"/>
      <c r="AG167" s="116" t="n"/>
      <c r="AH167" s="116" t="n"/>
      <c r="AI167" s="116" t="n"/>
      <c r="AJ167" s="116" t="n"/>
      <c r="AK167" s="116" t="n"/>
      <c r="AL167" s="116" t="n"/>
      <c r="AM167" s="116" t="n"/>
      <c r="AN167" s="116" t="n"/>
      <c r="AO167" s="116" t="n"/>
      <c r="AP167" s="116" t="n"/>
      <c r="AQ167" s="116" t="n"/>
      <c r="AR167" s="116" t="n"/>
      <c r="AS167" s="116" t="n"/>
      <c r="AT167" s="116" t="n"/>
      <c r="AU167" s="116" t="n"/>
      <c r="AV167" s="116" t="n"/>
      <c r="AW167" s="116" t="n"/>
      <c r="AX167" s="116" t="n"/>
      <c r="AY167" s="116" t="n"/>
      <c r="AZ167" s="116" t="n"/>
    </row>
    <row r="168">
      <c r="A168" s="116" t="n"/>
      <c r="B168" s="116" t="n"/>
      <c r="C168" s="116" t="n"/>
      <c r="D168" s="116" t="n"/>
      <c r="E168" s="116" t="n"/>
      <c r="F168" s="116" t="n"/>
      <c r="G168" s="116" t="n"/>
      <c r="H168" s="116" t="n"/>
      <c r="I168" s="116" t="n"/>
      <c r="J168" s="116" t="n"/>
      <c r="K168" s="116" t="n"/>
      <c r="L168" s="116" t="n"/>
      <c r="M168" s="116" t="n"/>
      <c r="N168" s="116" t="n"/>
      <c r="O168" s="116" t="n"/>
      <c r="P168" s="116" t="n"/>
      <c r="Q168" s="116" t="n"/>
      <c r="R168" s="116" t="n"/>
      <c r="S168" s="116" t="n"/>
      <c r="T168" s="116" t="n"/>
      <c r="U168" s="116" t="n"/>
      <c r="V168" s="116" t="n"/>
      <c r="W168" s="116" t="n"/>
      <c r="X168" s="116" t="n"/>
      <c r="Y168" s="116" t="n"/>
      <c r="Z168" s="116" t="n"/>
      <c r="AA168" s="116" t="n"/>
      <c r="AB168" s="116" t="n"/>
      <c r="AC168" s="116" t="n"/>
      <c r="AD168" s="116" t="n"/>
      <c r="AE168" s="116" t="n"/>
      <c r="AF168" s="116" t="n"/>
      <c r="AG168" s="116" t="n"/>
      <c r="AH168" s="116" t="n"/>
      <c r="AI168" s="116" t="n"/>
      <c r="AJ168" s="116" t="n"/>
      <c r="AK168" s="116" t="n"/>
      <c r="AL168" s="116" t="n"/>
      <c r="AM168" s="116" t="n"/>
      <c r="AN168" s="116" t="n"/>
      <c r="AO168" s="116" t="n"/>
      <c r="AP168" s="116" t="n"/>
      <c r="AQ168" s="116" t="n"/>
      <c r="AR168" s="116" t="n"/>
      <c r="AS168" s="116" t="n"/>
      <c r="AT168" s="116" t="n"/>
      <c r="AU168" s="116" t="n"/>
      <c r="AV168" s="116" t="n"/>
      <c r="AW168" s="116" t="n"/>
      <c r="AX168" s="116" t="n"/>
      <c r="AY168" s="116" t="n"/>
      <c r="AZ168" s="116" t="n"/>
    </row>
    <row r="169">
      <c r="A169" s="116" t="n"/>
      <c r="B169" s="116" t="n"/>
      <c r="C169" s="116" t="n"/>
      <c r="D169" s="116" t="n"/>
      <c r="E169" s="116" t="n"/>
      <c r="F169" s="116" t="n"/>
      <c r="G169" s="116" t="n"/>
      <c r="H169" s="116" t="n"/>
      <c r="I169" s="116" t="n"/>
      <c r="J169" s="116" t="n"/>
      <c r="K169" s="116" t="n"/>
      <c r="L169" s="116" t="n"/>
      <c r="M169" s="116" t="n"/>
      <c r="N169" s="116" t="n"/>
      <c r="O169" s="116" t="n"/>
      <c r="P169" s="116" t="n"/>
      <c r="Q169" s="116" t="n"/>
      <c r="R169" s="116" t="n"/>
      <c r="S169" s="116" t="n"/>
      <c r="T169" s="116" t="n"/>
      <c r="U169" s="116" t="n"/>
      <c r="V169" s="116" t="n"/>
      <c r="W169" s="116" t="n"/>
      <c r="X169" s="116" t="n"/>
      <c r="Y169" s="116" t="n"/>
      <c r="Z169" s="116" t="n"/>
      <c r="AA169" s="116" t="n"/>
      <c r="AB169" s="116" t="n"/>
      <c r="AC169" s="116" t="n"/>
      <c r="AD169" s="116" t="n"/>
      <c r="AE169" s="116" t="n"/>
      <c r="AF169" s="116" t="n"/>
      <c r="AG169" s="116" t="n"/>
      <c r="AH169" s="116" t="n"/>
      <c r="AI169" s="116" t="n"/>
      <c r="AJ169" s="116" t="n"/>
      <c r="AK169" s="116" t="n"/>
      <c r="AL169" s="116" t="n"/>
      <c r="AM169" s="116" t="n"/>
      <c r="AN169" s="116" t="n"/>
      <c r="AO169" s="116" t="n"/>
      <c r="AP169" s="116" t="n"/>
      <c r="AQ169" s="116" t="n"/>
      <c r="AR169" s="116" t="n"/>
      <c r="AS169" s="116" t="n"/>
      <c r="AT169" s="116" t="n"/>
      <c r="AU169" s="116" t="n"/>
      <c r="AV169" s="116" t="n"/>
      <c r="AW169" s="116" t="n"/>
      <c r="AX169" s="116" t="n"/>
      <c r="AY169" s="116" t="n"/>
      <c r="AZ169" s="116" t="n"/>
    </row>
    <row r="170">
      <c r="A170" s="116" t="n"/>
      <c r="B170" s="116" t="n"/>
      <c r="C170" s="116" t="n"/>
      <c r="D170" s="116" t="n"/>
      <c r="E170" s="116" t="n"/>
      <c r="F170" s="116" t="n"/>
      <c r="G170" s="116" t="n"/>
      <c r="H170" s="116" t="n"/>
      <c r="I170" s="116" t="n"/>
      <c r="J170" s="116" t="n"/>
      <c r="K170" s="116" t="n"/>
      <c r="L170" s="116" t="n"/>
      <c r="M170" s="116" t="n"/>
      <c r="N170" s="116" t="n"/>
      <c r="O170" s="116" t="n"/>
      <c r="P170" s="116" t="n"/>
      <c r="Q170" s="116" t="n"/>
      <c r="R170" s="116" t="n"/>
      <c r="S170" s="116" t="n"/>
      <c r="T170" s="116" t="n"/>
      <c r="U170" s="116" t="n"/>
      <c r="V170" s="116" t="n"/>
      <c r="W170" s="116" t="n"/>
      <c r="X170" s="116" t="n"/>
      <c r="Y170" s="116" t="n"/>
      <c r="Z170" s="116" t="n"/>
      <c r="AA170" s="116" t="n"/>
      <c r="AB170" s="116" t="n"/>
      <c r="AC170" s="116" t="n"/>
      <c r="AD170" s="116" t="n"/>
      <c r="AE170" s="116" t="n"/>
      <c r="AF170" s="116" t="n"/>
      <c r="AG170" s="116" t="n"/>
      <c r="AH170" s="116" t="n"/>
      <c r="AI170" s="116" t="n"/>
      <c r="AJ170" s="116" t="n"/>
      <c r="AK170" s="116" t="n"/>
      <c r="AL170" s="116" t="n"/>
      <c r="AM170" s="116" t="n"/>
      <c r="AN170" s="116" t="n"/>
      <c r="AO170" s="116" t="n"/>
      <c r="AP170" s="116" t="n"/>
      <c r="AQ170" s="116" t="n"/>
      <c r="AR170" s="116" t="n"/>
      <c r="AS170" s="116" t="n"/>
      <c r="AT170" s="116" t="n"/>
      <c r="AU170" s="116" t="n"/>
      <c r="AV170" s="116" t="n"/>
      <c r="AW170" s="116" t="n"/>
      <c r="AX170" s="116" t="n"/>
      <c r="AY170" s="116" t="n"/>
      <c r="AZ170" s="116" t="n"/>
    </row>
    <row r="171">
      <c r="A171" s="116" t="n"/>
      <c r="B171" s="116" t="n"/>
      <c r="C171" s="116" t="n"/>
      <c r="D171" s="116" t="n"/>
      <c r="E171" s="116" t="n"/>
      <c r="F171" s="116" t="n"/>
      <c r="G171" s="116" t="n"/>
      <c r="H171" s="116" t="n"/>
      <c r="I171" s="116" t="n"/>
      <c r="J171" s="116" t="n"/>
      <c r="K171" s="116" t="n"/>
      <c r="L171" s="116" t="n"/>
      <c r="M171" s="116" t="n"/>
      <c r="N171" s="116" t="n"/>
      <c r="O171" s="116" t="n"/>
      <c r="P171" s="116" t="n"/>
      <c r="Q171" s="116" t="n"/>
      <c r="R171" s="116" t="n"/>
      <c r="S171" s="116" t="n"/>
      <c r="T171" s="116" t="n"/>
      <c r="U171" s="116" t="n"/>
      <c r="V171" s="116" t="n"/>
      <c r="W171" s="116" t="n"/>
      <c r="X171" s="116" t="n"/>
      <c r="Y171" s="116" t="n"/>
      <c r="Z171" s="116" t="n"/>
      <c r="AA171" s="116" t="n"/>
      <c r="AB171" s="116" t="n"/>
      <c r="AC171" s="116" t="n"/>
      <c r="AD171" s="116" t="n"/>
      <c r="AE171" s="116" t="n"/>
      <c r="AF171" s="116" t="n"/>
      <c r="AG171" s="116" t="n"/>
      <c r="AH171" s="116" t="n"/>
      <c r="AI171" s="116" t="n"/>
      <c r="AJ171" s="116" t="n"/>
      <c r="AK171" s="116" t="n"/>
      <c r="AL171" s="116" t="n"/>
      <c r="AM171" s="116" t="n"/>
      <c r="AN171" s="116" t="n"/>
      <c r="AO171" s="116" t="n"/>
      <c r="AP171" s="116" t="n"/>
      <c r="AQ171" s="116" t="n"/>
      <c r="AR171" s="116" t="n"/>
      <c r="AS171" s="116" t="n"/>
      <c r="AT171" s="116" t="n"/>
      <c r="AU171" s="116" t="n"/>
      <c r="AV171" s="116" t="n"/>
      <c r="AW171" s="116" t="n"/>
      <c r="AX171" s="116" t="n"/>
      <c r="AY171" s="116" t="n"/>
      <c r="AZ171" s="116" t="n"/>
    </row>
    <row r="172">
      <c r="A172" s="116" t="n"/>
      <c r="B172" s="116" t="n"/>
      <c r="C172" s="116" t="n"/>
      <c r="D172" s="116" t="n"/>
      <c r="E172" s="116" t="n"/>
      <c r="F172" s="116" t="n"/>
      <c r="G172" s="116" t="n"/>
      <c r="H172" s="116" t="n"/>
      <c r="I172" s="116" t="n"/>
      <c r="J172" s="116" t="n"/>
      <c r="K172" s="116" t="n"/>
      <c r="L172" s="116" t="n"/>
      <c r="M172" s="116" t="n"/>
      <c r="N172" s="116" t="n"/>
      <c r="O172" s="116" t="n"/>
      <c r="P172" s="116" t="n"/>
      <c r="Q172" s="116" t="n"/>
      <c r="R172" s="116" t="n"/>
      <c r="S172" s="116" t="n"/>
      <c r="T172" s="116" t="n"/>
      <c r="U172" s="116" t="n"/>
      <c r="V172" s="116" t="n"/>
      <c r="W172" s="116" t="n"/>
      <c r="X172" s="116" t="n"/>
      <c r="Y172" s="116" t="n"/>
      <c r="Z172" s="116" t="n"/>
      <c r="AA172" s="116" t="n"/>
      <c r="AB172" s="116" t="n"/>
      <c r="AC172" s="116" t="n"/>
      <c r="AD172" s="116" t="n"/>
      <c r="AE172" s="116" t="n"/>
      <c r="AF172" s="116" t="n"/>
      <c r="AG172" s="116" t="n"/>
      <c r="AH172" s="116" t="n"/>
      <c r="AI172" s="116" t="n"/>
      <c r="AJ172" s="116" t="n"/>
      <c r="AK172" s="116" t="n"/>
      <c r="AL172" s="116" t="n"/>
      <c r="AM172" s="116" t="n"/>
      <c r="AN172" s="116" t="n"/>
      <c r="AO172" s="116" t="n"/>
      <c r="AP172" s="116" t="n"/>
      <c r="AQ172" s="116" t="n"/>
      <c r="AR172" s="116" t="n"/>
      <c r="AS172" s="116" t="n"/>
      <c r="AT172" s="116" t="n"/>
      <c r="AU172" s="116" t="n"/>
      <c r="AV172" s="116" t="n"/>
      <c r="AW172" s="116" t="n"/>
      <c r="AX172" s="116" t="n"/>
      <c r="AY172" s="116" t="n"/>
      <c r="AZ172" s="116" t="n"/>
    </row>
    <row r="173">
      <c r="A173" s="116" t="n"/>
      <c r="B173" s="116" t="n"/>
      <c r="C173" s="116" t="n"/>
      <c r="D173" s="116" t="n"/>
      <c r="E173" s="116" t="n"/>
      <c r="F173" s="116" t="n"/>
      <c r="G173" s="116" t="n"/>
      <c r="H173" s="116" t="n"/>
      <c r="I173" s="116" t="n"/>
      <c r="J173" s="116" t="n"/>
      <c r="K173" s="116" t="n"/>
      <c r="L173" s="116" t="n"/>
      <c r="M173" s="116" t="n"/>
      <c r="N173" s="116" t="n"/>
      <c r="O173" s="116" t="n"/>
      <c r="P173" s="116" t="n"/>
      <c r="Q173" s="116" t="n"/>
      <c r="R173" s="116" t="n"/>
      <c r="S173" s="116" t="n"/>
      <c r="T173" s="116" t="n"/>
      <c r="U173" s="116" t="n"/>
      <c r="V173" s="116" t="n"/>
      <c r="W173" s="116" t="n"/>
      <c r="X173" s="116" t="n"/>
      <c r="Y173" s="116" t="n"/>
      <c r="Z173" s="116" t="n"/>
      <c r="AA173" s="116" t="n"/>
      <c r="AB173" s="116" t="n"/>
      <c r="AC173" s="116" t="n"/>
      <c r="AD173" s="116" t="n"/>
      <c r="AE173" s="116" t="n"/>
      <c r="AF173" s="116" t="n"/>
      <c r="AG173" s="116" t="n"/>
      <c r="AH173" s="116" t="n"/>
      <c r="AI173" s="116" t="n"/>
      <c r="AJ173" s="116" t="n"/>
      <c r="AK173" s="116" t="n"/>
      <c r="AL173" s="116" t="n"/>
      <c r="AM173" s="116" t="n"/>
      <c r="AN173" s="116" t="n"/>
      <c r="AO173" s="116" t="n"/>
      <c r="AP173" s="116" t="n"/>
      <c r="AQ173" s="116" t="n"/>
      <c r="AR173" s="116" t="n"/>
      <c r="AS173" s="116" t="n"/>
      <c r="AT173" s="116" t="n"/>
      <c r="AU173" s="116" t="n"/>
      <c r="AV173" s="116" t="n"/>
      <c r="AW173" s="116" t="n"/>
      <c r="AX173" s="116" t="n"/>
      <c r="AY173" s="116" t="n"/>
      <c r="AZ173" s="116" t="n"/>
    </row>
    <row r="174">
      <c r="A174" s="116" t="n"/>
      <c r="B174" s="116" t="n"/>
      <c r="C174" s="116" t="n"/>
      <c r="D174" s="116" t="n"/>
      <c r="E174" s="116" t="n"/>
      <c r="F174" s="116" t="n"/>
      <c r="G174" s="116" t="n"/>
      <c r="H174" s="116" t="n"/>
      <c r="I174" s="116" t="n"/>
      <c r="J174" s="116" t="n"/>
      <c r="K174" s="116" t="n"/>
      <c r="L174" s="116" t="n"/>
      <c r="M174" s="116" t="n"/>
      <c r="N174" s="116" t="n"/>
      <c r="O174" s="116" t="n"/>
      <c r="P174" s="116" t="n"/>
      <c r="Q174" s="116" t="n"/>
      <c r="R174" s="116" t="n"/>
      <c r="S174" s="116" t="n"/>
      <c r="T174" s="116" t="n"/>
      <c r="U174" s="116" t="n"/>
      <c r="V174" s="116" t="n"/>
      <c r="W174" s="116" t="n"/>
      <c r="X174" s="116" t="n"/>
      <c r="Y174" s="116" t="n"/>
      <c r="Z174" s="116" t="n"/>
      <c r="AA174" s="116" t="n"/>
      <c r="AB174" s="116" t="n"/>
      <c r="AC174" s="116" t="n"/>
      <c r="AD174" s="116" t="n"/>
      <c r="AE174" s="116" t="n"/>
      <c r="AF174" s="116" t="n"/>
      <c r="AG174" s="116" t="n"/>
      <c r="AH174" s="116" t="n"/>
      <c r="AI174" s="116" t="n"/>
      <c r="AJ174" s="116" t="n"/>
      <c r="AK174" s="116" t="n"/>
      <c r="AL174" s="116" t="n"/>
      <c r="AM174" s="116" t="n"/>
      <c r="AN174" s="116" t="n"/>
      <c r="AO174" s="116" t="n"/>
      <c r="AP174" s="116" t="n"/>
      <c r="AQ174" s="116" t="n"/>
      <c r="AR174" s="116" t="n"/>
      <c r="AS174" s="116" t="n"/>
      <c r="AT174" s="116" t="n"/>
      <c r="AU174" s="116" t="n"/>
      <c r="AV174" s="116" t="n"/>
      <c r="AW174" s="116" t="n"/>
      <c r="AX174" s="116" t="n"/>
      <c r="AY174" s="116" t="n"/>
      <c r="AZ174" s="116" t="n"/>
    </row>
    <row r="175">
      <c r="A175" s="116" t="n"/>
      <c r="B175" s="116" t="n"/>
      <c r="C175" s="116" t="n"/>
      <c r="D175" s="116" t="n"/>
      <c r="E175" s="116" t="n"/>
      <c r="F175" s="116" t="n"/>
      <c r="G175" s="116" t="n"/>
      <c r="H175" s="116" t="n"/>
      <c r="I175" s="116" t="n"/>
      <c r="J175" s="116" t="n"/>
      <c r="K175" s="116" t="n"/>
      <c r="L175" s="116" t="n"/>
      <c r="M175" s="116" t="n"/>
      <c r="N175" s="116" t="n"/>
      <c r="O175" s="116" t="n"/>
      <c r="P175" s="116" t="n"/>
      <c r="Q175" s="116" t="n"/>
      <c r="R175" s="116" t="n"/>
      <c r="S175" s="116" t="n"/>
      <c r="T175" s="116" t="n"/>
      <c r="U175" s="116" t="n"/>
      <c r="V175" s="116" t="n"/>
      <c r="W175" s="116" t="n"/>
      <c r="X175" s="116" t="n"/>
      <c r="Y175" s="116" t="n"/>
      <c r="Z175" s="116" t="n"/>
      <c r="AA175" s="116" t="n"/>
      <c r="AB175" s="116" t="n"/>
      <c r="AC175" s="116" t="n"/>
      <c r="AD175" s="116" t="n"/>
      <c r="AE175" s="116" t="n"/>
      <c r="AF175" s="116" t="n"/>
      <c r="AG175" s="116" t="n"/>
      <c r="AH175" s="116" t="n"/>
      <c r="AI175" s="116" t="n"/>
      <c r="AJ175" s="116" t="n"/>
      <c r="AK175" s="116" t="n"/>
      <c r="AL175" s="116" t="n"/>
      <c r="AM175" s="116" t="n"/>
      <c r="AN175" s="116" t="n"/>
      <c r="AO175" s="116" t="n"/>
      <c r="AP175" s="116" t="n"/>
      <c r="AQ175" s="116" t="n"/>
      <c r="AR175" s="116" t="n"/>
      <c r="AS175" s="116" t="n"/>
      <c r="AT175" s="116" t="n"/>
      <c r="AU175" s="116" t="n"/>
      <c r="AV175" s="116" t="n"/>
      <c r="AW175" s="116" t="n"/>
      <c r="AX175" s="116" t="n"/>
      <c r="AY175" s="116" t="n"/>
      <c r="AZ175" s="116" t="n"/>
    </row>
    <row r="176">
      <c r="A176" s="116" t="n"/>
      <c r="B176" s="116" t="n"/>
      <c r="C176" s="116" t="n"/>
      <c r="D176" s="116" t="n"/>
      <c r="E176" s="116" t="n"/>
      <c r="F176" s="116" t="n"/>
      <c r="G176" s="116" t="n"/>
      <c r="H176" s="116" t="n"/>
      <c r="I176" s="116" t="n"/>
      <c r="J176" s="116" t="n"/>
      <c r="K176" s="116" t="n"/>
      <c r="L176" s="116" t="n"/>
      <c r="M176" s="116" t="n"/>
      <c r="N176" s="116" t="n"/>
      <c r="O176" s="116" t="n"/>
      <c r="P176" s="116" t="n"/>
      <c r="Q176" s="116" t="n"/>
      <c r="R176" s="116" t="n"/>
      <c r="S176" s="116" t="n"/>
      <c r="T176" s="116" t="n"/>
      <c r="U176" s="116" t="n"/>
      <c r="V176" s="116" t="n"/>
      <c r="W176" s="116" t="n"/>
      <c r="X176" s="116" t="n"/>
      <c r="Y176" s="116" t="n"/>
      <c r="Z176" s="116" t="n"/>
      <c r="AA176" s="116" t="n"/>
      <c r="AB176" s="116" t="n"/>
      <c r="AC176" s="116" t="n"/>
      <c r="AD176" s="116" t="n"/>
      <c r="AE176" s="116" t="n"/>
      <c r="AF176" s="116" t="n"/>
      <c r="AG176" s="116" t="n"/>
      <c r="AH176" s="116" t="n"/>
      <c r="AI176" s="116" t="n"/>
      <c r="AJ176" s="116" t="n"/>
      <c r="AK176" s="116" t="n"/>
      <c r="AL176" s="116" t="n"/>
      <c r="AM176" s="116" t="n"/>
      <c r="AN176" s="116" t="n"/>
      <c r="AO176" s="116" t="n"/>
      <c r="AP176" s="116" t="n"/>
      <c r="AQ176" s="116" t="n"/>
      <c r="AR176" s="116" t="n"/>
      <c r="AS176" s="116" t="n"/>
      <c r="AT176" s="116" t="n"/>
      <c r="AU176" s="116" t="n"/>
      <c r="AV176" s="116" t="n"/>
      <c r="AW176" s="116" t="n"/>
      <c r="AX176" s="116" t="n"/>
      <c r="AY176" s="116" t="n"/>
      <c r="AZ176" s="116" t="n"/>
    </row>
    <row r="177">
      <c r="A177" s="116" t="n"/>
      <c r="B177" s="116" t="n"/>
      <c r="C177" s="116" t="n"/>
      <c r="D177" s="116" t="n"/>
      <c r="E177" s="116" t="n"/>
      <c r="F177" s="116" t="n"/>
      <c r="G177" s="116" t="n"/>
      <c r="H177" s="116" t="n"/>
      <c r="I177" s="116" t="n"/>
      <c r="J177" s="116" t="n"/>
      <c r="K177" s="116" t="n"/>
      <c r="L177" s="116" t="n"/>
      <c r="M177" s="116" t="n"/>
      <c r="N177" s="116" t="n"/>
      <c r="O177" s="116" t="n"/>
      <c r="P177" s="116" t="n"/>
      <c r="Q177" s="116" t="n"/>
      <c r="R177" s="116" t="n"/>
      <c r="S177" s="116" t="n"/>
      <c r="T177" s="116" t="n"/>
      <c r="U177" s="116" t="n"/>
      <c r="V177" s="116" t="n"/>
      <c r="W177" s="116" t="n"/>
      <c r="X177" s="116" t="n"/>
      <c r="Y177" s="116" t="n"/>
      <c r="Z177" s="116" t="n"/>
      <c r="AA177" s="116" t="n"/>
      <c r="AB177" s="116" t="n"/>
      <c r="AC177" s="116" t="n"/>
      <c r="AD177" s="116" t="n"/>
      <c r="AE177" s="116" t="n"/>
      <c r="AF177" s="116" t="n"/>
      <c r="AG177" s="116" t="n"/>
      <c r="AH177" s="116" t="n"/>
      <c r="AI177" s="116" t="n"/>
      <c r="AJ177" s="116" t="n"/>
      <c r="AK177" s="116" t="n"/>
      <c r="AL177" s="116" t="n"/>
      <c r="AM177" s="116" t="n"/>
      <c r="AN177" s="116" t="n"/>
      <c r="AO177" s="116" t="n"/>
      <c r="AP177" s="116" t="n"/>
      <c r="AQ177" s="116" t="n"/>
      <c r="AR177" s="116" t="n"/>
      <c r="AS177" s="116" t="n"/>
      <c r="AT177" s="116" t="n"/>
      <c r="AU177" s="116" t="n"/>
      <c r="AV177" s="116" t="n"/>
      <c r="AW177" s="116" t="n"/>
      <c r="AX177" s="116" t="n"/>
      <c r="AY177" s="116" t="n"/>
      <c r="AZ177" s="116" t="n"/>
    </row>
    <row r="178">
      <c r="A178" s="116" t="n"/>
      <c r="B178" s="116" t="n"/>
      <c r="C178" s="116" t="n"/>
      <c r="D178" s="116" t="n"/>
      <c r="E178" s="116" t="n"/>
      <c r="F178" s="116" t="n"/>
      <c r="G178" s="116" t="n"/>
      <c r="H178" s="116" t="n"/>
      <c r="I178" s="116" t="n"/>
      <c r="J178" s="116" t="n"/>
      <c r="K178" s="116" t="n"/>
      <c r="L178" s="116" t="n"/>
      <c r="M178" s="116" t="n"/>
      <c r="N178" s="116" t="n"/>
      <c r="O178" s="116" t="n"/>
      <c r="P178" s="116" t="n"/>
      <c r="Q178" s="116" t="n"/>
      <c r="R178" s="116" t="n"/>
      <c r="S178" s="116" t="n"/>
      <c r="T178" s="116" t="n"/>
      <c r="U178" s="116" t="n"/>
      <c r="V178" s="116" t="n"/>
      <c r="W178" s="116" t="n"/>
      <c r="X178" s="116" t="n"/>
      <c r="Y178" s="116" t="n"/>
      <c r="Z178" s="116" t="n"/>
      <c r="AA178" s="116" t="n"/>
      <c r="AB178" s="116" t="n"/>
      <c r="AC178" s="116" t="n"/>
      <c r="AD178" s="116" t="n"/>
      <c r="AE178" s="116" t="n"/>
      <c r="AF178" s="116" t="n"/>
      <c r="AG178" s="116" t="n"/>
      <c r="AH178" s="116" t="n"/>
      <c r="AI178" s="116" t="n"/>
      <c r="AJ178" s="116" t="n"/>
      <c r="AK178" s="116" t="n"/>
      <c r="AL178" s="116" t="n"/>
      <c r="AM178" s="116" t="n"/>
      <c r="AN178" s="116" t="n"/>
      <c r="AO178" s="116" t="n"/>
      <c r="AP178" s="116" t="n"/>
      <c r="AQ178" s="116" t="n"/>
      <c r="AR178" s="116" t="n"/>
      <c r="AS178" s="116" t="n"/>
      <c r="AT178" s="116" t="n"/>
      <c r="AU178" s="116" t="n"/>
      <c r="AV178" s="116" t="n"/>
      <c r="AW178" s="116" t="n"/>
      <c r="AX178" s="116" t="n"/>
      <c r="AY178" s="116" t="n"/>
      <c r="AZ178" s="116" t="n"/>
    </row>
    <row r="179">
      <c r="A179" s="116" t="n"/>
      <c r="B179" s="116" t="n"/>
      <c r="C179" s="116" t="n"/>
      <c r="D179" s="116" t="n"/>
      <c r="E179" s="116" t="n"/>
      <c r="F179" s="116" t="n"/>
      <c r="G179" s="116" t="n"/>
      <c r="H179" s="116" t="n"/>
      <c r="I179" s="116" t="n"/>
      <c r="J179" s="116" t="n"/>
      <c r="K179" s="116" t="n"/>
      <c r="L179" s="116" t="n"/>
      <c r="M179" s="116" t="n"/>
      <c r="N179" s="116" t="n"/>
      <c r="O179" s="116" t="n"/>
      <c r="P179" s="116" t="n"/>
      <c r="Q179" s="116" t="n"/>
      <c r="R179" s="116" t="n"/>
      <c r="S179" s="116" t="n"/>
      <c r="T179" s="116" t="n"/>
      <c r="U179" s="116" t="n"/>
      <c r="V179" s="116" t="n"/>
      <c r="W179" s="116" t="n"/>
      <c r="X179" s="116" t="n"/>
      <c r="Y179" s="116" t="n"/>
      <c r="Z179" s="116" t="n"/>
      <c r="AA179" s="116" t="n"/>
      <c r="AB179" s="116" t="n"/>
      <c r="AC179" s="116" t="n"/>
      <c r="AD179" s="116" t="n"/>
      <c r="AE179" s="116" t="n"/>
      <c r="AF179" s="116" t="n"/>
      <c r="AG179" s="116" t="n"/>
      <c r="AH179" s="116" t="n"/>
      <c r="AI179" s="116" t="n"/>
      <c r="AJ179" s="116" t="n"/>
      <c r="AK179" s="116" t="n"/>
      <c r="AL179" s="116" t="n"/>
      <c r="AM179" s="116" t="n"/>
      <c r="AN179" s="116" t="n"/>
      <c r="AO179" s="116" t="n"/>
      <c r="AP179" s="116" t="n"/>
      <c r="AQ179" s="116" t="n"/>
      <c r="AR179" s="116" t="n"/>
      <c r="AS179" s="116" t="n"/>
      <c r="AT179" s="116" t="n"/>
      <c r="AU179" s="116" t="n"/>
      <c r="AV179" s="116" t="n"/>
      <c r="AW179" s="116" t="n"/>
      <c r="AX179" s="116" t="n"/>
      <c r="AY179" s="116" t="n"/>
      <c r="AZ179" s="116" t="n"/>
    </row>
    <row r="180">
      <c r="A180" s="116" t="n"/>
      <c r="B180" s="116" t="n"/>
      <c r="C180" s="116" t="n"/>
      <c r="D180" s="116" t="n"/>
      <c r="E180" s="116" t="n"/>
      <c r="F180" s="116" t="n"/>
      <c r="G180" s="116" t="n"/>
      <c r="H180" s="116" t="n"/>
      <c r="I180" s="116" t="n"/>
      <c r="J180" s="116" t="n"/>
      <c r="K180" s="116" t="n"/>
      <c r="L180" s="116" t="n"/>
      <c r="M180" s="116" t="n"/>
      <c r="N180" s="116" t="n"/>
      <c r="O180" s="116" t="n"/>
      <c r="P180" s="116" t="n"/>
      <c r="Q180" s="116" t="n"/>
      <c r="R180" s="116" t="n"/>
      <c r="S180" s="116" t="n"/>
      <c r="T180" s="116" t="n"/>
      <c r="U180" s="116" t="n"/>
      <c r="V180" s="116" t="n"/>
      <c r="W180" s="116" t="n"/>
      <c r="X180" s="116" t="n"/>
      <c r="Y180" s="116" t="n"/>
      <c r="Z180" s="116" t="n"/>
      <c r="AA180" s="116" t="n"/>
      <c r="AB180" s="116" t="n"/>
      <c r="AC180" s="116" t="n"/>
      <c r="AD180" s="116" t="n"/>
      <c r="AE180" s="116" t="n"/>
      <c r="AF180" s="116" t="n"/>
      <c r="AG180" s="116" t="n"/>
      <c r="AH180" s="116" t="n"/>
      <c r="AI180" s="116" t="n"/>
      <c r="AJ180" s="116" t="n"/>
      <c r="AK180" s="116" t="n"/>
      <c r="AL180" s="116" t="n"/>
      <c r="AM180" s="116" t="n"/>
      <c r="AN180" s="116" t="n"/>
      <c r="AO180" s="116" t="n"/>
      <c r="AP180" s="116" t="n"/>
      <c r="AQ180" s="116" t="n"/>
      <c r="AR180" s="116" t="n"/>
      <c r="AS180" s="116" t="n"/>
      <c r="AT180" s="116" t="n"/>
      <c r="AU180" s="116" t="n"/>
      <c r="AV180" s="116" t="n"/>
      <c r="AW180" s="116" t="n"/>
      <c r="AX180" s="116" t="n"/>
      <c r="AY180" s="116" t="n"/>
      <c r="AZ180" s="116" t="n"/>
    </row>
    <row r="181">
      <c r="A181" s="116" t="n"/>
      <c r="B181" s="116" t="n"/>
      <c r="C181" s="116" t="n"/>
      <c r="D181" s="116" t="n"/>
      <c r="E181" s="116" t="n"/>
      <c r="F181" s="116" t="n"/>
      <c r="G181" s="116" t="n"/>
      <c r="H181" s="116" t="n"/>
      <c r="I181" s="116" t="n"/>
      <c r="J181" s="116" t="n"/>
      <c r="K181" s="116" t="n"/>
      <c r="L181" s="116" t="n"/>
      <c r="M181" s="116" t="n"/>
      <c r="N181" s="116" t="n"/>
      <c r="O181" s="116" t="n"/>
      <c r="P181" s="116" t="n"/>
      <c r="Q181" s="116" t="n"/>
      <c r="R181" s="116" t="n"/>
      <c r="S181" s="116" t="n"/>
      <c r="T181" s="116" t="n"/>
      <c r="U181" s="116" t="n"/>
      <c r="V181" s="116" t="n"/>
      <c r="W181" s="116" t="n"/>
      <c r="X181" s="116" t="n"/>
      <c r="Y181" s="116" t="n"/>
      <c r="Z181" s="116" t="n"/>
      <c r="AA181" s="116" t="n"/>
      <c r="AB181" s="116" t="n"/>
      <c r="AC181" s="116" t="n"/>
      <c r="AD181" s="116" t="n"/>
      <c r="AE181" s="116" t="n"/>
      <c r="AF181" s="116" t="n"/>
      <c r="AG181" s="116" t="n"/>
      <c r="AH181" s="116" t="n"/>
      <c r="AI181" s="116" t="n"/>
      <c r="AJ181" s="116" t="n"/>
      <c r="AK181" s="116" t="n"/>
      <c r="AL181" s="116" t="n"/>
      <c r="AM181" s="116" t="n"/>
      <c r="AN181" s="116" t="n"/>
      <c r="AO181" s="116" t="n"/>
      <c r="AP181" s="116" t="n"/>
      <c r="AQ181" s="116" t="n"/>
      <c r="AR181" s="116" t="n"/>
      <c r="AS181" s="116" t="n"/>
      <c r="AT181" s="116" t="n"/>
      <c r="AU181" s="116" t="n"/>
      <c r="AV181" s="116" t="n"/>
      <c r="AW181" s="116" t="n"/>
      <c r="AX181" s="116" t="n"/>
      <c r="AY181" s="116" t="n"/>
      <c r="AZ181" s="116" t="n"/>
    </row>
    <row r="182">
      <c r="A182" s="116" t="n"/>
      <c r="B182" s="116" t="n"/>
      <c r="C182" s="116" t="n"/>
      <c r="D182" s="116" t="n"/>
      <c r="E182" s="116" t="n"/>
      <c r="F182" s="116" t="n"/>
      <c r="G182" s="116" t="n"/>
      <c r="H182" s="116" t="n"/>
      <c r="I182" s="116" t="n"/>
      <c r="J182" s="116" t="n"/>
      <c r="K182" s="116" t="n"/>
      <c r="L182" s="116" t="n"/>
      <c r="M182" s="116" t="n"/>
      <c r="N182" s="116" t="n"/>
      <c r="O182" s="116" t="n"/>
      <c r="P182" s="116" t="n"/>
      <c r="Q182" s="116" t="n"/>
      <c r="R182" s="116" t="n"/>
      <c r="S182" s="116" t="n"/>
      <c r="T182" s="116" t="n"/>
      <c r="U182" s="116" t="n"/>
      <c r="V182" s="116" t="n"/>
      <c r="W182" s="116" t="n"/>
      <c r="X182" s="116" t="n"/>
      <c r="Y182" s="116" t="n"/>
      <c r="Z182" s="116" t="n"/>
      <c r="AA182" s="116" t="n"/>
      <c r="AB182" s="116" t="n"/>
      <c r="AC182" s="116" t="n"/>
      <c r="AD182" s="116" t="n"/>
      <c r="AE182" s="116" t="n"/>
      <c r="AF182" s="116" t="n"/>
      <c r="AG182" s="116" t="n"/>
      <c r="AH182" s="116" t="n"/>
      <c r="AI182" s="116" t="n"/>
      <c r="AJ182" s="116" t="n"/>
      <c r="AK182" s="116" t="n"/>
      <c r="AL182" s="116" t="n"/>
      <c r="AM182" s="116" t="n"/>
      <c r="AN182" s="116" t="n"/>
      <c r="AO182" s="116" t="n"/>
      <c r="AP182" s="116" t="n"/>
      <c r="AQ182" s="116" t="n"/>
      <c r="AR182" s="116" t="n"/>
      <c r="AS182" s="116" t="n"/>
      <c r="AT182" s="116" t="n"/>
      <c r="AU182" s="116" t="n"/>
      <c r="AV182" s="116" t="n"/>
      <c r="AW182" s="116" t="n"/>
      <c r="AX182" s="116" t="n"/>
      <c r="AY182" s="116" t="n"/>
      <c r="AZ182" s="116" t="n"/>
    </row>
    <row r="183">
      <c r="A183" s="116" t="n"/>
      <c r="B183" s="116" t="n"/>
      <c r="C183" s="116" t="n"/>
      <c r="D183" s="116" t="n"/>
      <c r="E183" s="116" t="n"/>
      <c r="F183" s="116" t="n"/>
      <c r="G183" s="116" t="n"/>
      <c r="H183" s="116" t="n"/>
      <c r="I183" s="116" t="n"/>
      <c r="J183" s="116" t="n"/>
      <c r="K183" s="116" t="n"/>
      <c r="L183" s="116" t="n"/>
      <c r="M183" s="116" t="n"/>
      <c r="N183" s="116" t="n"/>
      <c r="O183" s="116" t="n"/>
      <c r="P183" s="116" t="n"/>
      <c r="Q183" s="116" t="n"/>
      <c r="R183" s="116" t="n"/>
      <c r="S183" s="116" t="n"/>
      <c r="T183" s="116" t="n"/>
      <c r="U183" s="116" t="n"/>
      <c r="V183" s="116" t="n"/>
      <c r="W183" s="116" t="n"/>
      <c r="X183" s="116" t="n"/>
      <c r="Y183" s="116" t="n"/>
      <c r="Z183" s="116" t="n"/>
      <c r="AA183" s="116" t="n"/>
      <c r="AB183" s="116" t="n"/>
      <c r="AC183" s="116" t="n"/>
      <c r="AD183" s="116" t="n"/>
      <c r="AE183" s="116" t="n"/>
      <c r="AF183" s="116" t="n"/>
      <c r="AG183" s="116" t="n"/>
      <c r="AH183" s="116" t="n"/>
      <c r="AI183" s="116" t="n"/>
      <c r="AJ183" s="116" t="n"/>
      <c r="AK183" s="116" t="n"/>
      <c r="AL183" s="116" t="n"/>
      <c r="AM183" s="116" t="n"/>
      <c r="AN183" s="116" t="n"/>
      <c r="AO183" s="116" t="n"/>
      <c r="AP183" s="116" t="n"/>
      <c r="AQ183" s="116" t="n"/>
      <c r="AR183" s="116" t="n"/>
      <c r="AS183" s="116" t="n"/>
      <c r="AT183" s="116" t="n"/>
      <c r="AU183" s="116" t="n"/>
      <c r="AV183" s="116" t="n"/>
      <c r="AW183" s="116" t="n"/>
      <c r="AX183" s="116" t="n"/>
      <c r="AY183" s="116" t="n"/>
      <c r="AZ183" s="116" t="n"/>
    </row>
    <row r="184">
      <c r="A184" s="116" t="n"/>
      <c r="B184" s="116" t="n"/>
      <c r="C184" s="116" t="n"/>
      <c r="D184" s="116" t="n"/>
      <c r="E184" s="116" t="n"/>
      <c r="F184" s="116" t="n"/>
      <c r="G184" s="116" t="n"/>
      <c r="H184" s="116" t="n"/>
      <c r="I184" s="116" t="n"/>
      <c r="J184" s="116" t="n"/>
      <c r="K184" s="116" t="n"/>
      <c r="L184" s="116" t="n"/>
      <c r="M184" s="116" t="n"/>
      <c r="N184" s="116" t="n"/>
      <c r="O184" s="116" t="n"/>
      <c r="P184" s="116" t="n"/>
      <c r="Q184" s="116" t="n"/>
      <c r="R184" s="116" t="n"/>
      <c r="S184" s="116" t="n"/>
      <c r="T184" s="116" t="n"/>
      <c r="U184" s="116" t="n"/>
      <c r="V184" s="116" t="n"/>
      <c r="W184" s="116" t="n"/>
      <c r="X184" s="116" t="n"/>
      <c r="Y184" s="116" t="n"/>
      <c r="Z184" s="116" t="n"/>
      <c r="AA184" s="116" t="n"/>
      <c r="AB184" s="116" t="n"/>
      <c r="AC184" s="116" t="n"/>
      <c r="AD184" s="116" t="n"/>
      <c r="AE184" s="116" t="n"/>
      <c r="AF184" s="116" t="n"/>
      <c r="AG184" s="116" t="n"/>
      <c r="AH184" s="116" t="n"/>
      <c r="AI184" s="116" t="n"/>
      <c r="AJ184" s="116" t="n"/>
      <c r="AK184" s="116" t="n"/>
      <c r="AL184" s="116" t="n"/>
      <c r="AM184" s="116" t="n"/>
      <c r="AN184" s="116" t="n"/>
      <c r="AO184" s="116" t="n"/>
      <c r="AP184" s="116" t="n"/>
      <c r="AQ184" s="116" t="n"/>
      <c r="AR184" s="116" t="n"/>
      <c r="AS184" s="116" t="n"/>
      <c r="AT184" s="116" t="n"/>
      <c r="AU184" s="116" t="n"/>
      <c r="AV184" s="116" t="n"/>
      <c r="AW184" s="116" t="n"/>
      <c r="AX184" s="116" t="n"/>
      <c r="AY184" s="116" t="n"/>
      <c r="AZ184" s="116" t="n"/>
    </row>
    <row r="185">
      <c r="A185" s="116" t="n"/>
      <c r="B185" s="116" t="n"/>
      <c r="C185" s="116" t="n"/>
      <c r="D185" s="116" t="n"/>
      <c r="E185" s="116" t="n"/>
      <c r="F185" s="116" t="n"/>
      <c r="G185" s="116" t="n"/>
      <c r="H185" s="116" t="n"/>
      <c r="I185" s="116" t="n"/>
      <c r="J185" s="116" t="n"/>
      <c r="K185" s="116" t="n"/>
      <c r="L185" s="116" t="n"/>
      <c r="M185" s="116" t="n"/>
      <c r="N185" s="116" t="n"/>
      <c r="O185" s="116" t="n"/>
      <c r="P185" s="116" t="n"/>
      <c r="Q185" s="116" t="n"/>
      <c r="R185" s="116" t="n"/>
      <c r="S185" s="116" t="n"/>
      <c r="T185" s="116" t="n"/>
      <c r="U185" s="116" t="n"/>
      <c r="V185" s="116" t="n"/>
      <c r="W185" s="116" t="n"/>
      <c r="X185" s="116" t="n"/>
      <c r="Y185" s="116" t="n"/>
      <c r="Z185" s="116" t="n"/>
      <c r="AA185" s="116" t="n"/>
      <c r="AB185" s="116" t="n"/>
      <c r="AC185" s="116" t="n"/>
      <c r="AD185" s="116" t="n"/>
      <c r="AE185" s="116" t="n"/>
      <c r="AF185" s="116" t="n"/>
      <c r="AG185" s="116" t="n"/>
      <c r="AH185" s="116" t="n"/>
      <c r="AI185" s="116" t="n"/>
      <c r="AJ185" s="116" t="n"/>
      <c r="AK185" s="116" t="n"/>
      <c r="AL185" s="116" t="n"/>
      <c r="AM185" s="116" t="n"/>
      <c r="AN185" s="116" t="n"/>
      <c r="AO185" s="116" t="n"/>
      <c r="AP185" s="116" t="n"/>
      <c r="AQ185" s="116" t="n"/>
      <c r="AR185" s="116" t="n"/>
      <c r="AS185" s="116" t="n"/>
      <c r="AT185" s="116" t="n"/>
      <c r="AU185" s="116" t="n"/>
      <c r="AV185" s="116" t="n"/>
      <c r="AW185" s="116" t="n"/>
      <c r="AX185" s="116" t="n"/>
      <c r="AY185" s="116" t="n"/>
      <c r="AZ185" s="116" t="n"/>
    </row>
    <row r="186">
      <c r="A186" s="116" t="n"/>
      <c r="B186" s="116" t="n"/>
      <c r="C186" s="116" t="n"/>
      <c r="D186" s="116" t="n"/>
      <c r="E186" s="116" t="n"/>
      <c r="F186" s="116" t="n"/>
      <c r="G186" s="116" t="n"/>
      <c r="H186" s="116" t="n"/>
      <c r="I186" s="116" t="n"/>
      <c r="J186" s="116" t="n"/>
      <c r="K186" s="116" t="n"/>
      <c r="L186" s="116" t="n"/>
      <c r="M186" s="116" t="n"/>
      <c r="N186" s="116" t="n"/>
      <c r="O186" s="116" t="n"/>
      <c r="P186" s="116" t="n"/>
      <c r="Q186" s="116" t="n"/>
      <c r="R186" s="116" t="n"/>
      <c r="S186" s="116" t="n"/>
      <c r="T186" s="116" t="n"/>
      <c r="U186" s="116" t="n"/>
      <c r="V186" s="116" t="n"/>
      <c r="W186" s="116" t="n"/>
      <c r="X186" s="116" t="n"/>
      <c r="Y186" s="116" t="n"/>
      <c r="Z186" s="116" t="n"/>
      <c r="AA186" s="116" t="n"/>
      <c r="AB186" s="116" t="n"/>
      <c r="AC186" s="116" t="n"/>
      <c r="AD186" s="116" t="n"/>
      <c r="AE186" s="116" t="n"/>
      <c r="AF186" s="116" t="n"/>
      <c r="AG186" s="116" t="n"/>
      <c r="AH186" s="116" t="n"/>
      <c r="AI186" s="116" t="n"/>
      <c r="AJ186" s="116" t="n"/>
      <c r="AK186" s="116" t="n"/>
      <c r="AL186" s="116" t="n"/>
      <c r="AM186" s="116" t="n"/>
      <c r="AN186" s="116" t="n"/>
      <c r="AO186" s="116" t="n"/>
      <c r="AP186" s="116" t="n"/>
      <c r="AQ186" s="116" t="n"/>
      <c r="AR186" s="116" t="n"/>
      <c r="AS186" s="116" t="n"/>
      <c r="AT186" s="116" t="n"/>
      <c r="AU186" s="116" t="n"/>
      <c r="AV186" s="116" t="n"/>
      <c r="AW186" s="116" t="n"/>
      <c r="AX186" s="116" t="n"/>
      <c r="AY186" s="116" t="n"/>
      <c r="AZ186" s="116" t="n"/>
    </row>
    <row r="187">
      <c r="A187" s="116" t="n"/>
      <c r="B187" s="116" t="n"/>
      <c r="C187" s="116" t="n"/>
      <c r="D187" s="116" t="n"/>
      <c r="E187" s="116" t="n"/>
      <c r="F187" s="116" t="n"/>
      <c r="G187" s="116" t="n"/>
      <c r="H187" s="116" t="n"/>
      <c r="I187" s="116" t="n"/>
      <c r="J187" s="116" t="n"/>
      <c r="K187" s="116" t="n"/>
      <c r="L187" s="116" t="n"/>
      <c r="M187" s="116" t="n"/>
      <c r="N187" s="116" t="n"/>
      <c r="O187" s="116" t="n"/>
      <c r="P187" s="116" t="n"/>
      <c r="Q187" s="116" t="n"/>
      <c r="R187" s="116" t="n"/>
      <c r="S187" s="116" t="n"/>
      <c r="T187" s="116" t="n"/>
      <c r="U187" s="116" t="n"/>
      <c r="V187" s="116" t="n"/>
      <c r="W187" s="116" t="n"/>
      <c r="X187" s="116" t="n"/>
      <c r="Y187" s="116" t="n"/>
      <c r="Z187" s="116" t="n"/>
      <c r="AA187" s="116" t="n"/>
      <c r="AB187" s="116" t="n"/>
      <c r="AC187" s="116" t="n"/>
      <c r="AD187" s="116" t="n"/>
      <c r="AE187" s="116" t="n"/>
      <c r="AF187" s="116" t="n"/>
      <c r="AG187" s="116" t="n"/>
      <c r="AH187" s="116" t="n"/>
      <c r="AI187" s="116" t="n"/>
      <c r="AJ187" s="116" t="n"/>
      <c r="AK187" s="116" t="n"/>
      <c r="AL187" s="116" t="n"/>
      <c r="AM187" s="116" t="n"/>
      <c r="AN187" s="116" t="n"/>
      <c r="AO187" s="116" t="n"/>
      <c r="AP187" s="116" t="n"/>
      <c r="AQ187" s="116" t="n"/>
      <c r="AR187" s="116" t="n"/>
      <c r="AS187" s="116" t="n"/>
      <c r="AT187" s="116" t="n"/>
      <c r="AU187" s="116" t="n"/>
      <c r="AV187" s="116" t="n"/>
      <c r="AW187" s="116" t="n"/>
      <c r="AX187" s="116" t="n"/>
      <c r="AY187" s="116" t="n"/>
      <c r="AZ187" s="116" t="n"/>
    </row>
    <row r="188">
      <c r="A188" s="116" t="n"/>
      <c r="B188" s="116" t="n"/>
      <c r="C188" s="116" t="n"/>
      <c r="D188" s="116" t="n"/>
      <c r="E188" s="116" t="n"/>
      <c r="F188" s="116" t="n"/>
      <c r="G188" s="116" t="n"/>
      <c r="H188" s="116" t="n"/>
      <c r="I188" s="116" t="n"/>
      <c r="J188" s="116" t="n"/>
      <c r="K188" s="116" t="n"/>
      <c r="L188" s="116" t="n"/>
      <c r="M188" s="116" t="n"/>
      <c r="N188" s="116" t="n"/>
      <c r="O188" s="116" t="n"/>
      <c r="P188" s="116" t="n"/>
      <c r="Q188" s="116" t="n"/>
      <c r="R188" s="116" t="n"/>
      <c r="S188" s="116" t="n"/>
      <c r="T188" s="116" t="n"/>
      <c r="U188" s="116" t="n"/>
      <c r="V188" s="116" t="n"/>
      <c r="W188" s="116" t="n"/>
      <c r="X188" s="116" t="n"/>
      <c r="Y188" s="116" t="n"/>
      <c r="Z188" s="116" t="n"/>
      <c r="AA188" s="116" t="n"/>
      <c r="AB188" s="116" t="n"/>
      <c r="AC188" s="116" t="n"/>
      <c r="AD188" s="116" t="n"/>
      <c r="AE188" s="116" t="n"/>
      <c r="AF188" s="116" t="n"/>
      <c r="AG188" s="116" t="n"/>
      <c r="AH188" s="116" t="n"/>
      <c r="AI188" s="116" t="n"/>
      <c r="AJ188" s="116" t="n"/>
      <c r="AK188" s="116" t="n"/>
      <c r="AL188" s="116" t="n"/>
      <c r="AM188" s="116" t="n"/>
      <c r="AN188" s="116" t="n"/>
      <c r="AO188" s="116" t="n"/>
      <c r="AP188" s="116" t="n"/>
      <c r="AQ188" s="116" t="n"/>
      <c r="AR188" s="116" t="n"/>
      <c r="AS188" s="116" t="n"/>
      <c r="AT188" s="116" t="n"/>
      <c r="AU188" s="116" t="n"/>
      <c r="AV188" s="116" t="n"/>
      <c r="AW188" s="116" t="n"/>
      <c r="AX188" s="116" t="n"/>
      <c r="AY188" s="116" t="n"/>
      <c r="AZ188" s="116" t="n"/>
    </row>
    <row r="189">
      <c r="A189" s="116" t="n"/>
      <c r="B189" s="116" t="n"/>
      <c r="C189" s="116" t="n"/>
      <c r="D189" s="116" t="n"/>
      <c r="E189" s="116" t="n"/>
      <c r="F189" s="116" t="n"/>
      <c r="G189" s="116" t="n"/>
      <c r="H189" s="116" t="n"/>
      <c r="I189" s="116" t="n"/>
      <c r="J189" s="116" t="n"/>
      <c r="K189" s="116" t="n"/>
      <c r="L189" s="116" t="n"/>
      <c r="M189" s="116" t="n"/>
      <c r="N189" s="116" t="n"/>
      <c r="O189" s="116" t="n"/>
      <c r="P189" s="116" t="n"/>
      <c r="Q189" s="116" t="n"/>
      <c r="R189" s="116" t="n"/>
      <c r="S189" s="116" t="n"/>
      <c r="T189" s="116" t="n"/>
      <c r="U189" s="116" t="n"/>
      <c r="V189" s="116" t="n"/>
      <c r="W189" s="116" t="n"/>
      <c r="X189" s="116" t="n"/>
      <c r="Y189" s="116" t="n"/>
      <c r="Z189" s="116" t="n"/>
      <c r="AA189" s="116" t="n"/>
      <c r="AB189" s="116" t="n"/>
      <c r="AC189" s="116" t="n"/>
      <c r="AD189" s="116" t="n"/>
      <c r="AE189" s="116" t="n"/>
      <c r="AF189" s="116" t="n"/>
      <c r="AG189" s="116" t="n"/>
      <c r="AH189" s="116" t="n"/>
      <c r="AI189" s="116" t="n"/>
      <c r="AJ189" s="116" t="n"/>
      <c r="AK189" s="116" t="n"/>
      <c r="AL189" s="116" t="n"/>
      <c r="AM189" s="116" t="n"/>
      <c r="AN189" s="116" t="n"/>
      <c r="AO189" s="116" t="n"/>
      <c r="AP189" s="116" t="n"/>
      <c r="AQ189" s="116" t="n"/>
      <c r="AR189" s="116" t="n"/>
      <c r="AS189" s="116" t="n"/>
      <c r="AT189" s="116" t="n"/>
      <c r="AU189" s="116" t="n"/>
      <c r="AV189" s="116" t="n"/>
      <c r="AW189" s="116" t="n"/>
      <c r="AX189" s="116" t="n"/>
      <c r="AY189" s="116" t="n"/>
      <c r="AZ189" s="116" t="n"/>
    </row>
    <row r="190">
      <c r="A190" s="116" t="n"/>
      <c r="B190" s="116" t="n"/>
      <c r="C190" s="116" t="n"/>
      <c r="D190" s="116" t="n"/>
      <c r="E190" s="116" t="n"/>
      <c r="F190" s="116" t="n"/>
      <c r="G190" s="116" t="n"/>
      <c r="H190" s="116" t="n"/>
      <c r="I190" s="116" t="n"/>
      <c r="J190" s="116" t="n"/>
      <c r="K190" s="116" t="n"/>
      <c r="L190" s="116" t="n"/>
      <c r="M190" s="116" t="n"/>
      <c r="N190" s="116" t="n"/>
      <c r="O190" s="116" t="n"/>
      <c r="P190" s="116" t="n"/>
      <c r="Q190" s="116" t="n"/>
      <c r="R190" s="116" t="n"/>
      <c r="S190" s="116" t="n"/>
      <c r="T190" s="116" t="n"/>
      <c r="U190" s="116" t="n"/>
      <c r="V190" s="116" t="n"/>
      <c r="W190" s="116" t="n"/>
      <c r="X190" s="116" t="n"/>
      <c r="Y190" s="116" t="n"/>
      <c r="Z190" s="116" t="n"/>
      <c r="AA190" s="116" t="n"/>
      <c r="AB190" s="116" t="n"/>
      <c r="AC190" s="116" t="n"/>
      <c r="AD190" s="116" t="n"/>
      <c r="AE190" s="116" t="n"/>
      <c r="AF190" s="116" t="n"/>
      <c r="AG190" s="116" t="n"/>
      <c r="AH190" s="116" t="n"/>
      <c r="AI190" s="116" t="n"/>
      <c r="AJ190" s="116" t="n"/>
      <c r="AK190" s="116" t="n"/>
      <c r="AL190" s="116" t="n"/>
      <c r="AM190" s="116" t="n"/>
      <c r="AN190" s="116" t="n"/>
      <c r="AO190" s="116" t="n"/>
      <c r="AP190" s="116" t="n"/>
      <c r="AQ190" s="116" t="n"/>
      <c r="AR190" s="116" t="n"/>
      <c r="AS190" s="116" t="n"/>
      <c r="AT190" s="116" t="n"/>
      <c r="AU190" s="116" t="n"/>
      <c r="AV190" s="116" t="n"/>
      <c r="AW190" s="116" t="n"/>
      <c r="AX190" s="116" t="n"/>
      <c r="AY190" s="116" t="n"/>
      <c r="AZ190" s="116" t="n"/>
    </row>
    <row r="191">
      <c r="A191" s="116" t="n"/>
      <c r="B191" s="116" t="n"/>
      <c r="C191" s="116" t="n"/>
      <c r="D191" s="116" t="n"/>
      <c r="E191" s="116" t="n"/>
      <c r="F191" s="116" t="n"/>
      <c r="G191" s="116" t="n"/>
      <c r="H191" s="116" t="n"/>
      <c r="I191" s="116" t="n"/>
      <c r="J191" s="116" t="n"/>
      <c r="K191" s="116" t="n"/>
      <c r="L191" s="116" t="n"/>
      <c r="M191" s="116" t="n"/>
      <c r="N191" s="116" t="n"/>
      <c r="O191" s="116" t="n"/>
      <c r="P191" s="116" t="n"/>
      <c r="Q191" s="116" t="n"/>
      <c r="R191" s="116" t="n"/>
      <c r="S191" s="116" t="n"/>
      <c r="T191" s="116" t="n"/>
      <c r="U191" s="116" t="n"/>
      <c r="V191" s="116" t="n"/>
      <c r="W191" s="116" t="n"/>
      <c r="X191" s="116" t="n"/>
      <c r="Y191" s="116" t="n"/>
      <c r="Z191" s="116" t="n"/>
      <c r="AA191" s="116" t="n"/>
      <c r="AB191" s="116" t="n"/>
      <c r="AC191" s="116" t="n"/>
      <c r="AD191" s="116" t="n"/>
      <c r="AE191" s="116" t="n"/>
      <c r="AF191" s="116" t="n"/>
      <c r="AG191" s="116" t="n"/>
      <c r="AH191" s="116" t="n"/>
      <c r="AI191" s="116" t="n"/>
      <c r="AJ191" s="116" t="n"/>
      <c r="AK191" s="116" t="n"/>
      <c r="AL191" s="116" t="n"/>
      <c r="AM191" s="116" t="n"/>
      <c r="AN191" s="116" t="n"/>
      <c r="AO191" s="116" t="n"/>
      <c r="AP191" s="116" t="n"/>
      <c r="AQ191" s="116" t="n"/>
      <c r="AR191" s="116" t="n"/>
      <c r="AS191" s="116" t="n"/>
      <c r="AT191" s="116" t="n"/>
      <c r="AU191" s="116" t="n"/>
      <c r="AV191" s="116" t="n"/>
      <c r="AW191" s="116" t="n"/>
      <c r="AX191" s="116" t="n"/>
      <c r="AY191" s="116" t="n"/>
      <c r="AZ191" s="116" t="n"/>
    </row>
    <row r="192">
      <c r="A192" s="116" t="n"/>
      <c r="B192" s="116" t="n"/>
      <c r="C192" s="116" t="n"/>
      <c r="D192" s="116" t="n"/>
      <c r="E192" s="116" t="n"/>
      <c r="F192" s="116" t="n"/>
      <c r="G192" s="116" t="n"/>
      <c r="H192" s="116" t="n"/>
      <c r="I192" s="116" t="n"/>
      <c r="J192" s="116" t="n"/>
      <c r="K192" s="116" t="n"/>
      <c r="L192" s="116" t="n"/>
      <c r="M192" s="116" t="n"/>
      <c r="N192" s="116" t="n"/>
      <c r="O192" s="116" t="n"/>
      <c r="P192" s="116" t="n"/>
      <c r="Q192" s="116" t="n"/>
      <c r="R192" s="116" t="n"/>
      <c r="S192" s="116" t="n"/>
      <c r="T192" s="116" t="n"/>
      <c r="U192" s="116" t="n"/>
      <c r="V192" s="116" t="n"/>
      <c r="W192" s="116" t="n"/>
      <c r="X192" s="116" t="n"/>
      <c r="Y192" s="116" t="n"/>
      <c r="Z192" s="116" t="n"/>
      <c r="AA192" s="116" t="n"/>
      <c r="AB192" s="116" t="n"/>
      <c r="AC192" s="116" t="n"/>
      <c r="AD192" s="116" t="n"/>
      <c r="AE192" s="116" t="n"/>
      <c r="AF192" s="116" t="n"/>
      <c r="AG192" s="116" t="n"/>
      <c r="AH192" s="116" t="n"/>
      <c r="AI192" s="116" t="n"/>
      <c r="AJ192" s="116" t="n"/>
      <c r="AK192" s="116" t="n"/>
      <c r="AL192" s="116" t="n"/>
      <c r="AM192" s="116" t="n"/>
      <c r="AN192" s="116" t="n"/>
      <c r="AO192" s="116" t="n"/>
      <c r="AP192" s="116" t="n"/>
      <c r="AQ192" s="116" t="n"/>
      <c r="AR192" s="116" t="n"/>
      <c r="AS192" s="116" t="n"/>
      <c r="AT192" s="116" t="n"/>
      <c r="AU192" s="116" t="n"/>
      <c r="AV192" s="116" t="n"/>
      <c r="AW192" s="116" t="n"/>
      <c r="AX192" s="116" t="n"/>
      <c r="AY192" s="116" t="n"/>
      <c r="AZ192" s="116" t="n"/>
    </row>
    <row r="193">
      <c r="A193" s="116" t="n"/>
      <c r="B193" s="116" t="n"/>
      <c r="C193" s="116" t="n"/>
      <c r="D193" s="116" t="n"/>
      <c r="E193" s="116" t="n"/>
      <c r="F193" s="116" t="n"/>
      <c r="G193" s="116" t="n"/>
      <c r="H193" s="116" t="n"/>
      <c r="I193" s="116" t="n"/>
      <c r="J193" s="116" t="n"/>
      <c r="K193" s="116" t="n"/>
      <c r="L193" s="116" t="n"/>
      <c r="M193" s="116" t="n"/>
      <c r="N193" s="116" t="n"/>
      <c r="O193" s="116" t="n"/>
      <c r="P193" s="116" t="n"/>
      <c r="Q193" s="116" t="n"/>
      <c r="R193" s="116" t="n"/>
      <c r="S193" s="116" t="n"/>
      <c r="T193" s="116" t="n"/>
      <c r="U193" s="116" t="n"/>
      <c r="V193" s="116" t="n"/>
      <c r="W193" s="116" t="n"/>
      <c r="X193" s="116" t="n"/>
      <c r="Y193" s="116" t="n"/>
      <c r="Z193" s="116" t="n"/>
      <c r="AA193" s="116" t="n"/>
      <c r="AB193" s="116" t="n"/>
      <c r="AC193" s="116" t="n"/>
      <c r="AD193" s="116" t="n"/>
      <c r="AE193" s="116" t="n"/>
      <c r="AF193" s="116" t="n"/>
      <c r="AG193" s="116" t="n"/>
      <c r="AH193" s="116" t="n"/>
      <c r="AI193" s="116" t="n"/>
      <c r="AJ193" s="116" t="n"/>
      <c r="AK193" s="116" t="n"/>
      <c r="AL193" s="116" t="n"/>
      <c r="AM193" s="116" t="n"/>
      <c r="AN193" s="116" t="n"/>
      <c r="AO193" s="116" t="n"/>
      <c r="AP193" s="116" t="n"/>
      <c r="AQ193" s="116" t="n"/>
      <c r="AR193" s="116" t="n"/>
      <c r="AS193" s="116" t="n"/>
      <c r="AT193" s="116" t="n"/>
      <c r="AU193" s="116" t="n"/>
      <c r="AV193" s="116" t="n"/>
      <c r="AW193" s="116" t="n"/>
      <c r="AX193" s="116" t="n"/>
      <c r="AY193" s="116" t="n"/>
      <c r="AZ193" s="116" t="n"/>
    </row>
    <row r="194">
      <c r="A194" s="116" t="n"/>
      <c r="B194" s="116" t="n"/>
      <c r="C194" s="116" t="n"/>
      <c r="D194" s="116" t="n"/>
      <c r="E194" s="116" t="n"/>
      <c r="F194" s="116" t="n"/>
      <c r="G194" s="116" t="n"/>
      <c r="H194" s="116" t="n"/>
      <c r="I194" s="116" t="n"/>
      <c r="J194" s="116" t="n"/>
      <c r="K194" s="116" t="n"/>
      <c r="L194" s="116" t="n"/>
      <c r="M194" s="116" t="n"/>
      <c r="N194" s="116" t="n"/>
      <c r="O194" s="116" t="n"/>
      <c r="P194" s="116" t="n"/>
      <c r="Q194" s="116" t="n"/>
      <c r="R194" s="116" t="n"/>
      <c r="S194" s="116" t="n"/>
      <c r="T194" s="116" t="n"/>
      <c r="U194" s="116" t="n"/>
      <c r="V194" s="116" t="n"/>
      <c r="W194" s="116" t="n"/>
      <c r="X194" s="116" t="n"/>
      <c r="Y194" s="116" t="n"/>
      <c r="Z194" s="116" t="n"/>
      <c r="AA194" s="116" t="n"/>
      <c r="AB194" s="116" t="n"/>
      <c r="AC194" s="116" t="n"/>
      <c r="AD194" s="116" t="n"/>
      <c r="AE194" s="116" t="n"/>
      <c r="AF194" s="116" t="n"/>
      <c r="AG194" s="116" t="n"/>
      <c r="AH194" s="116" t="n"/>
      <c r="AI194" s="116" t="n"/>
      <c r="AJ194" s="116" t="n"/>
      <c r="AK194" s="116" t="n"/>
      <c r="AL194" s="116" t="n"/>
      <c r="AM194" s="116" t="n"/>
      <c r="AN194" s="116" t="n"/>
      <c r="AO194" s="116" t="n"/>
      <c r="AP194" s="116" t="n"/>
      <c r="AQ194" s="116" t="n"/>
      <c r="AR194" s="116" t="n"/>
      <c r="AS194" s="116" t="n"/>
      <c r="AT194" s="116" t="n"/>
      <c r="AU194" s="116" t="n"/>
      <c r="AV194" s="116" t="n"/>
      <c r="AW194" s="116" t="n"/>
      <c r="AX194" s="116" t="n"/>
      <c r="AY194" s="116" t="n"/>
      <c r="AZ194" s="116" t="n"/>
    </row>
    <row r="195">
      <c r="A195" s="116" t="n"/>
      <c r="B195" s="116" t="n"/>
      <c r="C195" s="116" t="n"/>
      <c r="D195" s="116" t="n"/>
      <c r="E195" s="116" t="n"/>
      <c r="F195" s="116" t="n"/>
      <c r="G195" s="116" t="n"/>
      <c r="H195" s="116" t="n"/>
      <c r="I195" s="116" t="n"/>
      <c r="J195" s="116" t="n"/>
      <c r="K195" s="116" t="n"/>
      <c r="L195" s="116" t="n"/>
      <c r="M195" s="116" t="n"/>
      <c r="N195" s="116" t="n"/>
      <c r="O195" s="116" t="n"/>
      <c r="P195" s="116" t="n"/>
      <c r="Q195" s="116" t="n"/>
      <c r="R195" s="116" t="n"/>
      <c r="S195" s="116" t="n"/>
      <c r="T195" s="116" t="n"/>
      <c r="U195" s="116" t="n"/>
      <c r="V195" s="116" t="n"/>
      <c r="W195" s="116" t="n"/>
      <c r="X195" s="116" t="n"/>
      <c r="Y195" s="116" t="n"/>
      <c r="Z195" s="116" t="n"/>
      <c r="AA195" s="116" t="n"/>
      <c r="AB195" s="116" t="n"/>
      <c r="AC195" s="116" t="n"/>
      <c r="AD195" s="116" t="n"/>
      <c r="AE195" s="116" t="n"/>
      <c r="AF195" s="116" t="n"/>
      <c r="AG195" s="116" t="n"/>
      <c r="AH195" s="116" t="n"/>
      <c r="AI195" s="116" t="n"/>
      <c r="AJ195" s="116" t="n"/>
      <c r="AK195" s="116" t="n"/>
      <c r="AL195" s="116" t="n"/>
      <c r="AM195" s="116" t="n"/>
      <c r="AN195" s="116" t="n"/>
      <c r="AO195" s="116" t="n"/>
      <c r="AP195" s="116" t="n"/>
      <c r="AQ195" s="116" t="n"/>
      <c r="AR195" s="116" t="n"/>
      <c r="AS195" s="116" t="n"/>
      <c r="AT195" s="116" t="n"/>
      <c r="AU195" s="116" t="n"/>
      <c r="AV195" s="116" t="n"/>
      <c r="AW195" s="116" t="n"/>
      <c r="AX195" s="116" t="n"/>
      <c r="AY195" s="116" t="n"/>
      <c r="AZ195" s="116" t="n"/>
    </row>
    <row r="196">
      <c r="A196" s="116" t="n"/>
      <c r="B196" s="116" t="n"/>
      <c r="C196" s="116" t="n"/>
      <c r="D196" s="116" t="n"/>
      <c r="E196" s="116" t="n"/>
      <c r="F196" s="116" t="n"/>
      <c r="G196" s="116" t="n"/>
      <c r="H196" s="116" t="n"/>
      <c r="I196" s="116" t="n"/>
      <c r="J196" s="116" t="n"/>
      <c r="K196" s="116" t="n"/>
      <c r="L196" s="116" t="n"/>
      <c r="M196" s="116" t="n"/>
      <c r="N196" s="116" t="n"/>
      <c r="O196" s="116" t="n"/>
      <c r="P196" s="116" t="n"/>
      <c r="Q196" s="116" t="n"/>
      <c r="R196" s="116" t="n"/>
      <c r="S196" s="116" t="n"/>
      <c r="T196" s="116" t="n"/>
      <c r="U196" s="116" t="n"/>
      <c r="V196" s="116" t="n"/>
      <c r="W196" s="116" t="n"/>
      <c r="X196" s="116" t="n"/>
      <c r="Y196" s="116" t="n"/>
      <c r="Z196" s="116" t="n"/>
      <c r="AA196" s="116" t="n"/>
      <c r="AB196" s="116" t="n"/>
      <c r="AC196" s="116" t="n"/>
      <c r="AD196" s="116" t="n"/>
      <c r="AE196" s="116" t="n"/>
      <c r="AF196" s="116" t="n"/>
      <c r="AG196" s="116" t="n"/>
      <c r="AH196" s="116" t="n"/>
      <c r="AI196" s="116" t="n"/>
      <c r="AJ196" s="116" t="n"/>
      <c r="AK196" s="116" t="n"/>
      <c r="AL196" s="116" t="n"/>
      <c r="AM196" s="116" t="n"/>
      <c r="AN196" s="116" t="n"/>
      <c r="AO196" s="116" t="n"/>
      <c r="AP196" s="116" t="n"/>
      <c r="AQ196" s="116" t="n"/>
      <c r="AR196" s="116" t="n"/>
      <c r="AS196" s="116" t="n"/>
      <c r="AT196" s="116" t="n"/>
      <c r="AU196" s="116" t="n"/>
      <c r="AV196" s="116" t="n"/>
      <c r="AW196" s="116" t="n"/>
      <c r="AX196" s="116" t="n"/>
      <c r="AY196" s="116" t="n"/>
      <c r="AZ196" s="116" t="n"/>
    </row>
    <row r="197">
      <c r="A197" s="116" t="n"/>
      <c r="B197" s="116" t="n"/>
      <c r="C197" s="116" t="n"/>
      <c r="D197" s="116" t="n"/>
      <c r="E197" s="116" t="n"/>
      <c r="F197" s="116" t="n"/>
      <c r="G197" s="116" t="n"/>
      <c r="H197" s="116" t="n"/>
      <c r="I197" s="116" t="n"/>
      <c r="J197" s="116" t="n"/>
      <c r="K197" s="116" t="n"/>
      <c r="L197" s="116" t="n"/>
      <c r="M197" s="116" t="n"/>
      <c r="N197" s="116" t="n"/>
      <c r="O197" s="116" t="n"/>
      <c r="P197" s="116" t="n"/>
      <c r="Q197" s="116" t="n"/>
      <c r="R197" s="116" t="n"/>
      <c r="S197" s="116" t="n"/>
      <c r="T197" s="116" t="n"/>
      <c r="U197" s="116" t="n"/>
      <c r="V197" s="116" t="n"/>
      <c r="W197" s="116" t="n"/>
      <c r="X197" s="116" t="n"/>
      <c r="Y197" s="116" t="n"/>
      <c r="Z197" s="116" t="n"/>
      <c r="AA197" s="116" t="n"/>
      <c r="AB197" s="116" t="n"/>
      <c r="AC197" s="116" t="n"/>
      <c r="AD197" s="116" t="n"/>
      <c r="AE197" s="116" t="n"/>
      <c r="AF197" s="116" t="n"/>
      <c r="AG197" s="116" t="n"/>
      <c r="AH197" s="116" t="n"/>
      <c r="AI197" s="116" t="n"/>
      <c r="AJ197" s="116" t="n"/>
      <c r="AK197" s="116" t="n"/>
      <c r="AL197" s="116" t="n"/>
      <c r="AM197" s="116" t="n"/>
      <c r="AN197" s="116" t="n"/>
      <c r="AO197" s="116" t="n"/>
      <c r="AP197" s="116" t="n"/>
      <c r="AQ197" s="116" t="n"/>
      <c r="AR197" s="116" t="n"/>
      <c r="AS197" s="116" t="n"/>
      <c r="AT197" s="116" t="n"/>
      <c r="AU197" s="116" t="n"/>
      <c r="AV197" s="116" t="n"/>
      <c r="AW197" s="116" t="n"/>
      <c r="AX197" s="116" t="n"/>
      <c r="AY197" s="116" t="n"/>
      <c r="AZ197" s="116" t="n"/>
    </row>
    <row r="198">
      <c r="A198" s="116" t="n"/>
      <c r="B198" s="116" t="n"/>
      <c r="C198" s="116" t="n"/>
      <c r="D198" s="116" t="n"/>
      <c r="E198" s="116" t="n"/>
      <c r="F198" s="116" t="n"/>
      <c r="G198" s="116" t="n"/>
      <c r="H198" s="116" t="n"/>
      <c r="I198" s="116" t="n"/>
      <c r="J198" s="116" t="n"/>
      <c r="K198" s="116" t="n"/>
      <c r="L198" s="116" t="n"/>
      <c r="M198" s="116" t="n"/>
      <c r="N198" s="116" t="n"/>
      <c r="O198" s="116" t="n"/>
      <c r="P198" s="116" t="n"/>
      <c r="Q198" s="116" t="n"/>
      <c r="R198" s="116" t="n"/>
      <c r="S198" s="116" t="n"/>
      <c r="T198" s="116" t="n"/>
      <c r="U198" s="116" t="n"/>
      <c r="V198" s="116" t="n"/>
      <c r="W198" s="116" t="n"/>
      <c r="X198" s="116" t="n"/>
      <c r="Y198" s="116" t="n"/>
      <c r="Z198" s="116" t="n"/>
      <c r="AA198" s="116" t="n"/>
      <c r="AB198" s="116" t="n"/>
      <c r="AC198" s="116" t="n"/>
      <c r="AD198" s="116" t="n"/>
      <c r="AE198" s="116" t="n"/>
      <c r="AF198" s="116" t="n"/>
      <c r="AG198" s="116" t="n"/>
      <c r="AH198" s="116" t="n"/>
      <c r="AI198" s="116" t="n"/>
      <c r="AJ198" s="116" t="n"/>
      <c r="AK198" s="116" t="n"/>
      <c r="AL198" s="116" t="n"/>
      <c r="AM198" s="116" t="n"/>
      <c r="AN198" s="116" t="n"/>
      <c r="AO198" s="116" t="n"/>
      <c r="AP198" s="116" t="n"/>
      <c r="AQ198" s="116" t="n"/>
      <c r="AR198" s="116" t="n"/>
      <c r="AS198" s="116" t="n"/>
      <c r="AT198" s="116" t="n"/>
      <c r="AU198" s="116" t="n"/>
      <c r="AV198" s="116" t="n"/>
      <c r="AW198" s="116" t="n"/>
      <c r="AX198" s="116" t="n"/>
      <c r="AY198" s="116" t="n"/>
      <c r="AZ198" s="116" t="n"/>
    </row>
    <row r="199">
      <c r="A199" s="116" t="n"/>
      <c r="B199" s="116" t="n"/>
      <c r="C199" s="116" t="n"/>
      <c r="D199" s="116" t="n"/>
      <c r="E199" s="116" t="n"/>
      <c r="F199" s="116" t="n"/>
      <c r="G199" s="116" t="n"/>
      <c r="H199" s="116" t="n"/>
      <c r="I199" s="116" t="n"/>
      <c r="J199" s="116" t="n"/>
      <c r="K199" s="116" t="n"/>
      <c r="L199" s="116" t="n"/>
      <c r="M199" s="116" t="n"/>
      <c r="N199" s="116" t="n"/>
      <c r="O199" s="116" t="n"/>
      <c r="P199" s="116" t="n"/>
      <c r="Q199" s="116" t="n"/>
      <c r="R199" s="116" t="n"/>
      <c r="S199" s="116" t="n"/>
      <c r="T199" s="116" t="n"/>
      <c r="U199" s="116" t="n"/>
      <c r="V199" s="116" t="n"/>
      <c r="W199" s="116" t="n"/>
      <c r="X199" s="116" t="n"/>
      <c r="Y199" s="116" t="n"/>
      <c r="Z199" s="116" t="n"/>
      <c r="AA199" s="116" t="n"/>
      <c r="AB199" s="116" t="n"/>
      <c r="AC199" s="116" t="n"/>
      <c r="AD199" s="116" t="n"/>
      <c r="AE199" s="116" t="n"/>
      <c r="AF199" s="116" t="n"/>
      <c r="AG199" s="116" t="n"/>
      <c r="AH199" s="116" t="n"/>
      <c r="AI199" s="116" t="n"/>
      <c r="AJ199" s="116" t="n"/>
      <c r="AK199" s="116" t="n"/>
      <c r="AL199" s="116" t="n"/>
      <c r="AM199" s="116" t="n"/>
      <c r="AN199" s="116" t="n"/>
      <c r="AO199" s="116" t="n"/>
      <c r="AP199" s="116" t="n"/>
      <c r="AQ199" s="116" t="n"/>
      <c r="AR199" s="116" t="n"/>
      <c r="AS199" s="116" t="n"/>
      <c r="AT199" s="116" t="n"/>
      <c r="AU199" s="116" t="n"/>
      <c r="AV199" s="116" t="n"/>
      <c r="AW199" s="116" t="n"/>
      <c r="AX199" s="116" t="n"/>
      <c r="AY199" s="116" t="n"/>
      <c r="AZ199" s="116" t="n"/>
    </row>
    <row r="200">
      <c r="A200" s="116" t="n"/>
      <c r="B200" s="116" t="n"/>
      <c r="C200" s="116" t="n"/>
      <c r="D200" s="116" t="n"/>
      <c r="E200" s="116" t="n"/>
      <c r="F200" s="116" t="n"/>
      <c r="G200" s="116" t="n"/>
      <c r="H200" s="116" t="n"/>
      <c r="I200" s="116" t="n"/>
      <c r="J200" s="116" t="n"/>
      <c r="K200" s="116" t="n"/>
      <c r="L200" s="116" t="n"/>
      <c r="M200" s="116" t="n"/>
      <c r="N200" s="116" t="n"/>
      <c r="O200" s="116" t="n"/>
      <c r="P200" s="116" t="n"/>
      <c r="Q200" s="116" t="n"/>
      <c r="R200" s="116" t="n"/>
      <c r="S200" s="116" t="n"/>
      <c r="T200" s="116" t="n"/>
      <c r="U200" s="116" t="n"/>
      <c r="V200" s="116" t="n"/>
      <c r="W200" s="116" t="n"/>
      <c r="X200" s="116" t="n"/>
      <c r="Y200" s="116" t="n"/>
      <c r="Z200" s="116" t="n"/>
      <c r="AA200" s="116" t="n"/>
      <c r="AB200" s="116" t="n"/>
      <c r="AC200" s="116" t="n"/>
      <c r="AD200" s="116" t="n"/>
      <c r="AE200" s="116" t="n"/>
      <c r="AF200" s="116" t="n"/>
      <c r="AG200" s="116" t="n"/>
      <c r="AH200" s="116" t="n"/>
      <c r="AI200" s="116" t="n"/>
      <c r="AJ200" s="116" t="n"/>
      <c r="AK200" s="116" t="n"/>
      <c r="AL200" s="116" t="n"/>
      <c r="AM200" s="116" t="n"/>
      <c r="AN200" s="116" t="n"/>
      <c r="AO200" s="116" t="n"/>
      <c r="AP200" s="116" t="n"/>
      <c r="AQ200" s="116" t="n"/>
      <c r="AR200" s="116" t="n"/>
      <c r="AS200" s="116" t="n"/>
      <c r="AT200" s="116" t="n"/>
      <c r="AU200" s="116" t="n"/>
      <c r="AV200" s="116" t="n"/>
      <c r="AW200" s="116" t="n"/>
      <c r="AX200" s="116" t="n"/>
      <c r="AY200" s="116" t="n"/>
      <c r="AZ200" s="116" t="n"/>
    </row>
    <row r="201">
      <c r="A201" s="116" t="n"/>
      <c r="B201" s="116" t="n"/>
      <c r="C201" s="116" t="n"/>
      <c r="D201" s="116" t="n"/>
      <c r="E201" s="116" t="n"/>
      <c r="F201" s="116" t="n"/>
      <c r="G201" s="116" t="n"/>
      <c r="H201" s="116" t="n"/>
      <c r="I201" s="116" t="n"/>
      <c r="J201" s="116" t="n"/>
      <c r="K201" s="116" t="n"/>
      <c r="L201" s="116" t="n"/>
      <c r="M201" s="116" t="n"/>
      <c r="N201" s="116" t="n"/>
      <c r="O201" s="116" t="n"/>
      <c r="P201" s="116" t="n"/>
      <c r="Q201" s="116" t="n"/>
      <c r="R201" s="116" t="n"/>
      <c r="S201" s="116" t="n"/>
      <c r="T201" s="116" t="n"/>
      <c r="U201" s="116" t="n"/>
      <c r="V201" s="116" t="n"/>
      <c r="W201" s="116" t="n"/>
      <c r="X201" s="116" t="n"/>
      <c r="Y201" s="116" t="n"/>
      <c r="Z201" s="116" t="n"/>
      <c r="AA201" s="116" t="n"/>
      <c r="AB201" s="116" t="n"/>
      <c r="AC201" s="116" t="n"/>
      <c r="AD201" s="116" t="n"/>
      <c r="AE201" s="116" t="n"/>
      <c r="AF201" s="116" t="n"/>
      <c r="AG201" s="116" t="n"/>
      <c r="AH201" s="116" t="n"/>
      <c r="AI201" s="116" t="n"/>
      <c r="AJ201" s="116" t="n"/>
      <c r="AK201" s="116" t="n"/>
      <c r="AL201" s="116" t="n"/>
      <c r="AM201" s="116" t="n"/>
      <c r="AN201" s="116" t="n"/>
      <c r="AO201" s="116" t="n"/>
      <c r="AP201" s="116" t="n"/>
      <c r="AQ201" s="116" t="n"/>
      <c r="AR201" s="116" t="n"/>
      <c r="AS201" s="116" t="n"/>
      <c r="AT201" s="116" t="n"/>
      <c r="AU201" s="116" t="n"/>
      <c r="AV201" s="116" t="n"/>
      <c r="AW201" s="116" t="n"/>
      <c r="AX201" s="116" t="n"/>
      <c r="AY201" s="116" t="n"/>
      <c r="AZ201" s="116" t="n"/>
    </row>
    <row r="202">
      <c r="A202" s="116" t="n"/>
      <c r="B202" s="116" t="n"/>
      <c r="C202" s="116" t="n"/>
      <c r="D202" s="116" t="n"/>
      <c r="E202" s="116" t="n"/>
      <c r="F202" s="116" t="n"/>
      <c r="G202" s="116" t="n"/>
      <c r="H202" s="116" t="n"/>
      <c r="I202" s="116" t="n"/>
      <c r="J202" s="116" t="n"/>
      <c r="K202" s="116" t="n"/>
      <c r="L202" s="116" t="n"/>
      <c r="M202" s="116" t="n"/>
      <c r="N202" s="116" t="n"/>
      <c r="O202" s="116" t="n"/>
      <c r="P202" s="116" t="n"/>
      <c r="Q202" s="116" t="n"/>
      <c r="R202" s="116" t="n"/>
      <c r="S202" s="116" t="n"/>
      <c r="T202" s="116" t="n"/>
      <c r="U202" s="116" t="n"/>
      <c r="V202" s="116" t="n"/>
      <c r="W202" s="116" t="n"/>
      <c r="X202" s="116" t="n"/>
      <c r="Y202" s="116" t="n"/>
      <c r="Z202" s="116" t="n"/>
      <c r="AA202" s="116" t="n"/>
      <c r="AB202" s="116" t="n"/>
      <c r="AC202" s="116" t="n"/>
      <c r="AD202" s="116" t="n"/>
      <c r="AE202" s="116" t="n"/>
      <c r="AF202" s="116" t="n"/>
      <c r="AG202" s="116" t="n"/>
      <c r="AH202" s="116" t="n"/>
      <c r="AI202" s="116" t="n"/>
      <c r="AJ202" s="116" t="n"/>
      <c r="AK202" s="116" t="n"/>
      <c r="AL202" s="116" t="n"/>
      <c r="AM202" s="116" t="n"/>
      <c r="AN202" s="116" t="n"/>
      <c r="AO202" s="116" t="n"/>
      <c r="AP202" s="116" t="n"/>
      <c r="AQ202" s="116" t="n"/>
      <c r="AR202" s="116" t="n"/>
      <c r="AS202" s="116" t="n"/>
      <c r="AT202" s="116" t="n"/>
      <c r="AU202" s="116" t="n"/>
      <c r="AV202" s="116" t="n"/>
      <c r="AW202" s="116" t="n"/>
      <c r="AX202" s="116" t="n"/>
      <c r="AY202" s="116" t="n"/>
      <c r="AZ202" s="116" t="n"/>
    </row>
    <row r="203">
      <c r="A203" s="116" t="n"/>
      <c r="B203" s="116" t="n"/>
      <c r="C203" s="116" t="n"/>
      <c r="D203" s="116" t="n"/>
      <c r="E203" s="116" t="n"/>
      <c r="F203" s="116" t="n"/>
      <c r="G203" s="116" t="n"/>
      <c r="H203" s="116" t="n"/>
      <c r="I203" s="116" t="n"/>
      <c r="J203" s="116" t="n"/>
      <c r="K203" s="116" t="n"/>
      <c r="L203" s="116" t="n"/>
      <c r="M203" s="116" t="n"/>
      <c r="N203" s="116" t="n"/>
      <c r="O203" s="116" t="n"/>
      <c r="P203" s="116" t="n"/>
      <c r="Q203" s="116" t="n"/>
      <c r="R203" s="116" t="n"/>
      <c r="S203" s="116" t="n"/>
      <c r="T203" s="116" t="n"/>
      <c r="U203" s="116" t="n"/>
      <c r="V203" s="116" t="n"/>
      <c r="W203" s="116" t="n"/>
      <c r="X203" s="116" t="n"/>
      <c r="Y203" s="116" t="n"/>
      <c r="Z203" s="116" t="n"/>
      <c r="AA203" s="116" t="n"/>
      <c r="AB203" s="116" t="n"/>
      <c r="AC203" s="116" t="n"/>
      <c r="AD203" s="116" t="n"/>
      <c r="AE203" s="116" t="n"/>
      <c r="AF203" s="116" t="n"/>
      <c r="AG203" s="116" t="n"/>
      <c r="AH203" s="116" t="n"/>
      <c r="AI203" s="116" t="n"/>
      <c r="AJ203" s="116" t="n"/>
      <c r="AK203" s="116" t="n"/>
      <c r="AL203" s="116" t="n"/>
      <c r="AM203" s="116" t="n"/>
      <c r="AN203" s="116" t="n"/>
      <c r="AO203" s="116" t="n"/>
      <c r="AP203" s="116" t="n"/>
      <c r="AQ203" s="116" t="n"/>
      <c r="AR203" s="116" t="n"/>
      <c r="AS203" s="116" t="n"/>
      <c r="AT203" s="116" t="n"/>
      <c r="AU203" s="116" t="n"/>
      <c r="AV203" s="116" t="n"/>
      <c r="AW203" s="116" t="n"/>
      <c r="AX203" s="116" t="n"/>
      <c r="AY203" s="116" t="n"/>
      <c r="AZ203" s="116" t="n"/>
    </row>
    <row r="204">
      <c r="A204" s="116" t="n"/>
      <c r="B204" s="116" t="n"/>
      <c r="C204" s="116" t="n"/>
      <c r="D204" s="116" t="n"/>
      <c r="E204" s="116" t="n"/>
      <c r="F204" s="116" t="n"/>
      <c r="G204" s="116" t="n"/>
      <c r="H204" s="116" t="n"/>
      <c r="I204" s="116" t="n"/>
      <c r="J204" s="116" t="n"/>
      <c r="K204" s="116" t="n"/>
      <c r="L204" s="116" t="n"/>
      <c r="M204" s="116" t="n"/>
      <c r="N204" s="116" t="n"/>
      <c r="O204" s="116" t="n"/>
      <c r="P204" s="116" t="n"/>
      <c r="Q204" s="116" t="n"/>
      <c r="R204" s="116" t="n"/>
      <c r="S204" s="116" t="n"/>
      <c r="T204" s="116" t="n"/>
      <c r="U204" s="116" t="n"/>
      <c r="V204" s="116" t="n"/>
      <c r="W204" s="116" t="n"/>
      <c r="X204" s="116" t="n"/>
      <c r="Y204" s="116" t="n"/>
      <c r="Z204" s="116" t="n"/>
      <c r="AA204" s="116" t="n"/>
      <c r="AB204" s="116" t="n"/>
      <c r="AC204" s="116" t="n"/>
      <c r="AD204" s="116" t="n"/>
      <c r="AE204" s="116" t="n"/>
      <c r="AF204" s="116" t="n"/>
      <c r="AG204" s="116" t="n"/>
      <c r="AH204" s="116" t="n"/>
      <c r="AI204" s="116" t="n"/>
      <c r="AJ204" s="116" t="n"/>
      <c r="AK204" s="116" t="n"/>
      <c r="AL204" s="116" t="n"/>
      <c r="AM204" s="116" t="n"/>
      <c r="AN204" s="116" t="n"/>
      <c r="AO204" s="116" t="n"/>
      <c r="AP204" s="116" t="n"/>
      <c r="AQ204" s="116" t="n"/>
      <c r="AR204" s="116" t="n"/>
      <c r="AS204" s="116" t="n"/>
      <c r="AT204" s="116" t="n"/>
      <c r="AU204" s="116" t="n"/>
      <c r="AV204" s="116" t="n"/>
      <c r="AW204" s="116" t="n"/>
      <c r="AX204" s="116" t="n"/>
      <c r="AY204" s="116" t="n"/>
      <c r="AZ204" s="116" t="n"/>
    </row>
    <row r="205">
      <c r="A205" s="116" t="n"/>
      <c r="B205" s="116" t="n"/>
      <c r="C205" s="116" t="n"/>
      <c r="D205" s="116" t="n"/>
      <c r="E205" s="116" t="n"/>
      <c r="F205" s="116" t="n"/>
      <c r="G205" s="116" t="n"/>
      <c r="H205" s="116" t="n"/>
      <c r="I205" s="116" t="n"/>
      <c r="J205" s="116" t="n"/>
      <c r="K205" s="116" t="n"/>
      <c r="L205" s="116" t="n"/>
      <c r="M205" s="116" t="n"/>
      <c r="N205" s="116" t="n"/>
      <c r="O205" s="116" t="n"/>
      <c r="P205" s="116" t="n"/>
      <c r="Q205" s="116" t="n"/>
      <c r="R205" s="116" t="n"/>
      <c r="S205" s="116" t="n"/>
      <c r="T205" s="116" t="n"/>
      <c r="U205" s="116" t="n"/>
      <c r="V205" s="116" t="n"/>
      <c r="W205" s="116" t="n"/>
      <c r="X205" s="116" t="n"/>
      <c r="Y205" s="116" t="n"/>
      <c r="Z205" s="116" t="n"/>
      <c r="AA205" s="116" t="n"/>
      <c r="AB205" s="116" t="n"/>
      <c r="AC205" s="116" t="n"/>
      <c r="AD205" s="116" t="n"/>
      <c r="AE205" s="116" t="n"/>
      <c r="AF205" s="116" t="n"/>
      <c r="AG205" s="116" t="n"/>
      <c r="AH205" s="116" t="n"/>
      <c r="AI205" s="116" t="n"/>
      <c r="AJ205" s="116" t="n"/>
      <c r="AK205" s="116" t="n"/>
      <c r="AL205" s="116" t="n"/>
      <c r="AM205" s="116" t="n"/>
      <c r="AN205" s="116" t="n"/>
      <c r="AO205" s="116" t="n"/>
      <c r="AP205" s="116" t="n"/>
      <c r="AQ205" s="116" t="n"/>
      <c r="AR205" s="116" t="n"/>
      <c r="AS205" s="116" t="n"/>
      <c r="AT205" s="116" t="n"/>
      <c r="AU205" s="116" t="n"/>
      <c r="AV205" s="116" t="n"/>
      <c r="AW205" s="116" t="n"/>
      <c r="AX205" s="116" t="n"/>
      <c r="AY205" s="116" t="n"/>
      <c r="AZ205" s="116" t="n"/>
    </row>
    <row r="206">
      <c r="A206" s="116" t="n"/>
      <c r="B206" s="116" t="n"/>
      <c r="C206" s="116" t="n"/>
      <c r="D206" s="116" t="n"/>
      <c r="E206" s="116" t="n"/>
      <c r="F206" s="116" t="n"/>
      <c r="G206" s="116" t="n"/>
      <c r="H206" s="116" t="n"/>
      <c r="I206" s="116" t="n"/>
      <c r="J206" s="116" t="n"/>
      <c r="K206" s="116" t="n"/>
      <c r="L206" s="116" t="n"/>
      <c r="M206" s="116" t="n"/>
      <c r="N206" s="116" t="n"/>
      <c r="O206" s="116" t="n"/>
      <c r="P206" s="116" t="n"/>
      <c r="Q206" s="116" t="n"/>
      <c r="R206" s="116" t="n"/>
      <c r="S206" s="116" t="n"/>
      <c r="T206" s="116" t="n"/>
      <c r="U206" s="116" t="n"/>
      <c r="V206" s="116" t="n"/>
      <c r="W206" s="116" t="n"/>
      <c r="X206" s="116" t="n"/>
      <c r="Y206" s="116" t="n"/>
      <c r="Z206" s="116" t="n"/>
      <c r="AA206" s="116" t="n"/>
      <c r="AB206" s="116" t="n"/>
      <c r="AC206" s="116" t="n"/>
      <c r="AD206" s="116" t="n"/>
      <c r="AE206" s="116" t="n"/>
      <c r="AF206" s="116" t="n"/>
      <c r="AG206" s="116" t="n"/>
      <c r="AH206" s="116" t="n"/>
      <c r="AI206" s="116" t="n"/>
      <c r="AJ206" s="116" t="n"/>
      <c r="AK206" s="116" t="n"/>
      <c r="AL206" s="116" t="n"/>
      <c r="AM206" s="116" t="n"/>
      <c r="AN206" s="116" t="n"/>
      <c r="AO206" s="116" t="n"/>
      <c r="AP206" s="116" t="n"/>
      <c r="AQ206" s="116" t="n"/>
      <c r="AR206" s="116" t="n"/>
      <c r="AS206" s="116" t="n"/>
      <c r="AT206" s="116" t="n"/>
      <c r="AU206" s="116" t="n"/>
      <c r="AV206" s="116" t="n"/>
      <c r="AW206" s="116" t="n"/>
      <c r="AX206" s="116" t="n"/>
      <c r="AY206" s="116" t="n"/>
      <c r="AZ206" s="116" t="n"/>
    </row>
    <row r="207">
      <c r="A207" s="116" t="n"/>
      <c r="B207" s="116" t="n"/>
      <c r="C207" s="116" t="n"/>
      <c r="D207" s="116" t="n"/>
      <c r="E207" s="116" t="n"/>
      <c r="F207" s="116" t="n"/>
      <c r="G207" s="116" t="n"/>
      <c r="H207" s="116" t="n"/>
      <c r="I207" s="116" t="n"/>
      <c r="J207" s="116" t="n"/>
      <c r="K207" s="116" t="n"/>
      <c r="L207" s="116" t="n"/>
      <c r="M207" s="116" t="n"/>
      <c r="N207" s="116" t="n"/>
      <c r="O207" s="116" t="n"/>
      <c r="P207" s="116" t="n"/>
      <c r="Q207" s="116" t="n"/>
      <c r="R207" s="116" t="n"/>
      <c r="S207" s="116" t="n"/>
      <c r="T207" s="116" t="n"/>
      <c r="U207" s="116" t="n"/>
      <c r="V207" s="116" t="n"/>
      <c r="W207" s="116" t="n"/>
      <c r="X207" s="116" t="n"/>
      <c r="Y207" s="116" t="n"/>
      <c r="Z207" s="116" t="n"/>
      <c r="AA207" s="116" t="n"/>
      <c r="AB207" s="116" t="n"/>
      <c r="AC207" s="116" t="n"/>
      <c r="AD207" s="116" t="n"/>
      <c r="AE207" s="116" t="n"/>
      <c r="AF207" s="116" t="n"/>
      <c r="AG207" s="116" t="n"/>
      <c r="AH207" s="116" t="n"/>
      <c r="AI207" s="116" t="n"/>
      <c r="AJ207" s="116" t="n"/>
      <c r="AK207" s="116" t="n"/>
      <c r="AL207" s="116" t="n"/>
      <c r="AM207" s="116" t="n"/>
      <c r="AN207" s="116" t="n"/>
      <c r="AO207" s="116" t="n"/>
      <c r="AP207" s="116" t="n"/>
      <c r="AQ207" s="116" t="n"/>
      <c r="AR207" s="116" t="n"/>
      <c r="AS207" s="116" t="n"/>
      <c r="AT207" s="116" t="n"/>
      <c r="AU207" s="116" t="n"/>
      <c r="AV207" s="116" t="n"/>
      <c r="AW207" s="116" t="n"/>
      <c r="AX207" s="116" t="n"/>
      <c r="AY207" s="116" t="n"/>
      <c r="AZ207" s="116" t="n"/>
    </row>
    <row r="208">
      <c r="A208" s="116" t="n"/>
      <c r="B208" s="116" t="n"/>
      <c r="C208" s="116" t="n"/>
      <c r="D208" s="116" t="n"/>
      <c r="E208" s="116" t="n"/>
      <c r="F208" s="116" t="n"/>
      <c r="G208" s="116" t="n"/>
      <c r="H208" s="116" t="n"/>
      <c r="I208" s="116" t="n"/>
      <c r="J208" s="116" t="n"/>
      <c r="K208" s="116" t="n"/>
      <c r="L208" s="116" t="n"/>
      <c r="M208" s="116" t="n"/>
      <c r="N208" s="116" t="n"/>
      <c r="O208" s="116" t="n"/>
      <c r="P208" s="116" t="n"/>
      <c r="Q208" s="116" t="n"/>
      <c r="R208" s="116" t="n"/>
      <c r="S208" s="116" t="n"/>
      <c r="T208" s="116" t="n"/>
      <c r="U208" s="116" t="n"/>
      <c r="V208" s="116" t="n"/>
      <c r="W208" s="116" t="n"/>
      <c r="X208" s="116" t="n"/>
      <c r="Y208" s="116" t="n"/>
      <c r="Z208" s="116" t="n"/>
      <c r="AA208" s="116" t="n"/>
      <c r="AB208" s="116" t="n"/>
      <c r="AC208" s="116" t="n"/>
      <c r="AD208" s="116" t="n"/>
      <c r="AE208" s="116" t="n"/>
      <c r="AF208" s="116" t="n"/>
      <c r="AG208" s="116" t="n"/>
      <c r="AH208" s="116" t="n"/>
      <c r="AI208" s="116" t="n"/>
      <c r="AJ208" s="116" t="n"/>
      <c r="AK208" s="116" t="n"/>
      <c r="AL208" s="116" t="n"/>
      <c r="AM208" s="116" t="n"/>
      <c r="AN208" s="116" t="n"/>
      <c r="AO208" s="116" t="n"/>
      <c r="AP208" s="116" t="n"/>
      <c r="AQ208" s="116" t="n"/>
      <c r="AR208" s="116" t="n"/>
      <c r="AS208" s="116" t="n"/>
      <c r="AT208" s="116" t="n"/>
      <c r="AU208" s="116" t="n"/>
      <c r="AV208" s="116" t="n"/>
      <c r="AW208" s="116" t="n"/>
      <c r="AX208" s="116" t="n"/>
      <c r="AY208" s="116" t="n"/>
      <c r="AZ208" s="116" t="n"/>
    </row>
    <row r="209">
      <c r="A209" s="116" t="n"/>
      <c r="B209" s="116" t="n"/>
      <c r="C209" s="116" t="n"/>
      <c r="D209" s="116" t="n"/>
      <c r="E209" s="116" t="n"/>
      <c r="F209" s="116" t="n"/>
      <c r="G209" s="116" t="n"/>
      <c r="H209" s="116" t="n"/>
      <c r="I209" s="116" t="n"/>
      <c r="J209" s="116" t="n"/>
      <c r="K209" s="116" t="n"/>
      <c r="L209" s="116" t="n"/>
      <c r="M209" s="116" t="n"/>
      <c r="N209" s="116" t="n"/>
      <c r="O209" s="116" t="n"/>
      <c r="P209" s="116" t="n"/>
      <c r="Q209" s="116" t="n"/>
      <c r="R209" s="116" t="n"/>
      <c r="S209" s="116" t="n"/>
      <c r="T209" s="116" t="n"/>
      <c r="U209" s="116" t="n"/>
      <c r="V209" s="116" t="n"/>
      <c r="W209" s="116" t="n"/>
      <c r="X209" s="116" t="n"/>
      <c r="Y209" s="116" t="n"/>
      <c r="Z209" s="116" t="n"/>
      <c r="AA209" s="116" t="n"/>
      <c r="AB209" s="116" t="n"/>
      <c r="AC209" s="116" t="n"/>
      <c r="AD209" s="116" t="n"/>
      <c r="AE209" s="116" t="n"/>
      <c r="AF209" s="116" t="n"/>
      <c r="AG209" s="116" t="n"/>
      <c r="AH209" s="116" t="n"/>
      <c r="AI209" s="116" t="n"/>
      <c r="AJ209" s="116" t="n"/>
      <c r="AK209" s="116" t="n"/>
      <c r="AL209" s="116" t="n"/>
      <c r="AM209" s="116" t="n"/>
      <c r="AN209" s="116" t="n"/>
      <c r="AO209" s="116" t="n"/>
      <c r="AP209" s="116" t="n"/>
      <c r="AQ209" s="116" t="n"/>
      <c r="AR209" s="116" t="n"/>
      <c r="AS209" s="116" t="n"/>
      <c r="AT209" s="116" t="n"/>
      <c r="AU209" s="116" t="n"/>
      <c r="AV209" s="116" t="n"/>
      <c r="AW209" s="116" t="n"/>
      <c r="AX209" s="116" t="n"/>
      <c r="AY209" s="116" t="n"/>
      <c r="AZ209" s="116" t="n"/>
    </row>
    <row r="210">
      <c r="A210" s="116" t="n"/>
      <c r="B210" s="116" t="n"/>
      <c r="C210" s="116" t="n"/>
      <c r="D210" s="116" t="n"/>
      <c r="E210" s="116" t="n"/>
      <c r="F210" s="116" t="n"/>
      <c r="G210" s="116" t="n"/>
      <c r="H210" s="116" t="n"/>
      <c r="I210" s="116" t="n"/>
      <c r="J210" s="116" t="n"/>
      <c r="K210" s="116" t="n"/>
      <c r="L210" s="116" t="n"/>
      <c r="M210" s="116" t="n"/>
      <c r="N210" s="116" t="n"/>
      <c r="O210" s="116" t="n"/>
      <c r="P210" s="116" t="n"/>
      <c r="Q210" s="116" t="n"/>
      <c r="R210" s="116" t="n"/>
      <c r="S210" s="116" t="n"/>
      <c r="T210" s="116" t="n"/>
      <c r="U210" s="116" t="n"/>
      <c r="V210" s="116" t="n"/>
      <c r="W210" s="116" t="n"/>
      <c r="X210" s="116" t="n"/>
      <c r="Y210" s="116" t="n"/>
      <c r="Z210" s="116" t="n"/>
      <c r="AA210" s="116" t="n"/>
      <c r="AB210" s="116" t="n"/>
      <c r="AC210" s="116" t="n"/>
      <c r="AD210" s="116" t="n"/>
      <c r="AE210" s="116" t="n"/>
      <c r="AF210" s="116" t="n"/>
      <c r="AG210" s="116" t="n"/>
      <c r="AH210" s="116" t="n"/>
      <c r="AI210" s="116" t="n"/>
      <c r="AJ210" s="116" t="n"/>
      <c r="AK210" s="116" t="n"/>
      <c r="AL210" s="116" t="n"/>
      <c r="AM210" s="116" t="n"/>
      <c r="AN210" s="116" t="n"/>
      <c r="AO210" s="116" t="n"/>
      <c r="AP210" s="116" t="n"/>
      <c r="AQ210" s="116" t="n"/>
      <c r="AR210" s="116" t="n"/>
      <c r="AS210" s="116" t="n"/>
      <c r="AT210" s="116" t="n"/>
      <c r="AU210" s="116" t="n"/>
      <c r="AV210" s="116" t="n"/>
      <c r="AW210" s="116" t="n"/>
      <c r="AX210" s="116" t="n"/>
      <c r="AY210" s="116" t="n"/>
      <c r="AZ210" s="116" t="n"/>
    </row>
    <row r="211">
      <c r="A211" s="116" t="n"/>
      <c r="B211" s="116" t="n"/>
      <c r="C211" s="116" t="n"/>
      <c r="D211" s="116" t="n"/>
      <c r="E211" s="116" t="n"/>
      <c r="F211" s="116" t="n"/>
      <c r="G211" s="116" t="n"/>
      <c r="H211" s="116" t="n"/>
      <c r="I211" s="116" t="n"/>
      <c r="J211" s="116" t="n"/>
      <c r="K211" s="116" t="n"/>
      <c r="L211" s="116" t="n"/>
      <c r="M211" s="116" t="n"/>
      <c r="N211" s="116" t="n"/>
      <c r="O211" s="116" t="n"/>
      <c r="P211" s="116" t="n"/>
      <c r="Q211" s="116" t="n"/>
      <c r="R211" s="116" t="n"/>
      <c r="S211" s="116" t="n"/>
      <c r="T211" s="116" t="n"/>
      <c r="U211" s="116" t="n"/>
      <c r="V211" s="116" t="n"/>
      <c r="W211" s="116" t="n"/>
      <c r="X211" s="116" t="n"/>
      <c r="Y211" s="116" t="n"/>
      <c r="Z211" s="116" t="n"/>
      <c r="AA211" s="116" t="n"/>
      <c r="AB211" s="116" t="n"/>
      <c r="AC211" s="116" t="n"/>
      <c r="AD211" s="116" t="n"/>
      <c r="AE211" s="116" t="n"/>
      <c r="AF211" s="116" t="n"/>
      <c r="AG211" s="116" t="n"/>
      <c r="AH211" s="116" t="n"/>
      <c r="AI211" s="116" t="n"/>
      <c r="AJ211" s="116" t="n"/>
      <c r="AK211" s="116" t="n"/>
      <c r="AL211" s="116" t="n"/>
      <c r="AM211" s="116" t="n"/>
      <c r="AN211" s="116" t="n"/>
      <c r="AO211" s="116" t="n"/>
      <c r="AP211" s="116" t="n"/>
      <c r="AQ211" s="116" t="n"/>
      <c r="AR211" s="116" t="n"/>
      <c r="AS211" s="116" t="n"/>
      <c r="AT211" s="116" t="n"/>
      <c r="AU211" s="116" t="n"/>
      <c r="AV211" s="116" t="n"/>
      <c r="AW211" s="116" t="n"/>
      <c r="AX211" s="116" t="n"/>
      <c r="AY211" s="116" t="n"/>
      <c r="AZ211" s="116" t="n"/>
    </row>
    <row r="212">
      <c r="A212" s="116" t="n"/>
      <c r="B212" s="116" t="n"/>
      <c r="C212" s="116" t="n"/>
      <c r="D212" s="116" t="n"/>
      <c r="E212" s="116" t="n"/>
      <c r="F212" s="116" t="n"/>
      <c r="G212" s="116" t="n"/>
      <c r="H212" s="116" t="n"/>
      <c r="I212" s="116" t="n"/>
      <c r="J212" s="116" t="n"/>
      <c r="K212" s="116" t="n"/>
      <c r="L212" s="116" t="n"/>
      <c r="M212" s="116" t="n"/>
      <c r="N212" s="116" t="n"/>
      <c r="O212" s="116" t="n"/>
      <c r="P212" s="116" t="n"/>
      <c r="Q212" s="116" t="n"/>
      <c r="R212" s="116" t="n"/>
      <c r="S212" s="116" t="n"/>
      <c r="T212" s="116" t="n"/>
      <c r="U212" s="116" t="n"/>
      <c r="V212" s="116" t="n"/>
      <c r="W212" s="116" t="n"/>
      <c r="X212" s="116" t="n"/>
      <c r="Y212" s="116" t="n"/>
      <c r="Z212" s="116" t="n"/>
      <c r="AA212" s="116" t="n"/>
      <c r="AB212" s="116" t="n"/>
      <c r="AC212" s="116" t="n"/>
      <c r="AD212" s="116" t="n"/>
      <c r="AE212" s="116" t="n"/>
      <c r="AF212" s="116" t="n"/>
      <c r="AG212" s="116" t="n"/>
      <c r="AH212" s="116" t="n"/>
      <c r="AI212" s="116" t="n"/>
      <c r="AJ212" s="116" t="n"/>
      <c r="AK212" s="116" t="n"/>
      <c r="AL212" s="116" t="n"/>
      <c r="AM212" s="116" t="n"/>
      <c r="AN212" s="116" t="n"/>
      <c r="AO212" s="116" t="n"/>
      <c r="AP212" s="116" t="n"/>
      <c r="AQ212" s="116" t="n"/>
      <c r="AR212" s="116" t="n"/>
      <c r="AS212" s="116" t="n"/>
      <c r="AT212" s="116" t="n"/>
      <c r="AU212" s="116" t="n"/>
      <c r="AV212" s="116" t="n"/>
      <c r="AW212" s="116" t="n"/>
      <c r="AX212" s="116" t="n"/>
      <c r="AY212" s="116" t="n"/>
      <c r="AZ212" s="116" t="n"/>
    </row>
    <row r="213">
      <c r="A213" s="116" t="n"/>
      <c r="B213" s="116" t="n"/>
      <c r="C213" s="116" t="n"/>
      <c r="D213" s="116" t="n"/>
      <c r="E213" s="116" t="n"/>
      <c r="F213" s="116" t="n"/>
      <c r="G213" s="116" t="n"/>
      <c r="H213" s="116" t="n"/>
      <c r="I213" s="116" t="n"/>
      <c r="J213" s="116" t="n"/>
      <c r="K213" s="116" t="n"/>
      <c r="L213" s="116" t="n"/>
      <c r="M213" s="116" t="n"/>
      <c r="N213" s="116" t="n"/>
      <c r="O213" s="116" t="n"/>
      <c r="P213" s="116" t="n"/>
      <c r="Q213" s="116" t="n"/>
      <c r="R213" s="116" t="n"/>
      <c r="S213" s="116" t="n"/>
      <c r="T213" s="116" t="n"/>
      <c r="U213" s="116" t="n"/>
      <c r="V213" s="116" t="n"/>
      <c r="W213" s="116" t="n"/>
      <c r="X213" s="116" t="n"/>
      <c r="Y213" s="116" t="n"/>
      <c r="Z213" s="116" t="n"/>
      <c r="AA213" s="116" t="n"/>
      <c r="AB213" s="116" t="n"/>
      <c r="AC213" s="116" t="n"/>
      <c r="AD213" s="116" t="n"/>
      <c r="AE213" s="116" t="n"/>
      <c r="AF213" s="116" t="n"/>
      <c r="AG213" s="116" t="n"/>
      <c r="AH213" s="116" t="n"/>
      <c r="AI213" s="116" t="n"/>
      <c r="AJ213" s="116" t="n"/>
      <c r="AK213" s="116" t="n"/>
      <c r="AL213" s="116" t="n"/>
      <c r="AM213" s="116" t="n"/>
      <c r="AN213" s="116" t="n"/>
      <c r="AO213" s="116" t="n"/>
      <c r="AP213" s="116" t="n"/>
      <c r="AQ213" s="116" t="n"/>
      <c r="AR213" s="116" t="n"/>
      <c r="AS213" s="116" t="n"/>
      <c r="AT213" s="116" t="n"/>
      <c r="AU213" s="116" t="n"/>
      <c r="AV213" s="116" t="n"/>
      <c r="AW213" s="116" t="n"/>
      <c r="AX213" s="116" t="n"/>
      <c r="AY213" s="116" t="n"/>
      <c r="AZ213" s="116" t="n"/>
    </row>
    <row r="214">
      <c r="A214" s="116" t="n"/>
      <c r="B214" s="116" t="n"/>
      <c r="C214" s="116" t="n"/>
      <c r="D214" s="116" t="n"/>
      <c r="E214" s="116" t="n"/>
      <c r="F214" s="116" t="n"/>
      <c r="G214" s="116" t="n"/>
      <c r="H214" s="116" t="n"/>
      <c r="I214" s="116" t="n"/>
      <c r="J214" s="116" t="n"/>
      <c r="K214" s="116" t="n"/>
      <c r="L214" s="116" t="n"/>
      <c r="M214" s="116" t="n"/>
      <c r="N214" s="116" t="n"/>
      <c r="O214" s="116" t="n"/>
      <c r="P214" s="116" t="n"/>
      <c r="Q214" s="116" t="n"/>
      <c r="R214" s="116" t="n"/>
      <c r="S214" s="116" t="n"/>
      <c r="T214" s="116" t="n"/>
      <c r="U214" s="116" t="n"/>
      <c r="V214" s="116" t="n"/>
      <c r="W214" s="116" t="n"/>
      <c r="X214" s="116" t="n"/>
      <c r="Y214" s="116" t="n"/>
      <c r="Z214" s="116" t="n"/>
      <c r="AA214" s="116" t="n"/>
      <c r="AB214" s="116" t="n"/>
      <c r="AC214" s="116" t="n"/>
      <c r="AD214" s="116" t="n"/>
      <c r="AE214" s="116" t="n"/>
      <c r="AF214" s="116" t="n"/>
      <c r="AG214" s="116" t="n"/>
      <c r="AH214" s="116" t="n"/>
      <c r="AI214" s="116" t="n"/>
      <c r="AJ214" s="116" t="n"/>
      <c r="AK214" s="116" t="n"/>
      <c r="AL214" s="116" t="n"/>
      <c r="AM214" s="116" t="n"/>
      <c r="AN214" s="116" t="n"/>
      <c r="AO214" s="116" t="n"/>
      <c r="AP214" s="116" t="n"/>
      <c r="AQ214" s="116" t="n"/>
      <c r="AR214" s="116" t="n"/>
      <c r="AS214" s="116" t="n"/>
      <c r="AT214" s="116" t="n"/>
      <c r="AU214" s="116" t="n"/>
      <c r="AV214" s="116" t="n"/>
      <c r="AW214" s="116" t="n"/>
      <c r="AX214" s="116" t="n"/>
      <c r="AY214" s="116" t="n"/>
      <c r="AZ214" s="116" t="n"/>
    </row>
    <row r="215">
      <c r="A215" s="116" t="n"/>
      <c r="B215" s="116" t="n"/>
      <c r="C215" s="116" t="n"/>
      <c r="D215" s="116" t="n"/>
      <c r="E215" s="116" t="n"/>
      <c r="F215" s="116" t="n"/>
      <c r="G215" s="116" t="n"/>
      <c r="H215" s="116" t="n"/>
      <c r="I215" s="116" t="n"/>
      <c r="J215" s="116" t="n"/>
      <c r="K215" s="116" t="n"/>
      <c r="L215" s="116" t="n"/>
      <c r="M215" s="116" t="n"/>
      <c r="N215" s="116" t="n"/>
      <c r="O215" s="116" t="n"/>
      <c r="P215" s="116" t="n"/>
      <c r="Q215" s="116" t="n"/>
      <c r="R215" s="116" t="n"/>
      <c r="S215" s="116" t="n"/>
      <c r="T215" s="116" t="n"/>
      <c r="U215" s="116" t="n"/>
      <c r="V215" s="116" t="n"/>
      <c r="W215" s="116" t="n"/>
      <c r="X215" s="116" t="n"/>
      <c r="Y215" s="116" t="n"/>
      <c r="Z215" s="116" t="n"/>
      <c r="AA215" s="116" t="n"/>
      <c r="AB215" s="116" t="n"/>
      <c r="AC215" s="116" t="n"/>
      <c r="AD215" s="116" t="n"/>
      <c r="AE215" s="116" t="n"/>
      <c r="AF215" s="116" t="n"/>
      <c r="AG215" s="116" t="n"/>
      <c r="AH215" s="116" t="n"/>
      <c r="AI215" s="116" t="n"/>
      <c r="AJ215" s="116" t="n"/>
      <c r="AK215" s="116" t="n"/>
      <c r="AL215" s="116" t="n"/>
      <c r="AM215" s="116" t="n"/>
      <c r="AN215" s="116" t="n"/>
      <c r="AO215" s="116" t="n"/>
      <c r="AP215" s="116" t="n"/>
      <c r="AQ215" s="116" t="n"/>
      <c r="AR215" s="116" t="n"/>
      <c r="AS215" s="116" t="n"/>
      <c r="AT215" s="116" t="n"/>
      <c r="AU215" s="116" t="n"/>
      <c r="AV215" s="116" t="n"/>
      <c r="AW215" s="116" t="n"/>
      <c r="AX215" s="116" t="n"/>
      <c r="AY215" s="116" t="n"/>
      <c r="AZ215" s="116" t="n"/>
    </row>
    <row r="216">
      <c r="A216" s="116" t="n"/>
      <c r="B216" s="116" t="n"/>
      <c r="C216" s="116" t="n"/>
      <c r="D216" s="116" t="n"/>
      <c r="E216" s="116" t="n"/>
      <c r="F216" s="116" t="n"/>
      <c r="G216" s="116" t="n"/>
      <c r="H216" s="116" t="n"/>
      <c r="I216" s="116" t="n"/>
      <c r="J216" s="116" t="n"/>
      <c r="K216" s="116" t="n"/>
      <c r="L216" s="116" t="n"/>
      <c r="M216" s="116" t="n"/>
      <c r="N216" s="116" t="n"/>
      <c r="O216" s="116" t="n"/>
      <c r="P216" s="116" t="n"/>
      <c r="Q216" s="116" t="n"/>
      <c r="R216" s="116" t="n"/>
      <c r="S216" s="116" t="n"/>
      <c r="T216" s="116" t="n"/>
      <c r="U216" s="116" t="n"/>
      <c r="V216" s="116" t="n"/>
      <c r="W216" s="116" t="n"/>
      <c r="X216" s="116" t="n"/>
      <c r="Y216" s="116" t="n"/>
      <c r="Z216" s="116" t="n"/>
      <c r="AA216" s="116" t="n"/>
      <c r="AB216" s="116" t="n"/>
      <c r="AC216" s="116" t="n"/>
      <c r="AD216" s="116" t="n"/>
      <c r="AE216" s="116" t="n"/>
      <c r="AF216" s="116" t="n"/>
      <c r="AG216" s="116" t="n"/>
      <c r="AH216" s="116" t="n"/>
      <c r="AI216" s="116" t="n"/>
      <c r="AJ216" s="116" t="n"/>
      <c r="AK216" s="116" t="n"/>
      <c r="AL216" s="116" t="n"/>
      <c r="AM216" s="116" t="n"/>
      <c r="AN216" s="116" t="n"/>
      <c r="AO216" s="116" t="n"/>
      <c r="AP216" s="116" t="n"/>
      <c r="AQ216" s="116" t="n"/>
      <c r="AR216" s="116" t="n"/>
      <c r="AS216" s="116" t="n"/>
      <c r="AT216" s="116" t="n"/>
      <c r="AU216" s="116" t="n"/>
      <c r="AV216" s="116" t="n"/>
      <c r="AW216" s="116" t="n"/>
      <c r="AX216" s="116" t="n"/>
      <c r="AY216" s="116" t="n"/>
      <c r="AZ216" s="116" t="n"/>
    </row>
    <row r="217">
      <c r="A217" s="116" t="n"/>
      <c r="B217" s="116" t="n"/>
      <c r="C217" s="116" t="n"/>
      <c r="D217" s="116" t="n"/>
      <c r="E217" s="116" t="n"/>
      <c r="F217" s="116" t="n"/>
      <c r="G217" s="116" t="n"/>
      <c r="H217" s="116" t="n"/>
      <c r="I217" s="116" t="n"/>
      <c r="J217" s="116" t="n"/>
      <c r="K217" s="116" t="n"/>
      <c r="L217" s="116" t="n"/>
      <c r="M217" s="116" t="n"/>
      <c r="N217" s="116" t="n"/>
      <c r="O217" s="116" t="n"/>
      <c r="P217" s="116" t="n"/>
      <c r="Q217" s="116" t="n"/>
      <c r="R217" s="116" t="n"/>
      <c r="S217" s="116" t="n"/>
      <c r="T217" s="116" t="n"/>
      <c r="U217" s="116" t="n"/>
      <c r="V217" s="116" t="n"/>
      <c r="W217" s="116" t="n"/>
      <c r="X217" s="116" t="n"/>
      <c r="Y217" s="116" t="n"/>
      <c r="Z217" s="116" t="n"/>
      <c r="AA217" s="116" t="n"/>
      <c r="AB217" s="116" t="n"/>
      <c r="AC217" s="116" t="n"/>
      <c r="AD217" s="116" t="n"/>
      <c r="AE217" s="116" t="n"/>
      <c r="AF217" s="116" t="n"/>
      <c r="AG217" s="116" t="n"/>
      <c r="AH217" s="116" t="n"/>
      <c r="AI217" s="116" t="n"/>
      <c r="AJ217" s="116" t="n"/>
      <c r="AK217" s="116" t="n"/>
      <c r="AL217" s="116" t="n"/>
      <c r="AM217" s="116" t="n"/>
      <c r="AN217" s="116" t="n"/>
      <c r="AO217" s="116" t="n"/>
      <c r="AP217" s="116" t="n"/>
      <c r="AQ217" s="116" t="n"/>
      <c r="AR217" s="116" t="n"/>
      <c r="AS217" s="116" t="n"/>
      <c r="AT217" s="116" t="n"/>
      <c r="AU217" s="116" t="n"/>
      <c r="AV217" s="116" t="n"/>
      <c r="AW217" s="116" t="n"/>
      <c r="AX217" s="116" t="n"/>
      <c r="AY217" s="116" t="n"/>
      <c r="AZ217" s="116" t="n"/>
    </row>
    <row r="218">
      <c r="A218" s="116" t="n"/>
      <c r="B218" s="116" t="n"/>
      <c r="C218" s="116" t="n"/>
      <c r="D218" s="116" t="n"/>
      <c r="E218" s="116" t="n"/>
      <c r="F218" s="116" t="n"/>
      <c r="G218" s="116" t="n"/>
      <c r="H218" s="116" t="n"/>
      <c r="I218" s="116" t="n"/>
      <c r="J218" s="116" t="n"/>
      <c r="K218" s="116" t="n"/>
      <c r="L218" s="116" t="n"/>
      <c r="M218" s="116" t="n"/>
      <c r="N218" s="116" t="n"/>
      <c r="O218" s="116" t="n"/>
      <c r="P218" s="116" t="n"/>
      <c r="Q218" s="116" t="n"/>
      <c r="R218" s="116" t="n"/>
      <c r="S218" s="116" t="n"/>
      <c r="T218" s="116" t="n"/>
      <c r="U218" s="116" t="n"/>
      <c r="V218" s="116" t="n"/>
      <c r="W218" s="116" t="n"/>
      <c r="X218" s="116" t="n"/>
      <c r="Y218" s="116" t="n"/>
      <c r="Z218" s="116" t="n"/>
      <c r="AA218" s="116" t="n"/>
      <c r="AB218" s="116" t="n"/>
      <c r="AC218" s="116" t="n"/>
      <c r="AD218" s="116" t="n"/>
      <c r="AE218" s="116" t="n"/>
      <c r="AF218" s="116" t="n"/>
      <c r="AG218" s="116" t="n"/>
      <c r="AH218" s="116" t="n"/>
      <c r="AI218" s="116" t="n"/>
      <c r="AJ218" s="116" t="n"/>
      <c r="AK218" s="116" t="n"/>
      <c r="AL218" s="116" t="n"/>
      <c r="AM218" s="116" t="n"/>
      <c r="AN218" s="116" t="n"/>
      <c r="AO218" s="116" t="n"/>
      <c r="AP218" s="116" t="n"/>
      <c r="AQ218" s="116" t="n"/>
      <c r="AR218" s="116" t="n"/>
      <c r="AS218" s="116" t="n"/>
      <c r="AT218" s="116" t="n"/>
      <c r="AU218" s="116" t="n"/>
      <c r="AV218" s="116" t="n"/>
      <c r="AW218" s="116" t="n"/>
      <c r="AX218" s="116" t="n"/>
      <c r="AY218" s="116" t="n"/>
      <c r="AZ218" s="116" t="n"/>
    </row>
    <row r="219">
      <c r="A219" s="116" t="n"/>
      <c r="B219" s="116" t="n"/>
      <c r="C219" s="116" t="n"/>
      <c r="D219" s="116" t="n"/>
      <c r="E219" s="116" t="n"/>
      <c r="F219" s="116" t="n"/>
      <c r="G219" s="116" t="n"/>
      <c r="H219" s="116" t="n"/>
      <c r="I219" s="116" t="n"/>
      <c r="J219" s="116" t="n"/>
      <c r="K219" s="116" t="n"/>
      <c r="L219" s="116" t="n"/>
      <c r="M219" s="116" t="n"/>
      <c r="N219" s="116" t="n"/>
      <c r="O219" s="116" t="n"/>
      <c r="P219" s="116" t="n"/>
      <c r="Q219" s="116" t="n"/>
      <c r="R219" s="116" t="n"/>
      <c r="S219" s="116" t="n"/>
      <c r="T219" s="116" t="n"/>
      <c r="U219" s="116" t="n"/>
      <c r="V219" s="116" t="n"/>
      <c r="W219" s="116" t="n"/>
      <c r="X219" s="116" t="n"/>
      <c r="Y219" s="116" t="n"/>
      <c r="Z219" s="116" t="n"/>
      <c r="AA219" s="116" t="n"/>
      <c r="AB219" s="116" t="n"/>
      <c r="AC219" s="116" t="n"/>
      <c r="AD219" s="116" t="n"/>
      <c r="AE219" s="116" t="n"/>
      <c r="AF219" s="116" t="n"/>
      <c r="AG219" s="116" t="n"/>
      <c r="AH219" s="116" t="n"/>
      <c r="AI219" s="116" t="n"/>
      <c r="AJ219" s="116" t="n"/>
      <c r="AK219" s="116" t="n"/>
      <c r="AL219" s="116" t="n"/>
      <c r="AM219" s="116" t="n"/>
      <c r="AN219" s="116" t="n"/>
      <c r="AO219" s="116" t="n"/>
      <c r="AP219" s="116" t="n"/>
      <c r="AQ219" s="116" t="n"/>
      <c r="AR219" s="116" t="n"/>
      <c r="AS219" s="116" t="n"/>
      <c r="AT219" s="116" t="n"/>
      <c r="AU219" s="116" t="n"/>
      <c r="AV219" s="116" t="n"/>
      <c r="AW219" s="116" t="n"/>
      <c r="AX219" s="116" t="n"/>
      <c r="AY219" s="116" t="n"/>
      <c r="AZ219" s="116" t="n"/>
    </row>
    <row r="220">
      <c r="A220" s="116" t="n"/>
      <c r="B220" s="116" t="n"/>
      <c r="C220" s="116" t="n"/>
      <c r="D220" s="116" t="n"/>
      <c r="E220" s="116" t="n"/>
      <c r="F220" s="116" t="n"/>
      <c r="G220" s="116" t="n"/>
      <c r="H220" s="116" t="n"/>
      <c r="I220" s="116" t="n"/>
      <c r="J220" s="116" t="n"/>
      <c r="K220" s="116" t="n"/>
      <c r="L220" s="116" t="n"/>
      <c r="M220" s="116" t="n"/>
      <c r="N220" s="116" t="n"/>
      <c r="O220" s="116" t="n"/>
      <c r="P220" s="116" t="n"/>
      <c r="Q220" s="116" t="n"/>
      <c r="R220" s="116" t="n"/>
      <c r="S220" s="116" t="n"/>
      <c r="T220" s="116" t="n"/>
      <c r="U220" s="116" t="n"/>
      <c r="V220" s="116" t="n"/>
      <c r="W220" s="116" t="n"/>
      <c r="X220" s="116" t="n"/>
      <c r="Y220" s="116" t="n"/>
      <c r="Z220" s="116" t="n"/>
      <c r="AA220" s="116" t="n"/>
      <c r="AB220" s="116" t="n"/>
      <c r="AC220" s="116" t="n"/>
      <c r="AD220" s="116" t="n"/>
      <c r="AE220" s="116" t="n"/>
      <c r="AF220" s="116" t="n"/>
      <c r="AG220" s="116" t="n"/>
      <c r="AH220" s="116" t="n"/>
      <c r="AI220" s="116" t="n"/>
      <c r="AJ220" s="116" t="n"/>
      <c r="AK220" s="116" t="n"/>
      <c r="AL220" s="116" t="n"/>
      <c r="AM220" s="116" t="n"/>
      <c r="AN220" s="116" t="n"/>
      <c r="AO220" s="116" t="n"/>
      <c r="AP220" s="116" t="n"/>
      <c r="AQ220" s="116" t="n"/>
      <c r="AR220" s="116" t="n"/>
      <c r="AS220" s="116" t="n"/>
      <c r="AT220" s="116" t="n"/>
      <c r="AU220" s="116" t="n"/>
      <c r="AV220" s="116" t="n"/>
      <c r="AW220" s="116" t="n"/>
      <c r="AX220" s="116" t="n"/>
      <c r="AY220" s="116" t="n"/>
      <c r="AZ220" s="116" t="n"/>
    </row>
    <row r="221">
      <c r="A221" s="116" t="n"/>
      <c r="B221" s="116" t="n"/>
      <c r="C221" s="116" t="n"/>
      <c r="D221" s="116" t="n"/>
      <c r="E221" s="116" t="n"/>
      <c r="F221" s="116" t="n"/>
      <c r="G221" s="116" t="n"/>
      <c r="H221" s="116" t="n"/>
      <c r="I221" s="116" t="n"/>
      <c r="J221" s="116" t="n"/>
      <c r="K221" s="116" t="n"/>
      <c r="L221" s="116" t="n"/>
      <c r="M221" s="116" t="n"/>
      <c r="N221" s="116" t="n"/>
      <c r="O221" s="116" t="n"/>
      <c r="P221" s="116" t="n"/>
      <c r="Q221" s="116" t="n"/>
      <c r="R221" s="116" t="n"/>
      <c r="S221" s="116" t="n"/>
      <c r="T221" s="116" t="n"/>
      <c r="U221" s="116" t="n"/>
      <c r="V221" s="116" t="n"/>
      <c r="W221" s="116" t="n"/>
      <c r="X221" s="116" t="n"/>
      <c r="Y221" s="116" t="n"/>
      <c r="Z221" s="116" t="n"/>
      <c r="AA221" s="116" t="n"/>
      <c r="AB221" s="116" t="n"/>
      <c r="AC221" s="116" t="n"/>
      <c r="AD221" s="116" t="n"/>
      <c r="AE221" s="116" t="n"/>
      <c r="AF221" s="116" t="n"/>
      <c r="AG221" s="116" t="n"/>
      <c r="AH221" s="116" t="n"/>
      <c r="AI221" s="116" t="n"/>
      <c r="AJ221" s="116" t="n"/>
      <c r="AK221" s="116" t="n"/>
      <c r="AL221" s="116" t="n"/>
      <c r="AM221" s="116" t="n"/>
      <c r="AN221" s="116" t="n"/>
      <c r="AO221" s="116" t="n"/>
      <c r="AP221" s="116" t="n"/>
      <c r="AQ221" s="116" t="n"/>
      <c r="AR221" s="116" t="n"/>
      <c r="AS221" s="116" t="n"/>
      <c r="AT221" s="116" t="n"/>
      <c r="AU221" s="116" t="n"/>
      <c r="AV221" s="116" t="n"/>
      <c r="AW221" s="116" t="n"/>
      <c r="AX221" s="116" t="n"/>
      <c r="AY221" s="116" t="n"/>
      <c r="AZ221" s="116" t="n"/>
    </row>
    <row r="222">
      <c r="A222" s="116" t="n"/>
      <c r="B222" s="116" t="n"/>
      <c r="C222" s="116" t="n"/>
      <c r="D222" s="116" t="n"/>
      <c r="E222" s="116" t="n"/>
      <c r="F222" s="116" t="n"/>
      <c r="G222" s="116" t="n"/>
      <c r="H222" s="116" t="n"/>
      <c r="I222" s="116" t="n"/>
      <c r="J222" s="116" t="n"/>
      <c r="K222" s="116" t="n"/>
      <c r="L222" s="116" t="n"/>
      <c r="M222" s="116" t="n"/>
      <c r="N222" s="116" t="n"/>
      <c r="O222" s="116" t="n"/>
      <c r="P222" s="116" t="n"/>
      <c r="Q222" s="116" t="n"/>
      <c r="R222" s="116" t="n"/>
      <c r="S222" s="116" t="n"/>
      <c r="T222" s="116" t="n"/>
      <c r="U222" s="116" t="n"/>
      <c r="V222" s="116" t="n"/>
      <c r="W222" s="116" t="n"/>
      <c r="X222" s="116" t="n"/>
      <c r="Y222" s="116" t="n"/>
      <c r="Z222" s="116" t="n"/>
      <c r="AA222" s="116" t="n"/>
      <c r="AB222" s="116" t="n"/>
      <c r="AC222" s="116" t="n"/>
      <c r="AD222" s="116" t="n"/>
      <c r="AE222" s="116" t="n"/>
      <c r="AF222" s="116" t="n"/>
      <c r="AG222" s="116" t="n"/>
      <c r="AH222" s="116" t="n"/>
      <c r="AI222" s="116" t="n"/>
      <c r="AJ222" s="116" t="n"/>
      <c r="AK222" s="116" t="n"/>
      <c r="AL222" s="116" t="n"/>
      <c r="AM222" s="116" t="n"/>
      <c r="AN222" s="116" t="n"/>
      <c r="AO222" s="116" t="n"/>
      <c r="AP222" s="116" t="n"/>
      <c r="AQ222" s="116" t="n"/>
      <c r="AR222" s="116" t="n"/>
      <c r="AS222" s="116" t="n"/>
      <c r="AT222" s="116" t="n"/>
      <c r="AU222" s="116" t="n"/>
      <c r="AV222" s="116" t="n"/>
      <c r="AW222" s="116" t="n"/>
      <c r="AX222" s="116" t="n"/>
      <c r="AY222" s="116" t="n"/>
      <c r="AZ222" s="116" t="n"/>
    </row>
    <row r="223">
      <c r="A223" s="116" t="n"/>
      <c r="B223" s="116" t="n"/>
      <c r="C223" s="116" t="n"/>
      <c r="D223" s="116" t="n"/>
      <c r="E223" s="116" t="n"/>
      <c r="F223" s="116" t="n"/>
      <c r="G223" s="116" t="n"/>
      <c r="H223" s="116" t="n"/>
      <c r="I223" s="116" t="n"/>
      <c r="J223" s="116" t="n"/>
      <c r="K223" s="116" t="n"/>
      <c r="L223" s="116" t="n"/>
      <c r="M223" s="116" t="n"/>
      <c r="N223" s="116" t="n"/>
      <c r="O223" s="116" t="n"/>
      <c r="P223" s="116" t="n"/>
      <c r="Q223" s="116" t="n"/>
      <c r="R223" s="116" t="n"/>
      <c r="S223" s="116" t="n"/>
      <c r="T223" s="116" t="n"/>
      <c r="U223" s="116" t="n"/>
      <c r="V223" s="116" t="n"/>
      <c r="W223" s="116" t="n"/>
      <c r="X223" s="116" t="n"/>
      <c r="Y223" s="116" t="n"/>
      <c r="Z223" s="116" t="n"/>
      <c r="AA223" s="116" t="n"/>
      <c r="AB223" s="116" t="n"/>
      <c r="AC223" s="116" t="n"/>
      <c r="AD223" s="116" t="n"/>
      <c r="AE223" s="116" t="n"/>
      <c r="AF223" s="116" t="n"/>
      <c r="AG223" s="116" t="n"/>
      <c r="AH223" s="116" t="n"/>
      <c r="AI223" s="116" t="n"/>
      <c r="AJ223" s="116" t="n"/>
      <c r="AK223" s="116" t="n"/>
      <c r="AL223" s="116" t="n"/>
      <c r="AM223" s="116" t="n"/>
      <c r="AN223" s="116" t="n"/>
      <c r="AO223" s="116" t="n"/>
      <c r="AP223" s="116" t="n"/>
      <c r="AQ223" s="116" t="n"/>
      <c r="AR223" s="116" t="n"/>
      <c r="AS223" s="116" t="n"/>
      <c r="AT223" s="116" t="n"/>
      <c r="AU223" s="116" t="n"/>
      <c r="AV223" s="116" t="n"/>
      <c r="AW223" s="116" t="n"/>
      <c r="AX223" s="116" t="n"/>
      <c r="AY223" s="116" t="n"/>
      <c r="AZ223" s="116" t="n"/>
    </row>
    <row r="224">
      <c r="A224" s="116" t="n"/>
      <c r="B224" s="116" t="n"/>
      <c r="C224" s="116" t="n"/>
      <c r="D224" s="116" t="n"/>
      <c r="E224" s="116" t="n"/>
      <c r="F224" s="116" t="n"/>
      <c r="G224" s="116" t="n"/>
      <c r="H224" s="116" t="n"/>
      <c r="I224" s="116" t="n"/>
      <c r="J224" s="116" t="n"/>
      <c r="K224" s="116" t="n"/>
      <c r="L224" s="116" t="n"/>
      <c r="M224" s="116" t="n"/>
      <c r="N224" s="116" t="n"/>
      <c r="O224" s="116" t="n"/>
      <c r="P224" s="116" t="n"/>
      <c r="Q224" s="116" t="n"/>
      <c r="R224" s="116" t="n"/>
      <c r="S224" s="116" t="n"/>
      <c r="T224" s="116" t="n"/>
      <c r="U224" s="116" t="n"/>
      <c r="V224" s="116" t="n"/>
      <c r="W224" s="116" t="n"/>
      <c r="X224" s="116" t="n"/>
      <c r="Y224" s="116" t="n"/>
      <c r="Z224" s="116" t="n"/>
      <c r="AA224" s="116" t="n"/>
      <c r="AB224" s="116" t="n"/>
      <c r="AC224" s="116" t="n"/>
      <c r="AD224" s="116" t="n"/>
      <c r="AE224" s="116" t="n"/>
      <c r="AF224" s="116" t="n"/>
      <c r="AG224" s="116" t="n"/>
      <c r="AH224" s="116" t="n"/>
      <c r="AI224" s="116" t="n"/>
      <c r="AJ224" s="116" t="n"/>
      <c r="AK224" s="116" t="n"/>
      <c r="AL224" s="116" t="n"/>
      <c r="AM224" s="116" t="n"/>
      <c r="AN224" s="116" t="n"/>
      <c r="AO224" s="116" t="n"/>
      <c r="AP224" s="116" t="n"/>
      <c r="AQ224" s="116" t="n"/>
      <c r="AR224" s="116" t="n"/>
      <c r="AS224" s="116" t="n"/>
      <c r="AT224" s="116" t="n"/>
      <c r="AU224" s="116" t="n"/>
      <c r="AV224" s="116" t="n"/>
      <c r="AW224" s="116" t="n"/>
      <c r="AX224" s="116" t="n"/>
      <c r="AY224" s="116" t="n"/>
      <c r="AZ224" s="116" t="n"/>
    </row>
    <row r="225">
      <c r="A225" s="116" t="n"/>
      <c r="B225" s="116" t="n"/>
      <c r="C225" s="116" t="n"/>
      <c r="D225" s="116" t="n"/>
      <c r="E225" s="116" t="n"/>
      <c r="F225" s="116" t="n"/>
      <c r="G225" s="116" t="n"/>
      <c r="H225" s="116" t="n"/>
      <c r="I225" s="116" t="n"/>
      <c r="J225" s="116" t="n"/>
      <c r="K225" s="116" t="n"/>
      <c r="L225" s="116" t="n"/>
      <c r="M225" s="116" t="n"/>
      <c r="N225" s="116" t="n"/>
      <c r="O225" s="116" t="n"/>
      <c r="P225" s="116" t="n"/>
      <c r="Q225" s="116" t="n"/>
      <c r="R225" s="116" t="n"/>
      <c r="S225" s="116" t="n"/>
      <c r="T225" s="116" t="n"/>
      <c r="U225" s="116" t="n"/>
      <c r="V225" s="116" t="n"/>
      <c r="W225" s="116" t="n"/>
      <c r="X225" s="116" t="n"/>
      <c r="Y225" s="116" t="n"/>
      <c r="Z225" s="116" t="n"/>
      <c r="AA225" s="116" t="n"/>
      <c r="AB225" s="116" t="n"/>
      <c r="AC225" s="116" t="n"/>
      <c r="AD225" s="116" t="n"/>
      <c r="AE225" s="116" t="n"/>
      <c r="AF225" s="116" t="n"/>
      <c r="AG225" s="116" t="n"/>
      <c r="AH225" s="116" t="n"/>
      <c r="AI225" s="116" t="n"/>
      <c r="AJ225" s="116" t="n"/>
      <c r="AK225" s="116" t="n"/>
      <c r="AL225" s="116" t="n"/>
      <c r="AM225" s="116" t="n"/>
      <c r="AN225" s="116" t="n"/>
      <c r="AO225" s="116" t="n"/>
      <c r="AP225" s="116" t="n"/>
      <c r="AQ225" s="116" t="n"/>
      <c r="AR225" s="116" t="n"/>
      <c r="AS225" s="116" t="n"/>
      <c r="AT225" s="116" t="n"/>
      <c r="AU225" s="116" t="n"/>
      <c r="AV225" s="116" t="n"/>
      <c r="AW225" s="116" t="n"/>
      <c r="AX225" s="116" t="n"/>
      <c r="AY225" s="116" t="n"/>
      <c r="AZ225" s="116" t="n"/>
    </row>
    <row r="226">
      <c r="A226" s="116" t="n"/>
      <c r="B226" s="116" t="n"/>
      <c r="C226" s="116" t="n"/>
      <c r="D226" s="116" t="n"/>
      <c r="E226" s="116" t="n"/>
      <c r="F226" s="116" t="n"/>
      <c r="G226" s="116" t="n"/>
      <c r="H226" s="116" t="n"/>
      <c r="I226" s="116" t="n"/>
      <c r="J226" s="116" t="n"/>
      <c r="K226" s="116" t="n"/>
      <c r="L226" s="116" t="n"/>
      <c r="M226" s="116" t="n"/>
      <c r="N226" s="116" t="n"/>
      <c r="O226" s="116" t="n"/>
      <c r="P226" s="116" t="n"/>
      <c r="Q226" s="116" t="n"/>
      <c r="R226" s="116" t="n"/>
      <c r="S226" s="116" t="n"/>
      <c r="T226" s="116" t="n"/>
      <c r="U226" s="116" t="n"/>
      <c r="V226" s="116" t="n"/>
      <c r="W226" s="116" t="n"/>
      <c r="X226" s="116" t="n"/>
      <c r="Y226" s="116" t="n"/>
      <c r="Z226" s="116" t="n"/>
      <c r="AA226" s="116" t="n"/>
      <c r="AB226" s="116" t="n"/>
      <c r="AC226" s="116" t="n"/>
      <c r="AD226" s="116" t="n"/>
      <c r="AE226" s="116" t="n"/>
      <c r="AF226" s="116" t="n"/>
      <c r="AG226" s="116" t="n"/>
      <c r="AH226" s="116" t="n"/>
      <c r="AI226" s="116" t="n"/>
      <c r="AJ226" s="116" t="n"/>
      <c r="AK226" s="116" t="n"/>
      <c r="AL226" s="116" t="n"/>
      <c r="AM226" s="116" t="n"/>
      <c r="AN226" s="116" t="n"/>
      <c r="AO226" s="116" t="n"/>
      <c r="AP226" s="116" t="n"/>
      <c r="AQ226" s="116" t="n"/>
      <c r="AR226" s="116" t="n"/>
      <c r="AS226" s="116" t="n"/>
      <c r="AT226" s="116" t="n"/>
      <c r="AU226" s="116" t="n"/>
      <c r="AV226" s="116" t="n"/>
      <c r="AW226" s="116" t="n"/>
      <c r="AX226" s="116" t="n"/>
      <c r="AY226" s="116" t="n"/>
      <c r="AZ226" s="116" t="n"/>
    </row>
    <row r="227">
      <c r="A227" s="116" t="n"/>
      <c r="B227" s="116" t="n"/>
      <c r="C227" s="116" t="n"/>
      <c r="D227" s="116" t="n"/>
      <c r="E227" s="116" t="n"/>
      <c r="F227" s="116" t="n"/>
      <c r="G227" s="116" t="n"/>
      <c r="H227" s="116" t="n"/>
      <c r="I227" s="116" t="n"/>
      <c r="J227" s="116" t="n"/>
      <c r="K227" s="116" t="n"/>
      <c r="L227" s="116" t="n"/>
      <c r="M227" s="116" t="n"/>
      <c r="N227" s="116" t="n"/>
      <c r="O227" s="116" t="n"/>
      <c r="P227" s="116" t="n"/>
      <c r="Q227" s="116" t="n"/>
      <c r="R227" s="116" t="n"/>
      <c r="S227" s="116" t="n"/>
      <c r="T227" s="116" t="n"/>
      <c r="U227" s="116" t="n"/>
      <c r="V227" s="116" t="n"/>
      <c r="W227" s="116" t="n"/>
      <c r="X227" s="116" t="n"/>
      <c r="Y227" s="116" t="n"/>
      <c r="Z227" s="116" t="n"/>
      <c r="AA227" s="116" t="n"/>
      <c r="AB227" s="116" t="n"/>
      <c r="AC227" s="116" t="n"/>
      <c r="AD227" s="116" t="n"/>
      <c r="AE227" s="116" t="n"/>
      <c r="AF227" s="116" t="n"/>
      <c r="AG227" s="116" t="n"/>
      <c r="AH227" s="116" t="n"/>
      <c r="AI227" s="116" t="n"/>
      <c r="AJ227" s="116" t="n"/>
      <c r="AK227" s="116" t="n"/>
      <c r="AL227" s="116" t="n"/>
      <c r="AM227" s="116" t="n"/>
      <c r="AN227" s="116" t="n"/>
      <c r="AO227" s="116" t="n"/>
      <c r="AP227" s="116" t="n"/>
      <c r="AQ227" s="116" t="n"/>
      <c r="AR227" s="116" t="n"/>
      <c r="AS227" s="116" t="n"/>
      <c r="AT227" s="116" t="n"/>
      <c r="AU227" s="116" t="n"/>
      <c r="AV227" s="116" t="n"/>
      <c r="AW227" s="116" t="n"/>
      <c r="AX227" s="116" t="n"/>
      <c r="AY227" s="116" t="n"/>
      <c r="AZ227" s="116" t="n"/>
    </row>
    <row r="228">
      <c r="A228" s="116" t="n"/>
      <c r="B228" s="116" t="n"/>
      <c r="C228" s="116" t="n"/>
      <c r="D228" s="116" t="n"/>
      <c r="E228" s="116" t="n"/>
      <c r="F228" s="116" t="n"/>
      <c r="G228" s="116" t="n"/>
      <c r="H228" s="116" t="n"/>
      <c r="I228" s="116" t="n"/>
      <c r="J228" s="116" t="n"/>
      <c r="K228" s="116" t="n"/>
      <c r="L228" s="116" t="n"/>
      <c r="M228" s="116" t="n"/>
      <c r="N228" s="116" t="n"/>
      <c r="O228" s="116" t="n"/>
      <c r="P228" s="116" t="n"/>
      <c r="Q228" s="116" t="n"/>
      <c r="R228" s="116" t="n"/>
      <c r="S228" s="116" t="n"/>
      <c r="T228" s="116" t="n"/>
      <c r="U228" s="116" t="n"/>
      <c r="V228" s="116" t="n"/>
      <c r="W228" s="116" t="n"/>
      <c r="X228" s="116" t="n"/>
      <c r="Y228" s="116" t="n"/>
      <c r="Z228" s="116" t="n"/>
      <c r="AA228" s="116" t="n"/>
      <c r="AB228" s="116" t="n"/>
      <c r="AC228" s="116" t="n"/>
      <c r="AD228" s="116" t="n"/>
      <c r="AE228" s="116" t="n"/>
      <c r="AF228" s="116" t="n"/>
      <c r="AG228" s="116" t="n"/>
      <c r="AH228" s="116" t="n"/>
      <c r="AI228" s="116" t="n"/>
      <c r="AJ228" s="116" t="n"/>
      <c r="AK228" s="116" t="n"/>
      <c r="AL228" s="116" t="n"/>
      <c r="AM228" s="116" t="n"/>
      <c r="AN228" s="116" t="n"/>
      <c r="AO228" s="116" t="n"/>
      <c r="AP228" s="116" t="n"/>
      <c r="AQ228" s="116" t="n"/>
      <c r="AR228" s="116" t="n"/>
      <c r="AS228" s="116" t="n"/>
      <c r="AT228" s="116" t="n"/>
      <c r="AU228" s="116" t="n"/>
      <c r="AV228" s="116" t="n"/>
      <c r="AW228" s="116" t="n"/>
      <c r="AX228" s="116" t="n"/>
      <c r="AY228" s="116" t="n"/>
      <c r="AZ228" s="116" t="n"/>
    </row>
    <row r="229">
      <c r="A229" s="116" t="n"/>
      <c r="B229" s="116" t="n"/>
      <c r="C229" s="116" t="n"/>
      <c r="D229" s="116" t="n"/>
      <c r="E229" s="116" t="n"/>
      <c r="F229" s="116" t="n"/>
      <c r="G229" s="116" t="n"/>
      <c r="H229" s="116" t="n"/>
      <c r="I229" s="116" t="n"/>
      <c r="J229" s="116" t="n"/>
      <c r="K229" s="116" t="n"/>
      <c r="L229" s="116" t="n"/>
      <c r="M229" s="116" t="n"/>
      <c r="N229" s="116" t="n"/>
      <c r="O229" s="116" t="n"/>
      <c r="P229" s="116" t="n"/>
      <c r="Q229" s="116" t="n"/>
      <c r="R229" s="116" t="n"/>
      <c r="S229" s="116" t="n"/>
      <c r="T229" s="116" t="n"/>
      <c r="U229" s="116" t="n"/>
      <c r="V229" s="116" t="n"/>
      <c r="W229" s="116" t="n"/>
      <c r="X229" s="116" t="n"/>
      <c r="Y229" s="116" t="n"/>
      <c r="Z229" s="116" t="n"/>
      <c r="AA229" s="116" t="n"/>
      <c r="AB229" s="116" t="n"/>
      <c r="AC229" s="116" t="n"/>
      <c r="AD229" s="116" t="n"/>
      <c r="AE229" s="116" t="n"/>
      <c r="AF229" s="116" t="n"/>
      <c r="AG229" s="116" t="n"/>
      <c r="AH229" s="116" t="n"/>
      <c r="AI229" s="116" t="n"/>
      <c r="AJ229" s="116" t="n"/>
      <c r="AK229" s="116" t="n"/>
      <c r="AL229" s="116" t="n"/>
      <c r="AM229" s="116" t="n"/>
      <c r="AN229" s="116" t="n"/>
      <c r="AO229" s="116" t="n"/>
      <c r="AP229" s="116" t="n"/>
      <c r="AQ229" s="116" t="n"/>
      <c r="AR229" s="116" t="n"/>
      <c r="AS229" s="116" t="n"/>
      <c r="AT229" s="116" t="n"/>
      <c r="AU229" s="116" t="n"/>
      <c r="AV229" s="116" t="n"/>
      <c r="AW229" s="116" t="n"/>
      <c r="AX229" s="116" t="n"/>
      <c r="AY229" s="116" t="n"/>
      <c r="AZ229" s="116" t="n"/>
    </row>
    <row r="230">
      <c r="A230" s="116" t="n"/>
      <c r="B230" s="116" t="n"/>
      <c r="C230" s="116" t="n"/>
      <c r="D230" s="116" t="n"/>
      <c r="E230" s="116" t="n"/>
      <c r="F230" s="116" t="n"/>
      <c r="G230" s="116" t="n"/>
      <c r="H230" s="116" t="n"/>
      <c r="I230" s="116" t="n"/>
      <c r="J230" s="116" t="n"/>
      <c r="K230" s="116" t="n"/>
      <c r="L230" s="116" t="n"/>
      <c r="M230" s="116" t="n"/>
      <c r="N230" s="116" t="n"/>
      <c r="O230" s="116" t="n"/>
      <c r="P230" s="116" t="n"/>
      <c r="Q230" s="116" t="n"/>
      <c r="R230" s="116" t="n"/>
      <c r="S230" s="116" t="n"/>
      <c r="T230" s="116" t="n"/>
      <c r="U230" s="116" t="n"/>
      <c r="V230" s="116" t="n"/>
      <c r="W230" s="116" t="n"/>
      <c r="X230" s="116" t="n"/>
      <c r="Y230" s="116" t="n"/>
      <c r="Z230" s="116" t="n"/>
      <c r="AA230" s="116" t="n"/>
      <c r="AB230" s="116" t="n"/>
      <c r="AC230" s="116" t="n"/>
      <c r="AD230" s="116" t="n"/>
      <c r="AE230" s="116" t="n"/>
      <c r="AF230" s="116" t="n"/>
      <c r="AG230" s="116" t="n"/>
      <c r="AH230" s="116" t="n"/>
      <c r="AI230" s="116" t="n"/>
      <c r="AJ230" s="116" t="n"/>
      <c r="AK230" s="116" t="n"/>
      <c r="AL230" s="116" t="n"/>
      <c r="AM230" s="116" t="n"/>
      <c r="AN230" s="116" t="n"/>
      <c r="AO230" s="116" t="n"/>
      <c r="AP230" s="116" t="n"/>
      <c r="AQ230" s="116" t="n"/>
      <c r="AR230" s="116" t="n"/>
      <c r="AS230" s="116" t="n"/>
      <c r="AT230" s="116" t="n"/>
      <c r="AU230" s="116" t="n"/>
      <c r="AV230" s="116" t="n"/>
      <c r="AW230" s="116" t="n"/>
      <c r="AX230" s="116" t="n"/>
      <c r="AY230" s="116" t="n"/>
      <c r="AZ230" s="116" t="n"/>
    </row>
    <row r="231">
      <c r="A231" s="116" t="n"/>
      <c r="B231" s="116" t="n"/>
      <c r="C231" s="116" t="n"/>
      <c r="D231" s="116" t="n"/>
      <c r="E231" s="116" t="n"/>
      <c r="F231" s="116" t="n"/>
      <c r="G231" s="116" t="n"/>
      <c r="H231" s="116" t="n"/>
      <c r="I231" s="116" t="n"/>
      <c r="J231" s="116" t="n"/>
      <c r="K231" s="116" t="n"/>
      <c r="L231" s="116" t="n"/>
      <c r="M231" s="116" t="n"/>
      <c r="N231" s="116" t="n"/>
      <c r="O231" s="116" t="n"/>
      <c r="P231" s="116" t="n"/>
      <c r="Q231" s="116" t="n"/>
      <c r="R231" s="116" t="n"/>
      <c r="S231" s="116" t="n"/>
      <c r="T231" s="116" t="n"/>
      <c r="U231" s="116" t="n"/>
      <c r="V231" s="116" t="n"/>
      <c r="W231" s="116" t="n"/>
      <c r="X231" s="116" t="n"/>
      <c r="Y231" s="116" t="n"/>
      <c r="Z231" s="116" t="n"/>
      <c r="AA231" s="116" t="n"/>
      <c r="AB231" s="116" t="n"/>
      <c r="AC231" s="116" t="n"/>
      <c r="AD231" s="116" t="n"/>
      <c r="AE231" s="116" t="n"/>
      <c r="AF231" s="116" t="n"/>
      <c r="AG231" s="116" t="n"/>
      <c r="AH231" s="116" t="n"/>
      <c r="AI231" s="116" t="n"/>
      <c r="AJ231" s="116" t="n"/>
      <c r="AK231" s="116" t="n"/>
      <c r="AL231" s="116" t="n"/>
      <c r="AM231" s="116" t="n"/>
      <c r="AN231" s="116" t="n"/>
      <c r="AO231" s="116" t="n"/>
      <c r="AP231" s="116" t="n"/>
      <c r="AQ231" s="116" t="n"/>
      <c r="AR231" s="116" t="n"/>
      <c r="AS231" s="116" t="n"/>
      <c r="AT231" s="116" t="n"/>
      <c r="AU231" s="116" t="n"/>
      <c r="AV231" s="116" t="n"/>
      <c r="AW231" s="116" t="n"/>
      <c r="AX231" s="116" t="n"/>
      <c r="AY231" s="116" t="n"/>
      <c r="AZ231" s="116" t="n"/>
    </row>
    <row r="232">
      <c r="A232" s="116" t="n"/>
      <c r="B232" s="116" t="n"/>
      <c r="C232" s="116" t="n"/>
      <c r="D232" s="116" t="n"/>
      <c r="E232" s="116" t="n"/>
      <c r="F232" s="116" t="n"/>
      <c r="G232" s="116" t="n"/>
      <c r="H232" s="116" t="n"/>
      <c r="I232" s="116" t="n"/>
      <c r="J232" s="116" t="n"/>
      <c r="K232" s="116" t="n"/>
      <c r="L232" s="116" t="n"/>
      <c r="M232" s="116" t="n"/>
      <c r="N232" s="116" t="n"/>
      <c r="O232" s="116" t="n"/>
      <c r="P232" s="116" t="n"/>
      <c r="Q232" s="116" t="n"/>
      <c r="R232" s="116" t="n"/>
      <c r="S232" s="116" t="n"/>
      <c r="T232" s="116" t="n"/>
      <c r="U232" s="116" t="n"/>
      <c r="V232" s="116" t="n"/>
      <c r="W232" s="116" t="n"/>
      <c r="X232" s="116" t="n"/>
      <c r="Y232" s="116" t="n"/>
      <c r="Z232" s="116" t="n"/>
      <c r="AA232" s="116" t="n"/>
      <c r="AB232" s="116" t="n"/>
      <c r="AC232" s="116" t="n"/>
      <c r="AD232" s="116" t="n"/>
      <c r="AE232" s="116" t="n"/>
      <c r="AF232" s="116" t="n"/>
      <c r="AG232" s="116" t="n"/>
      <c r="AH232" s="116" t="n"/>
      <c r="AI232" s="116" t="n"/>
      <c r="AJ232" s="116" t="n"/>
      <c r="AK232" s="116" t="n"/>
      <c r="AL232" s="116" t="n"/>
      <c r="AM232" s="116" t="n"/>
      <c r="AN232" s="116" t="n"/>
      <c r="AO232" s="116" t="n"/>
      <c r="AP232" s="116" t="n"/>
      <c r="AQ232" s="116" t="n"/>
      <c r="AR232" s="116" t="n"/>
      <c r="AS232" s="116" t="n"/>
      <c r="AT232" s="116" t="n"/>
      <c r="AU232" s="116" t="n"/>
      <c r="AV232" s="116" t="n"/>
      <c r="AW232" s="116" t="n"/>
      <c r="AX232" s="116" t="n"/>
      <c r="AY232" s="116" t="n"/>
      <c r="AZ232" s="116" t="n"/>
    </row>
    <row r="233">
      <c r="A233" s="116" t="n"/>
      <c r="B233" s="116" t="n"/>
      <c r="C233" s="116" t="n"/>
      <c r="D233" s="116" t="n"/>
      <c r="E233" s="116" t="n"/>
      <c r="F233" s="116" t="n"/>
      <c r="G233" s="116" t="n"/>
      <c r="H233" s="116" t="n"/>
      <c r="I233" s="116" t="n"/>
      <c r="J233" s="116" t="n"/>
      <c r="K233" s="116" t="n"/>
      <c r="L233" s="116" t="n"/>
      <c r="M233" s="116" t="n"/>
      <c r="N233" s="116" t="n"/>
      <c r="O233" s="116" t="n"/>
      <c r="P233" s="116" t="n"/>
      <c r="Q233" s="116" t="n"/>
      <c r="R233" s="116" t="n"/>
      <c r="S233" s="116" t="n"/>
      <c r="T233" s="116" t="n"/>
      <c r="U233" s="116" t="n"/>
      <c r="V233" s="116" t="n"/>
      <c r="W233" s="116" t="n"/>
      <c r="X233" s="116" t="n"/>
      <c r="Y233" s="116" t="n"/>
      <c r="Z233" s="116" t="n"/>
      <c r="AA233" s="116" t="n"/>
      <c r="AB233" s="116" t="n"/>
      <c r="AC233" s="116" t="n"/>
      <c r="AD233" s="116" t="n"/>
      <c r="AE233" s="116" t="n"/>
      <c r="AF233" s="116" t="n"/>
      <c r="AG233" s="116" t="n"/>
      <c r="AH233" s="116" t="n"/>
      <c r="AI233" s="116" t="n"/>
      <c r="AJ233" s="116" t="n"/>
      <c r="AK233" s="116" t="n"/>
      <c r="AL233" s="116" t="n"/>
      <c r="AM233" s="116" t="n"/>
      <c r="AN233" s="116" t="n"/>
      <c r="AO233" s="116" t="n"/>
      <c r="AP233" s="116" t="n"/>
      <c r="AQ233" s="116" t="n"/>
      <c r="AR233" s="116" t="n"/>
      <c r="AS233" s="116" t="n"/>
      <c r="AT233" s="116" t="n"/>
      <c r="AU233" s="116" t="n"/>
      <c r="AV233" s="116" t="n"/>
      <c r="AW233" s="116" t="n"/>
      <c r="AX233" s="116" t="n"/>
      <c r="AY233" s="116" t="n"/>
      <c r="AZ233" s="116" t="n"/>
    </row>
    <row r="234">
      <c r="A234" s="116" t="n"/>
      <c r="B234" s="116" t="n"/>
      <c r="C234" s="116" t="n"/>
      <c r="D234" s="116" t="n"/>
      <c r="E234" s="116" t="n"/>
      <c r="F234" s="116" t="n"/>
      <c r="G234" s="116" t="n"/>
      <c r="H234" s="116" t="n"/>
      <c r="I234" s="116" t="n"/>
      <c r="J234" s="116" t="n"/>
      <c r="K234" s="116" t="n"/>
      <c r="L234" s="116" t="n"/>
      <c r="M234" s="116" t="n"/>
      <c r="N234" s="116" t="n"/>
      <c r="O234" s="116" t="n"/>
      <c r="P234" s="116" t="n"/>
      <c r="Q234" s="116" t="n"/>
      <c r="R234" s="116" t="n"/>
      <c r="S234" s="116" t="n"/>
      <c r="T234" s="116" t="n"/>
      <c r="U234" s="116" t="n"/>
      <c r="V234" s="116" t="n"/>
      <c r="W234" s="116" t="n"/>
      <c r="X234" s="116" t="n"/>
      <c r="Y234" s="116" t="n"/>
      <c r="Z234" s="116" t="n"/>
      <c r="AA234" s="116" t="n"/>
      <c r="AB234" s="116" t="n"/>
      <c r="AC234" s="116" t="n"/>
      <c r="AD234" s="116" t="n"/>
      <c r="AE234" s="116" t="n"/>
      <c r="AF234" s="116" t="n"/>
      <c r="AG234" s="116" t="n"/>
      <c r="AH234" s="116" t="n"/>
      <c r="AI234" s="116" t="n"/>
      <c r="AJ234" s="116" t="n"/>
      <c r="AK234" s="116" t="n"/>
      <c r="AL234" s="116" t="n"/>
      <c r="AM234" s="116" t="n"/>
      <c r="AN234" s="116" t="n"/>
      <c r="AO234" s="116" t="n"/>
      <c r="AP234" s="116" t="n"/>
      <c r="AQ234" s="116" t="n"/>
      <c r="AR234" s="116" t="n"/>
      <c r="AS234" s="116" t="n"/>
      <c r="AT234" s="116" t="n"/>
      <c r="AU234" s="116" t="n"/>
      <c r="AV234" s="116" t="n"/>
      <c r="AW234" s="116" t="n"/>
      <c r="AX234" s="116" t="n"/>
      <c r="AY234" s="116" t="n"/>
      <c r="AZ234" s="116" t="n"/>
    </row>
    <row r="235">
      <c r="A235" s="116" t="n"/>
      <c r="B235" s="116" t="n"/>
      <c r="C235" s="116" t="n"/>
      <c r="D235" s="116" t="n"/>
      <c r="E235" s="116" t="n"/>
      <c r="F235" s="116" t="n"/>
      <c r="G235" s="116" t="n"/>
      <c r="H235" s="116" t="n"/>
      <c r="I235" s="116" t="n"/>
      <c r="J235" s="116" t="n"/>
      <c r="K235" s="116" t="n"/>
      <c r="L235" s="116" t="n"/>
      <c r="M235" s="116" t="n"/>
      <c r="N235" s="116" t="n"/>
      <c r="O235" s="116" t="n"/>
      <c r="P235" s="116" t="n"/>
      <c r="Q235" s="116" t="n"/>
      <c r="R235" s="116" t="n"/>
      <c r="S235" s="116" t="n"/>
      <c r="T235" s="116" t="n"/>
      <c r="U235" s="116" t="n"/>
      <c r="V235" s="116" t="n"/>
      <c r="W235" s="116" t="n"/>
      <c r="X235" s="116" t="n"/>
      <c r="Y235" s="116" t="n"/>
      <c r="Z235" s="116" t="n"/>
      <c r="AA235" s="116" t="n"/>
      <c r="AB235" s="116" t="n"/>
      <c r="AC235" s="116" t="n"/>
      <c r="AD235" s="116" t="n"/>
      <c r="AE235" s="116" t="n"/>
      <c r="AF235" s="116" t="n"/>
      <c r="AG235" s="116" t="n"/>
      <c r="AH235" s="116" t="n"/>
      <c r="AI235" s="116" t="n"/>
      <c r="AJ235" s="116" t="n"/>
      <c r="AK235" s="116" t="n"/>
      <c r="AL235" s="116" t="n"/>
      <c r="AM235" s="116" t="n"/>
      <c r="AN235" s="116" t="n"/>
      <c r="AO235" s="116" t="n"/>
      <c r="AP235" s="116" t="n"/>
      <c r="AQ235" s="116" t="n"/>
      <c r="AR235" s="116" t="n"/>
      <c r="AS235" s="116" t="n"/>
      <c r="AT235" s="116" t="n"/>
      <c r="AU235" s="116" t="n"/>
      <c r="AV235" s="116" t="n"/>
      <c r="AW235" s="116" t="n"/>
      <c r="AX235" s="116" t="n"/>
      <c r="AY235" s="116" t="n"/>
      <c r="AZ235" s="116" t="n"/>
    </row>
    <row r="236">
      <c r="A236" s="116" t="n"/>
      <c r="B236" s="116" t="n"/>
      <c r="C236" s="116" t="n"/>
      <c r="D236" s="116" t="n"/>
      <c r="E236" s="116" t="n"/>
      <c r="F236" s="116" t="n"/>
      <c r="G236" s="116" t="n"/>
      <c r="H236" s="116" t="n"/>
      <c r="I236" s="116" t="n"/>
      <c r="J236" s="116" t="n"/>
      <c r="K236" s="116" t="n"/>
      <c r="L236" s="116" t="n"/>
      <c r="M236" s="116" t="n"/>
      <c r="N236" s="116" t="n"/>
      <c r="O236" s="116" t="n"/>
      <c r="P236" s="116" t="n"/>
      <c r="Q236" s="116" t="n"/>
      <c r="R236" s="116" t="n"/>
      <c r="S236" s="116" t="n"/>
      <c r="T236" s="116" t="n"/>
      <c r="U236" s="116" t="n"/>
      <c r="V236" s="116" t="n"/>
      <c r="W236" s="116" t="n"/>
      <c r="X236" s="116" t="n"/>
      <c r="Y236" s="116" t="n"/>
      <c r="Z236" s="116" t="n"/>
      <c r="AA236" s="116" t="n"/>
      <c r="AB236" s="116" t="n"/>
      <c r="AC236" s="116" t="n"/>
      <c r="AD236" s="116" t="n"/>
      <c r="AE236" s="116" t="n"/>
      <c r="AF236" s="116" t="n"/>
      <c r="AG236" s="116" t="n"/>
      <c r="AH236" s="116" t="n"/>
      <c r="AI236" s="116" t="n"/>
      <c r="AJ236" s="116" t="n"/>
      <c r="AK236" s="116" t="n"/>
      <c r="AL236" s="116" t="n"/>
      <c r="AM236" s="116" t="n"/>
      <c r="AN236" s="116" t="n"/>
      <c r="AO236" s="116" t="n"/>
      <c r="AP236" s="116" t="n"/>
      <c r="AQ236" s="116" t="n"/>
      <c r="AR236" s="116" t="n"/>
      <c r="AS236" s="116" t="n"/>
      <c r="AT236" s="116" t="n"/>
      <c r="AU236" s="116" t="n"/>
      <c r="AV236" s="116" t="n"/>
      <c r="AW236" s="116" t="n"/>
      <c r="AX236" s="116" t="n"/>
      <c r="AY236" s="116" t="n"/>
      <c r="AZ236" s="116" t="n"/>
    </row>
    <row r="237">
      <c r="A237" s="116" t="n"/>
      <c r="B237" s="116" t="n"/>
      <c r="C237" s="116" t="n"/>
      <c r="D237" s="116" t="n"/>
      <c r="E237" s="116" t="n"/>
      <c r="F237" s="116" t="n"/>
      <c r="G237" s="116" t="n"/>
      <c r="H237" s="116" t="n"/>
      <c r="I237" s="116" t="n"/>
      <c r="J237" s="116" t="n"/>
      <c r="K237" s="116" t="n"/>
      <c r="L237" s="116" t="n"/>
      <c r="M237" s="116" t="n"/>
      <c r="N237" s="116" t="n"/>
      <c r="O237" s="116" t="n"/>
      <c r="P237" s="116" t="n"/>
      <c r="Q237" s="116" t="n"/>
      <c r="R237" s="116" t="n"/>
      <c r="S237" s="116" t="n"/>
      <c r="T237" s="116" t="n"/>
      <c r="U237" s="116" t="n"/>
      <c r="V237" s="116" t="n"/>
      <c r="W237" s="116" t="n"/>
      <c r="X237" s="116" t="n"/>
      <c r="Y237" s="116" t="n"/>
      <c r="Z237" s="116" t="n"/>
      <c r="AA237" s="116" t="n"/>
      <c r="AB237" s="116" t="n"/>
      <c r="AC237" s="116" t="n"/>
      <c r="AD237" s="116" t="n"/>
      <c r="AE237" s="116" t="n"/>
      <c r="AF237" s="116" t="n"/>
      <c r="AG237" s="116" t="n"/>
      <c r="AH237" s="116" t="n"/>
      <c r="AI237" s="116" t="n"/>
      <c r="AJ237" s="116" t="n"/>
      <c r="AK237" s="116" t="n"/>
      <c r="AL237" s="116" t="n"/>
      <c r="AM237" s="116" t="n"/>
      <c r="AN237" s="116" t="n"/>
      <c r="AO237" s="116" t="n"/>
      <c r="AP237" s="116" t="n"/>
      <c r="AQ237" s="116" t="n"/>
      <c r="AR237" s="116" t="n"/>
      <c r="AS237" s="116" t="n"/>
      <c r="AT237" s="116" t="n"/>
      <c r="AU237" s="116" t="n"/>
      <c r="AV237" s="116" t="n"/>
      <c r="AW237" s="116" t="n"/>
      <c r="AX237" s="116" t="n"/>
      <c r="AY237" s="116" t="n"/>
      <c r="AZ237" s="116" t="n"/>
    </row>
    <row r="238">
      <c r="A238" s="116" t="n"/>
      <c r="B238" s="116" t="n"/>
      <c r="C238" s="116" t="n"/>
      <c r="D238" s="116" t="n"/>
      <c r="E238" s="116" t="n"/>
      <c r="F238" s="116" t="n"/>
      <c r="G238" s="116" t="n"/>
      <c r="H238" s="116" t="n"/>
      <c r="I238" s="116" t="n"/>
      <c r="J238" s="116" t="n"/>
      <c r="K238" s="116" t="n"/>
      <c r="L238" s="116" t="n"/>
      <c r="M238" s="116" t="n"/>
      <c r="N238" s="116" t="n"/>
      <c r="O238" s="116" t="n"/>
      <c r="P238" s="116" t="n"/>
      <c r="Q238" s="116" t="n"/>
      <c r="R238" s="116" t="n"/>
      <c r="S238" s="116" t="n"/>
      <c r="T238" s="116" t="n"/>
      <c r="U238" s="116" t="n"/>
      <c r="V238" s="116" t="n"/>
      <c r="W238" s="116" t="n"/>
      <c r="X238" s="116" t="n"/>
      <c r="Y238" s="116" t="n"/>
      <c r="Z238" s="116" t="n"/>
      <c r="AA238" s="116" t="n"/>
      <c r="AB238" s="116" t="n"/>
      <c r="AC238" s="116" t="n"/>
      <c r="AD238" s="116" t="n"/>
      <c r="AE238" s="116" t="n"/>
      <c r="AF238" s="116" t="n"/>
      <c r="AG238" s="116" t="n"/>
      <c r="AH238" s="116" t="n"/>
      <c r="AI238" s="116" t="n"/>
      <c r="AJ238" s="116" t="n"/>
      <c r="AK238" s="116" t="n"/>
      <c r="AL238" s="116" t="n"/>
      <c r="AM238" s="116" t="n"/>
      <c r="AN238" s="116" t="n"/>
      <c r="AO238" s="116" t="n"/>
      <c r="AP238" s="116" t="n"/>
      <c r="AQ238" s="116" t="n"/>
      <c r="AR238" s="116" t="n"/>
      <c r="AS238" s="116" t="n"/>
      <c r="AT238" s="116" t="n"/>
      <c r="AU238" s="116" t="n"/>
      <c r="AV238" s="116" t="n"/>
      <c r="AW238" s="116" t="n"/>
      <c r="AX238" s="116" t="n"/>
      <c r="AY238" s="116" t="n"/>
      <c r="AZ238" s="116" t="n"/>
    </row>
    <row r="239">
      <c r="A239" s="116" t="n"/>
      <c r="B239" s="116" t="n"/>
      <c r="C239" s="116" t="n"/>
      <c r="D239" s="116" t="n"/>
      <c r="E239" s="116" t="n"/>
      <c r="F239" s="116" t="n"/>
      <c r="G239" s="116" t="n"/>
      <c r="H239" s="116" t="n"/>
      <c r="I239" s="116" t="n"/>
      <c r="J239" s="116" t="n"/>
      <c r="K239" s="116" t="n"/>
      <c r="L239" s="116" t="n"/>
      <c r="M239" s="116" t="n"/>
      <c r="N239" s="116" t="n"/>
      <c r="O239" s="116" t="n"/>
      <c r="P239" s="116" t="n"/>
      <c r="Q239" s="116" t="n"/>
      <c r="R239" s="116" t="n"/>
      <c r="S239" s="116" t="n"/>
      <c r="T239" s="116" t="n"/>
      <c r="U239" s="116" t="n"/>
      <c r="V239" s="116" t="n"/>
      <c r="W239" s="116" t="n"/>
      <c r="X239" s="116" t="n"/>
      <c r="Y239" s="116" t="n"/>
      <c r="Z239" s="116" t="n"/>
      <c r="AA239" s="116" t="n"/>
      <c r="AB239" s="116" t="n"/>
      <c r="AC239" s="116" t="n"/>
      <c r="AD239" s="116" t="n"/>
      <c r="AE239" s="116" t="n"/>
      <c r="AF239" s="116" t="n"/>
      <c r="AG239" s="116" t="n"/>
      <c r="AH239" s="116" t="n"/>
      <c r="AI239" s="116" t="n"/>
      <c r="AJ239" s="116" t="n"/>
      <c r="AK239" s="116" t="n"/>
      <c r="AL239" s="116" t="n"/>
      <c r="AM239" s="116" t="n"/>
      <c r="AN239" s="116" t="n"/>
      <c r="AO239" s="116" t="n"/>
      <c r="AP239" s="116" t="n"/>
      <c r="AQ239" s="116" t="n"/>
      <c r="AR239" s="116" t="n"/>
      <c r="AS239" s="116" t="n"/>
      <c r="AT239" s="116" t="n"/>
      <c r="AU239" s="116" t="n"/>
      <c r="AV239" s="116" t="n"/>
      <c r="AW239" s="116" t="n"/>
      <c r="AX239" s="116" t="n"/>
      <c r="AY239" s="116" t="n"/>
      <c r="AZ239" s="116" t="n"/>
    </row>
    <row r="240">
      <c r="A240" s="116" t="n"/>
      <c r="B240" s="116" t="n"/>
      <c r="C240" s="116" t="n"/>
      <c r="D240" s="116" t="n"/>
      <c r="E240" s="116" t="n"/>
      <c r="F240" s="116" t="n"/>
      <c r="G240" s="116" t="n"/>
      <c r="H240" s="116" t="n"/>
      <c r="I240" s="116" t="n"/>
      <c r="J240" s="116" t="n"/>
      <c r="K240" s="116" t="n"/>
      <c r="L240" s="116" t="n"/>
      <c r="M240" s="116" t="n"/>
      <c r="N240" s="116" t="n"/>
      <c r="O240" s="116" t="n"/>
      <c r="P240" s="116" t="n"/>
      <c r="Q240" s="116" t="n"/>
      <c r="R240" s="116" t="n"/>
      <c r="S240" s="116" t="n"/>
      <c r="T240" s="116" t="n"/>
      <c r="U240" s="116" t="n"/>
      <c r="V240" s="116" t="n"/>
      <c r="W240" s="116" t="n"/>
      <c r="X240" s="116" t="n"/>
      <c r="Y240" s="116" t="n"/>
      <c r="Z240" s="116" t="n"/>
      <c r="AA240" s="116" t="n"/>
      <c r="AB240" s="116" t="n"/>
      <c r="AC240" s="116" t="n"/>
      <c r="AD240" s="116" t="n"/>
      <c r="AE240" s="116" t="n"/>
      <c r="AF240" s="116" t="n"/>
      <c r="AG240" s="116" t="n"/>
      <c r="AH240" s="116" t="n"/>
      <c r="AI240" s="116" t="n"/>
      <c r="AJ240" s="116" t="n"/>
      <c r="AK240" s="116" t="n"/>
      <c r="AL240" s="116" t="n"/>
      <c r="AM240" s="116" t="n"/>
      <c r="AN240" s="116" t="n"/>
      <c r="AO240" s="116" t="n"/>
      <c r="AP240" s="116" t="n"/>
      <c r="AQ240" s="116" t="n"/>
      <c r="AR240" s="116" t="n"/>
      <c r="AS240" s="116" t="n"/>
      <c r="AT240" s="116" t="n"/>
      <c r="AU240" s="116" t="n"/>
      <c r="AV240" s="116" t="n"/>
      <c r="AW240" s="116" t="n"/>
      <c r="AX240" s="116" t="n"/>
      <c r="AY240" s="116" t="n"/>
      <c r="AZ240" s="116" t="n"/>
    </row>
    <row r="241">
      <c r="A241" s="116" t="n"/>
      <c r="B241" s="116" t="n"/>
      <c r="C241" s="116" t="n"/>
      <c r="D241" s="116" t="n"/>
      <c r="E241" s="116" t="n"/>
      <c r="F241" s="116" t="n"/>
      <c r="G241" s="116" t="n"/>
      <c r="H241" s="116" t="n"/>
      <c r="I241" s="116" t="n"/>
      <c r="J241" s="116" t="n"/>
      <c r="K241" s="116" t="n"/>
      <c r="L241" s="116" t="n"/>
      <c r="M241" s="116" t="n"/>
      <c r="N241" s="116" t="n"/>
      <c r="O241" s="116" t="n"/>
      <c r="P241" s="116" t="n"/>
      <c r="Q241" s="116" t="n"/>
      <c r="R241" s="116" t="n"/>
      <c r="S241" s="116" t="n"/>
      <c r="T241" s="116" t="n"/>
      <c r="U241" s="116" t="n"/>
      <c r="V241" s="116" t="n"/>
      <c r="W241" s="116" t="n"/>
      <c r="X241" s="116" t="n"/>
      <c r="Y241" s="116" t="n"/>
      <c r="Z241" s="116" t="n"/>
      <c r="AA241" s="116" t="n"/>
      <c r="AB241" s="116" t="n"/>
      <c r="AC241" s="116" t="n"/>
      <c r="AD241" s="116" t="n"/>
      <c r="AE241" s="116" t="n"/>
      <c r="AF241" s="116" t="n"/>
      <c r="AG241" s="116" t="n"/>
      <c r="AH241" s="116" t="n"/>
      <c r="AI241" s="116" t="n"/>
      <c r="AJ241" s="116" t="n"/>
      <c r="AK241" s="116" t="n"/>
      <c r="AL241" s="116" t="n"/>
      <c r="AM241" s="116" t="n"/>
      <c r="AN241" s="116" t="n"/>
      <c r="AO241" s="116" t="n"/>
      <c r="AP241" s="116" t="n"/>
      <c r="AQ241" s="116" t="n"/>
      <c r="AR241" s="116" t="n"/>
      <c r="AS241" s="116" t="n"/>
      <c r="AT241" s="116" t="n"/>
      <c r="AU241" s="116" t="n"/>
      <c r="AV241" s="116" t="n"/>
      <c r="AW241" s="116" t="n"/>
      <c r="AX241" s="116" t="n"/>
      <c r="AY241" s="116" t="n"/>
      <c r="AZ241" s="116" t="n"/>
    </row>
    <row r="242">
      <c r="A242" s="116" t="n"/>
      <c r="B242" s="116" t="n"/>
      <c r="C242" s="116" t="n"/>
      <c r="D242" s="116" t="n"/>
      <c r="E242" s="116" t="n"/>
      <c r="F242" s="116" t="n"/>
      <c r="G242" s="116" t="n"/>
      <c r="H242" s="116" t="n"/>
      <c r="I242" s="116" t="n"/>
      <c r="J242" s="116" t="n"/>
      <c r="K242" s="116" t="n"/>
      <c r="L242" s="116" t="n"/>
      <c r="M242" s="116" t="n"/>
      <c r="N242" s="116" t="n"/>
      <c r="O242" s="116" t="n"/>
      <c r="P242" s="116" t="n"/>
      <c r="Q242" s="116" t="n"/>
      <c r="R242" s="116" t="n"/>
      <c r="S242" s="116" t="n"/>
      <c r="T242" s="116" t="n"/>
      <c r="U242" s="116" t="n"/>
      <c r="V242" s="116" t="n"/>
      <c r="W242" s="116" t="n"/>
      <c r="X242" s="116" t="n"/>
      <c r="Y242" s="116" t="n"/>
      <c r="Z242" s="116" t="n"/>
      <c r="AA242" s="116" t="n"/>
      <c r="AB242" s="116" t="n"/>
      <c r="AC242" s="116" t="n"/>
      <c r="AD242" s="116" t="n"/>
      <c r="AE242" s="116" t="n"/>
      <c r="AF242" s="116" t="n"/>
      <c r="AG242" s="116" t="n"/>
      <c r="AH242" s="116" t="n"/>
      <c r="AI242" s="116" t="n"/>
      <c r="AJ242" s="116" t="n"/>
      <c r="AK242" s="116" t="n"/>
      <c r="AL242" s="116" t="n"/>
      <c r="AM242" s="116" t="n"/>
      <c r="AN242" s="116" t="n"/>
      <c r="AO242" s="116" t="n"/>
      <c r="AP242" s="116" t="n"/>
      <c r="AQ242" s="116" t="n"/>
      <c r="AR242" s="116" t="n"/>
      <c r="AS242" s="116" t="n"/>
      <c r="AT242" s="116" t="n"/>
      <c r="AU242" s="116" t="n"/>
      <c r="AV242" s="116" t="n"/>
      <c r="AW242" s="116" t="n"/>
      <c r="AX242" s="116" t="n"/>
      <c r="AY242" s="116" t="n"/>
      <c r="AZ242" s="116" t="n"/>
    </row>
    <row r="243">
      <c r="A243" s="116" t="n"/>
      <c r="B243" s="116" t="n"/>
      <c r="C243" s="116" t="n"/>
      <c r="D243" s="116" t="n"/>
      <c r="E243" s="116" t="n"/>
      <c r="F243" s="116" t="n"/>
      <c r="G243" s="116" t="n"/>
      <c r="H243" s="116" t="n"/>
      <c r="I243" s="116" t="n"/>
      <c r="J243" s="116" t="n"/>
      <c r="K243" s="116" t="n"/>
      <c r="L243" s="116" t="n"/>
      <c r="M243" s="116" t="n"/>
      <c r="N243" s="116" t="n"/>
      <c r="O243" s="116" t="n"/>
      <c r="P243" s="116" t="n"/>
      <c r="Q243" s="116" t="n"/>
      <c r="R243" s="116" t="n"/>
      <c r="S243" s="116" t="n"/>
      <c r="T243" s="116" t="n"/>
      <c r="U243" s="116" t="n"/>
      <c r="V243" s="116" t="n"/>
      <c r="W243" s="116" t="n"/>
      <c r="X243" s="116" t="n"/>
      <c r="Y243" s="116" t="n"/>
      <c r="Z243" s="116" t="n"/>
      <c r="AA243" s="116" t="n"/>
      <c r="AB243" s="116" t="n"/>
      <c r="AC243" s="116" t="n"/>
      <c r="AD243" s="116" t="n"/>
      <c r="AE243" s="116" t="n"/>
      <c r="AF243" s="116" t="n"/>
      <c r="AG243" s="116" t="n"/>
      <c r="AH243" s="116" t="n"/>
      <c r="AI243" s="116" t="n"/>
      <c r="AJ243" s="116" t="n"/>
      <c r="AK243" s="116" t="n"/>
      <c r="AL243" s="116" t="n"/>
      <c r="AM243" s="116" t="n"/>
      <c r="AN243" s="116" t="n"/>
      <c r="AO243" s="116" t="n"/>
      <c r="AP243" s="116" t="n"/>
      <c r="AQ243" s="116" t="n"/>
      <c r="AR243" s="116" t="n"/>
      <c r="AS243" s="116" t="n"/>
      <c r="AT243" s="116" t="n"/>
      <c r="AU243" s="116" t="n"/>
      <c r="AV243" s="116" t="n"/>
      <c r="AW243" s="116" t="n"/>
      <c r="AX243" s="116" t="n"/>
      <c r="AY243" s="116" t="n"/>
      <c r="AZ243" s="116" t="n"/>
    </row>
    <row r="244">
      <c r="A244" s="116" t="n"/>
      <c r="B244" s="116" t="n"/>
      <c r="C244" s="116" t="n"/>
      <c r="D244" s="116" t="n"/>
      <c r="E244" s="116" t="n"/>
      <c r="F244" s="116" t="n"/>
      <c r="G244" s="116" t="n"/>
      <c r="H244" s="116" t="n"/>
      <c r="I244" s="116" t="n"/>
      <c r="J244" s="116" t="n"/>
      <c r="K244" s="116" t="n"/>
      <c r="L244" s="116" t="n"/>
      <c r="M244" s="116" t="n"/>
      <c r="N244" s="116" t="n"/>
      <c r="O244" s="116" t="n"/>
      <c r="P244" s="116" t="n"/>
      <c r="Q244" s="116" t="n"/>
      <c r="R244" s="116" t="n"/>
      <c r="S244" s="116" t="n"/>
      <c r="T244" s="116" t="n"/>
      <c r="U244" s="116" t="n"/>
      <c r="V244" s="116" t="n"/>
      <c r="W244" s="116" t="n"/>
      <c r="X244" s="116" t="n"/>
      <c r="Y244" s="116" t="n"/>
      <c r="Z244" s="116" t="n"/>
      <c r="AA244" s="116" t="n"/>
      <c r="AB244" s="116" t="n"/>
      <c r="AC244" s="116" t="n"/>
      <c r="AD244" s="116" t="n"/>
      <c r="AE244" s="116" t="n"/>
      <c r="AF244" s="116" t="n"/>
      <c r="AG244" s="116" t="n"/>
      <c r="AH244" s="116" t="n"/>
      <c r="AI244" s="116" t="n"/>
      <c r="AJ244" s="116" t="n"/>
      <c r="AK244" s="116" t="n"/>
      <c r="AL244" s="116" t="n"/>
      <c r="AM244" s="116" t="n"/>
      <c r="AN244" s="116" t="n"/>
      <c r="AO244" s="116" t="n"/>
      <c r="AP244" s="116" t="n"/>
      <c r="AQ244" s="116" t="n"/>
      <c r="AR244" s="116" t="n"/>
      <c r="AS244" s="116" t="n"/>
      <c r="AT244" s="116" t="n"/>
      <c r="AU244" s="116" t="n"/>
      <c r="AV244" s="116" t="n"/>
      <c r="AW244" s="116" t="n"/>
      <c r="AX244" s="116" t="n"/>
      <c r="AY244" s="116" t="n"/>
      <c r="AZ244" s="116" t="n"/>
    </row>
    <row r="245">
      <c r="A245" s="116" t="n"/>
      <c r="B245" s="116" t="n"/>
      <c r="C245" s="116" t="n"/>
      <c r="D245" s="116" t="n"/>
      <c r="E245" s="116" t="n"/>
      <c r="F245" s="116" t="n"/>
      <c r="G245" s="116" t="n"/>
      <c r="H245" s="116" t="n"/>
      <c r="I245" s="116" t="n"/>
      <c r="J245" s="116" t="n"/>
      <c r="K245" s="116" t="n"/>
      <c r="L245" s="116" t="n"/>
      <c r="M245" s="116" t="n"/>
      <c r="N245" s="116" t="n"/>
      <c r="O245" s="116" t="n"/>
      <c r="P245" s="116" t="n"/>
      <c r="Q245" s="116" t="n"/>
      <c r="R245" s="116" t="n"/>
      <c r="S245" s="116" t="n"/>
      <c r="T245" s="116" t="n"/>
      <c r="U245" s="116" t="n"/>
      <c r="V245" s="116" t="n"/>
      <c r="W245" s="116" t="n"/>
      <c r="X245" s="116" t="n"/>
      <c r="Y245" s="116" t="n"/>
      <c r="Z245" s="116" t="n"/>
      <c r="AA245" s="116" t="n"/>
      <c r="AB245" s="116" t="n"/>
      <c r="AC245" s="116" t="n"/>
      <c r="AD245" s="116" t="n"/>
      <c r="AE245" s="116" t="n"/>
      <c r="AF245" s="116" t="n"/>
      <c r="AG245" s="116" t="n"/>
      <c r="AH245" s="116" t="n"/>
      <c r="AI245" s="116" t="n"/>
      <c r="AJ245" s="116" t="n"/>
      <c r="AK245" s="116" t="n"/>
      <c r="AL245" s="116" t="n"/>
      <c r="AM245" s="116" t="n"/>
      <c r="AN245" s="116" t="n"/>
      <c r="AO245" s="116" t="n"/>
      <c r="AP245" s="116" t="n"/>
      <c r="AQ245" s="116" t="n"/>
      <c r="AR245" s="116" t="n"/>
      <c r="AS245" s="116" t="n"/>
      <c r="AT245" s="116" t="n"/>
      <c r="AU245" s="116" t="n"/>
      <c r="AV245" s="116" t="n"/>
      <c r="AW245" s="116" t="n"/>
      <c r="AX245" s="116" t="n"/>
      <c r="AY245" s="116" t="n"/>
      <c r="AZ245" s="116" t="n"/>
    </row>
    <row r="246">
      <c r="A246" s="116" t="n"/>
      <c r="B246" s="116" t="n"/>
      <c r="C246" s="116" t="n"/>
      <c r="D246" s="116" t="n"/>
      <c r="E246" s="116" t="n"/>
      <c r="F246" s="116" t="n"/>
      <c r="G246" s="116" t="n"/>
      <c r="H246" s="116" t="n"/>
      <c r="I246" s="116" t="n"/>
      <c r="J246" s="116" t="n"/>
      <c r="K246" s="116" t="n"/>
      <c r="L246" s="116" t="n"/>
      <c r="M246" s="116" t="n"/>
      <c r="N246" s="116" t="n"/>
      <c r="O246" s="116" t="n"/>
      <c r="P246" s="116" t="n"/>
      <c r="Q246" s="116" t="n"/>
      <c r="R246" s="116" t="n"/>
      <c r="S246" s="116" t="n"/>
      <c r="T246" s="116" t="n"/>
      <c r="U246" s="116" t="n"/>
      <c r="V246" s="116" t="n"/>
      <c r="W246" s="116" t="n"/>
      <c r="X246" s="116" t="n"/>
      <c r="Y246" s="116" t="n"/>
      <c r="Z246" s="116" t="n"/>
      <c r="AA246" s="116" t="n"/>
      <c r="AB246" s="116" t="n"/>
      <c r="AC246" s="116" t="n"/>
      <c r="AD246" s="116" t="n"/>
      <c r="AE246" s="116" t="n"/>
      <c r="AF246" s="116" t="n"/>
      <c r="AG246" s="116" t="n"/>
      <c r="AH246" s="116" t="n"/>
      <c r="AI246" s="116" t="n"/>
      <c r="AJ246" s="116" t="n"/>
      <c r="AK246" s="116" t="n"/>
      <c r="AL246" s="116" t="n"/>
      <c r="AM246" s="116" t="n"/>
      <c r="AN246" s="116" t="n"/>
      <c r="AO246" s="116" t="n"/>
      <c r="AP246" s="116" t="n"/>
      <c r="AQ246" s="116" t="n"/>
      <c r="AR246" s="116" t="n"/>
      <c r="AS246" s="116" t="n"/>
      <c r="AT246" s="116" t="n"/>
      <c r="AU246" s="116" t="n"/>
      <c r="AV246" s="116" t="n"/>
      <c r="AW246" s="116" t="n"/>
      <c r="AX246" s="116" t="n"/>
      <c r="AY246" s="116" t="n"/>
      <c r="AZ246" s="116" t="n"/>
    </row>
    <row r="247">
      <c r="A247" s="116" t="n"/>
      <c r="B247" s="116" t="n"/>
      <c r="C247" s="116" t="n"/>
      <c r="D247" s="116" t="n"/>
      <c r="E247" s="116" t="n"/>
      <c r="F247" s="116" t="n"/>
      <c r="G247" s="116" t="n"/>
      <c r="H247" s="116" t="n"/>
      <c r="I247" s="116" t="n"/>
      <c r="J247" s="116" t="n"/>
      <c r="K247" s="116" t="n"/>
      <c r="L247" s="116" t="n"/>
      <c r="M247" s="116" t="n"/>
      <c r="N247" s="116" t="n"/>
      <c r="O247" s="116" t="n"/>
      <c r="P247" s="116" t="n"/>
      <c r="Q247" s="116" t="n"/>
      <c r="R247" s="116" t="n"/>
      <c r="S247" s="116" t="n"/>
      <c r="T247" s="116" t="n"/>
      <c r="U247" s="116" t="n"/>
      <c r="V247" s="116" t="n"/>
      <c r="W247" s="116" t="n"/>
      <c r="X247" s="116" t="n"/>
      <c r="Y247" s="116" t="n"/>
      <c r="Z247" s="116" t="n"/>
      <c r="AA247" s="116" t="n"/>
      <c r="AB247" s="116" t="n"/>
      <c r="AC247" s="116" t="n"/>
      <c r="AD247" s="116" t="n"/>
      <c r="AE247" s="116" t="n"/>
      <c r="AF247" s="116" t="n"/>
      <c r="AG247" s="116" t="n"/>
      <c r="AH247" s="116" t="n"/>
      <c r="AI247" s="116" t="n"/>
      <c r="AJ247" s="116" t="n"/>
      <c r="AK247" s="116" t="n"/>
      <c r="AL247" s="116" t="n"/>
      <c r="AM247" s="116" t="n"/>
      <c r="AN247" s="116" t="n"/>
      <c r="AO247" s="116" t="n"/>
      <c r="AP247" s="116" t="n"/>
      <c r="AQ247" s="116" t="n"/>
      <c r="AR247" s="116" t="n"/>
      <c r="AS247" s="116" t="n"/>
      <c r="AT247" s="116" t="n"/>
      <c r="AU247" s="116" t="n"/>
      <c r="AV247" s="116" t="n"/>
      <c r="AW247" s="116" t="n"/>
      <c r="AX247" s="116" t="n"/>
      <c r="AY247" s="116" t="n"/>
      <c r="AZ247" s="116" t="n"/>
    </row>
    <row r="248">
      <c r="A248" s="116" t="n"/>
      <c r="B248" s="116" t="n"/>
      <c r="C248" s="116" t="n"/>
      <c r="D248" s="116" t="n"/>
      <c r="E248" s="116" t="n"/>
      <c r="F248" s="116" t="n"/>
      <c r="G248" s="116" t="n"/>
      <c r="H248" s="116" t="n"/>
      <c r="I248" s="116" t="n"/>
      <c r="J248" s="116" t="n"/>
      <c r="K248" s="116" t="n"/>
      <c r="L248" s="116" t="n"/>
      <c r="M248" s="116" t="n"/>
      <c r="N248" s="116" t="n"/>
      <c r="O248" s="116" t="n"/>
      <c r="P248" s="116" t="n"/>
      <c r="Q248" s="116" t="n"/>
      <c r="R248" s="116" t="n"/>
      <c r="S248" s="116" t="n"/>
      <c r="T248" s="116" t="n"/>
      <c r="U248" s="116" t="n"/>
      <c r="V248" s="116" t="n"/>
      <c r="W248" s="116" t="n"/>
      <c r="X248" s="116" t="n"/>
      <c r="Y248" s="116" t="n"/>
      <c r="Z248" s="116" t="n"/>
      <c r="AA248" s="116" t="n"/>
      <c r="AB248" s="116" t="n"/>
      <c r="AC248" s="116" t="n"/>
      <c r="AD248" s="116" t="n"/>
      <c r="AE248" s="116" t="n"/>
      <c r="AF248" s="116" t="n"/>
      <c r="AG248" s="116" t="n"/>
      <c r="AH248" s="116" t="n"/>
      <c r="AI248" s="116" t="n"/>
      <c r="AJ248" s="116" t="n"/>
      <c r="AK248" s="116" t="n"/>
      <c r="AL248" s="116" t="n"/>
      <c r="AM248" s="116" t="n"/>
      <c r="AN248" s="116" t="n"/>
      <c r="AO248" s="116" t="n"/>
      <c r="AP248" s="116" t="n"/>
      <c r="AQ248" s="116" t="n"/>
      <c r="AR248" s="116" t="n"/>
      <c r="AS248" s="116" t="n"/>
      <c r="AT248" s="116" t="n"/>
      <c r="AU248" s="116" t="n"/>
      <c r="AV248" s="116" t="n"/>
      <c r="AW248" s="116" t="n"/>
      <c r="AX248" s="116" t="n"/>
      <c r="AY248" s="116" t="n"/>
      <c r="AZ248" s="116" t="n"/>
    </row>
    <row r="249">
      <c r="A249" s="116" t="n"/>
      <c r="B249" s="116" t="n"/>
      <c r="C249" s="116" t="n"/>
      <c r="D249" s="116" t="n"/>
      <c r="E249" s="116" t="n"/>
      <c r="F249" s="116" t="n"/>
      <c r="G249" s="116" t="n"/>
      <c r="H249" s="116" t="n"/>
      <c r="I249" s="116" t="n"/>
      <c r="J249" s="116" t="n"/>
      <c r="K249" s="116" t="n"/>
      <c r="L249" s="116" t="n"/>
      <c r="M249" s="116" t="n"/>
      <c r="N249" s="116" t="n"/>
      <c r="O249" s="116" t="n"/>
      <c r="P249" s="116" t="n"/>
      <c r="Q249" s="116" t="n"/>
      <c r="R249" s="116" t="n"/>
      <c r="S249" s="116" t="n"/>
      <c r="T249" s="116" t="n"/>
      <c r="U249" s="116" t="n"/>
      <c r="V249" s="116" t="n"/>
      <c r="W249" s="116" t="n"/>
      <c r="X249" s="116" t="n"/>
      <c r="Y249" s="116" t="n"/>
      <c r="Z249" s="116" t="n"/>
      <c r="AA249" s="116" t="n"/>
      <c r="AB249" s="116" t="n"/>
      <c r="AC249" s="116" t="n"/>
      <c r="AD249" s="116" t="n"/>
      <c r="AE249" s="116" t="n"/>
      <c r="AF249" s="116" t="n"/>
      <c r="AG249" s="116" t="n"/>
      <c r="AH249" s="116" t="n"/>
      <c r="AI249" s="116" t="n"/>
      <c r="AJ249" s="116" t="n"/>
      <c r="AK249" s="116" t="n"/>
      <c r="AL249" s="116" t="n"/>
      <c r="AM249" s="116" t="n"/>
      <c r="AN249" s="116" t="n"/>
      <c r="AO249" s="116" t="n"/>
      <c r="AP249" s="116" t="n"/>
      <c r="AQ249" s="116" t="n"/>
      <c r="AR249" s="116" t="n"/>
      <c r="AS249" s="116" t="n"/>
      <c r="AT249" s="116" t="n"/>
      <c r="AU249" s="116" t="n"/>
      <c r="AV249" s="116" t="n"/>
      <c r="AW249" s="116" t="n"/>
      <c r="AX249" s="116" t="n"/>
      <c r="AY249" s="116" t="n"/>
      <c r="AZ249" s="116" t="n"/>
    </row>
    <row r="250">
      <c r="A250" s="116" t="n"/>
      <c r="B250" s="116" t="n"/>
      <c r="C250" s="116" t="n"/>
      <c r="D250" s="116" t="n"/>
      <c r="E250" s="116" t="n"/>
      <c r="F250" s="116" t="n"/>
      <c r="G250" s="116" t="n"/>
      <c r="H250" s="116" t="n"/>
      <c r="I250" s="116" t="n"/>
      <c r="J250" s="116" t="n"/>
      <c r="K250" s="116" t="n"/>
      <c r="L250" s="116" t="n"/>
      <c r="M250" s="116" t="n"/>
      <c r="N250" s="116" t="n"/>
      <c r="O250" s="116" t="n"/>
      <c r="P250" s="116" t="n"/>
      <c r="Q250" s="116" t="n"/>
      <c r="R250" s="116" t="n"/>
      <c r="S250" s="116" t="n"/>
      <c r="T250" s="116" t="n"/>
      <c r="U250" s="116" t="n"/>
      <c r="V250" s="116" t="n"/>
      <c r="W250" s="116" t="n"/>
      <c r="X250" s="116" t="n"/>
      <c r="Y250" s="116" t="n"/>
      <c r="Z250" s="116" t="n"/>
      <c r="AA250" s="116" t="n"/>
      <c r="AB250" s="116" t="n"/>
      <c r="AC250" s="116" t="n"/>
      <c r="AD250" s="116" t="n"/>
      <c r="AE250" s="116" t="n"/>
      <c r="AF250" s="116" t="n"/>
      <c r="AG250" s="116" t="n"/>
      <c r="AH250" s="116" t="n"/>
      <c r="AI250" s="116" t="n"/>
      <c r="AJ250" s="116" t="n"/>
      <c r="AK250" s="116" t="n"/>
      <c r="AL250" s="116" t="n"/>
      <c r="AM250" s="116" t="n"/>
      <c r="AN250" s="116" t="n"/>
      <c r="AO250" s="116" t="n"/>
      <c r="AP250" s="116" t="n"/>
      <c r="AQ250" s="116" t="n"/>
      <c r="AR250" s="116" t="n"/>
      <c r="AS250" s="116" t="n"/>
      <c r="AT250" s="116" t="n"/>
      <c r="AU250" s="116" t="n"/>
      <c r="AV250" s="116" t="n"/>
      <c r="AW250" s="116" t="n"/>
      <c r="AX250" s="116" t="n"/>
      <c r="AY250" s="116" t="n"/>
      <c r="AZ250" s="116" t="n"/>
    </row>
  </sheetData>
  <mergeCells count="2">
    <mergeCell ref="A2:N2"/>
    <mergeCell ref="A1:N1"/>
  </mergeCells>
  <dataValidations count="4">
    <dataValidation sqref="C6:C85" showDropDown="0" showInputMessage="0" showErrorMessage="0" allowBlank="1"/>
    <dataValidation sqref="D6:D85" showDropDown="0" showInputMessage="0" showErrorMessage="0" allowBlank="1"/>
    <dataValidation sqref="E6:E85" showDropDown="0" showInputMessage="0" showErrorMessage="0" allowBlank="1"/>
    <dataValidation sqref="J6:J85" showDropDown="0" showInputMessage="0" showErrorMessage="0" allowBlank="1"/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AZ250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24" customWidth="1" min="3" max="3"/>
    <col width="13" customWidth="1" min="4" max="4"/>
    <col width="12" customWidth="1" min="5" max="5"/>
    <col width="12" customWidth="1" min="6" max="6"/>
    <col width="14" customWidth="1" min="7" max="7"/>
    <col width="22" customWidth="1" min="8" max="8"/>
    <col width="24" customWidth="1" min="9" max="9"/>
    <col width="24" customWidth="1" min="10" max="10"/>
    <col width="14" customWidth="1" min="11" max="11"/>
    <col width="12" customWidth="1" min="12" max="12"/>
    <col width="30" customWidth="1" min="13" max="13"/>
  </cols>
  <sheetData>
    <row r="1" ht="28" customHeight="1">
      <c r="A1" s="11" t="inlineStr">
        <is>
          <t>フォロー活動ログ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16" t="n"/>
      <c r="O1" s="116" t="n"/>
      <c r="P1" s="116" t="n"/>
      <c r="Q1" s="116" t="n"/>
      <c r="R1" s="116" t="n"/>
      <c r="S1" s="116" t="n"/>
      <c r="T1" s="116" t="n"/>
      <c r="U1" s="116" t="n"/>
      <c r="V1" s="116" t="n"/>
      <c r="W1" s="116" t="n"/>
      <c r="X1" s="116" t="n"/>
      <c r="Y1" s="116" t="n"/>
      <c r="Z1" s="116" t="n"/>
      <c r="AA1" s="116" t="n"/>
      <c r="AB1" s="116" t="n"/>
      <c r="AC1" s="116" t="n"/>
      <c r="AD1" s="116" t="n"/>
      <c r="AE1" s="116" t="n"/>
      <c r="AF1" s="116" t="n"/>
      <c r="AG1" s="116" t="n"/>
      <c r="AH1" s="116" t="n"/>
      <c r="AI1" s="116" t="n"/>
      <c r="AJ1" s="116" t="n"/>
      <c r="AK1" s="116" t="n"/>
      <c r="AL1" s="116" t="n"/>
      <c r="AM1" s="116" t="n"/>
      <c r="AN1" s="116" t="n"/>
      <c r="AO1" s="116" t="n"/>
      <c r="AP1" s="116" t="n"/>
      <c r="AQ1" s="116" t="n"/>
      <c r="AR1" s="116" t="n"/>
      <c r="AS1" s="116" t="n"/>
      <c r="AT1" s="116" t="n"/>
      <c r="AU1" s="116" t="n"/>
      <c r="AV1" s="116" t="n"/>
      <c r="AW1" s="116" t="n"/>
      <c r="AX1" s="116" t="n"/>
      <c r="AY1" s="116" t="n"/>
      <c r="AZ1" s="116" t="n"/>
    </row>
    <row r="2" ht="32" customHeight="1">
      <c r="A2" s="15" t="inlineStr">
        <is>
          <t>すべての営業活動を記録し、案件IDで主表につなげることで、最終活動日を計算し、次の行動を追いやすくします。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16" t="n"/>
      <c r="O2" s="116" t="n"/>
      <c r="P2" s="116" t="n"/>
      <c r="Q2" s="116" t="n"/>
      <c r="R2" s="116" t="n"/>
      <c r="S2" s="116" t="n"/>
      <c r="T2" s="116" t="n"/>
      <c r="U2" s="116" t="n"/>
      <c r="V2" s="116" t="n"/>
      <c r="W2" s="116" t="n"/>
      <c r="X2" s="116" t="n"/>
      <c r="Y2" s="116" t="n"/>
      <c r="Z2" s="116" t="n"/>
      <c r="AA2" s="116" t="n"/>
      <c r="AB2" s="116" t="n"/>
      <c r="AC2" s="116" t="n"/>
      <c r="AD2" s="116" t="n"/>
      <c r="AE2" s="116" t="n"/>
      <c r="AF2" s="116" t="n"/>
      <c r="AG2" s="116" t="n"/>
      <c r="AH2" s="116" t="n"/>
      <c r="AI2" s="116" t="n"/>
      <c r="AJ2" s="116" t="n"/>
      <c r="AK2" s="116" t="n"/>
      <c r="AL2" s="116" t="n"/>
      <c r="AM2" s="116" t="n"/>
      <c r="AN2" s="116" t="n"/>
      <c r="AO2" s="116" t="n"/>
      <c r="AP2" s="116" t="n"/>
      <c r="AQ2" s="116" t="n"/>
      <c r="AR2" s="116" t="n"/>
      <c r="AS2" s="116" t="n"/>
      <c r="AT2" s="116" t="n"/>
      <c r="AU2" s="116" t="n"/>
      <c r="AV2" s="116" t="n"/>
      <c r="AW2" s="116" t="n"/>
      <c r="AX2" s="116" t="n"/>
      <c r="AY2" s="116" t="n"/>
      <c r="AZ2" s="116" t="n"/>
    </row>
    <row r="3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116" t="n"/>
      <c r="O3" s="116" t="n"/>
      <c r="P3" s="116" t="n"/>
      <c r="Q3" s="116" t="n"/>
      <c r="R3" s="116" t="n"/>
      <c r="S3" s="116" t="n"/>
      <c r="T3" s="116" t="n"/>
      <c r="U3" s="116" t="n"/>
      <c r="V3" s="116" t="n"/>
      <c r="W3" s="116" t="n"/>
      <c r="X3" s="116" t="n"/>
      <c r="Y3" s="116" t="n"/>
      <c r="Z3" s="116" t="n"/>
      <c r="AA3" s="116" t="n"/>
      <c r="AB3" s="116" t="n"/>
      <c r="AC3" s="116" t="n"/>
      <c r="AD3" s="116" t="n"/>
      <c r="AE3" s="116" t="n"/>
      <c r="AF3" s="116" t="n"/>
      <c r="AG3" s="116" t="n"/>
      <c r="AH3" s="116" t="n"/>
      <c r="AI3" s="116" t="n"/>
      <c r="AJ3" s="116" t="n"/>
      <c r="AK3" s="116" t="n"/>
      <c r="AL3" s="116" t="n"/>
      <c r="AM3" s="116" t="n"/>
      <c r="AN3" s="116" t="n"/>
      <c r="AO3" s="116" t="n"/>
      <c r="AP3" s="116" t="n"/>
      <c r="AQ3" s="116" t="n"/>
      <c r="AR3" s="116" t="n"/>
      <c r="AS3" s="116" t="n"/>
      <c r="AT3" s="116" t="n"/>
      <c r="AU3" s="116" t="n"/>
      <c r="AV3" s="116" t="n"/>
      <c r="AW3" s="116" t="n"/>
      <c r="AX3" s="116" t="n"/>
      <c r="AY3" s="116" t="n"/>
      <c r="AZ3" s="116" t="n"/>
    </row>
    <row r="4">
      <c r="A4" s="4" t="n"/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4" t="n"/>
      <c r="N4" s="116" t="n"/>
      <c r="O4" s="116" t="n"/>
      <c r="P4" s="116" t="n"/>
      <c r="Q4" s="116" t="n"/>
      <c r="R4" s="116" t="n"/>
      <c r="S4" s="116" t="n"/>
      <c r="T4" s="116" t="n"/>
      <c r="U4" s="116" t="n"/>
      <c r="V4" s="116" t="n"/>
      <c r="W4" s="116" t="n"/>
      <c r="X4" s="116" t="n"/>
      <c r="Y4" s="116" t="n"/>
      <c r="Z4" s="116" t="n"/>
      <c r="AA4" s="116" t="n"/>
      <c r="AB4" s="116" t="n"/>
      <c r="AC4" s="116" t="n"/>
      <c r="AD4" s="116" t="n"/>
      <c r="AE4" s="116" t="n"/>
      <c r="AF4" s="116" t="n"/>
      <c r="AG4" s="116" t="n"/>
      <c r="AH4" s="116" t="n"/>
      <c r="AI4" s="116" t="n"/>
      <c r="AJ4" s="116" t="n"/>
      <c r="AK4" s="116" t="n"/>
      <c r="AL4" s="116" t="n"/>
      <c r="AM4" s="116" t="n"/>
      <c r="AN4" s="116" t="n"/>
      <c r="AO4" s="116" t="n"/>
      <c r="AP4" s="116" t="n"/>
      <c r="AQ4" s="116" t="n"/>
      <c r="AR4" s="116" t="n"/>
      <c r="AS4" s="116" t="n"/>
      <c r="AT4" s="116" t="n"/>
      <c r="AU4" s="116" t="n"/>
      <c r="AV4" s="116" t="n"/>
      <c r="AW4" s="116" t="n"/>
      <c r="AX4" s="116" t="n"/>
      <c r="AY4" s="116" t="n"/>
      <c r="AZ4" s="116" t="n"/>
    </row>
    <row r="5">
      <c r="A5" s="24" t="inlineStr">
        <is>
          <t>活動ID</t>
        </is>
      </c>
      <c r="B5" s="24" t="inlineStr">
        <is>
          <t>案件ID</t>
        </is>
      </c>
      <c r="C5" s="24" t="inlineStr">
        <is>
          <t>案件名</t>
        </is>
      </c>
      <c r="D5" s="24" t="inlineStr">
        <is>
          <t>活動日</t>
        </is>
      </c>
      <c r="E5" s="24" t="inlineStr">
        <is>
          <t>活動種別</t>
        </is>
      </c>
      <c r="F5" s="24" t="inlineStr">
        <is>
          <t>担当者</t>
        </is>
      </c>
      <c r="G5" s="24" t="inlineStr">
        <is>
          <t>担当先</t>
        </is>
      </c>
      <c r="H5" s="24" t="inlineStr">
        <is>
          <t>テーマ / 目的</t>
        </is>
      </c>
      <c r="I5" s="24" t="inlineStr">
        <is>
          <t>結果</t>
        </is>
      </c>
      <c r="J5" s="24" t="inlineStr">
        <is>
          <t>次の一手</t>
        </is>
      </c>
      <c r="K5" s="24" t="inlineStr">
        <is>
          <t>次回フォロー日</t>
        </is>
      </c>
      <c r="L5" s="24" t="inlineStr">
        <is>
          <t>ステータス</t>
        </is>
      </c>
      <c r="M5" s="24" t="inlineStr">
        <is>
          <t>備考</t>
        </is>
      </c>
      <c r="N5" s="116" t="n"/>
      <c r="O5" s="116" t="n"/>
      <c r="P5" s="116" t="n"/>
      <c r="Q5" s="116" t="n"/>
      <c r="R5" s="116" t="n"/>
      <c r="S5" s="116" t="n"/>
      <c r="T5" s="116" t="n"/>
      <c r="U5" s="116" t="n"/>
      <c r="V5" s="116" t="n"/>
      <c r="W5" s="116" t="n"/>
      <c r="X5" s="116" t="n"/>
      <c r="Y5" s="116" t="n"/>
      <c r="Z5" s="116" t="n"/>
      <c r="AA5" s="116" t="n"/>
      <c r="AB5" s="116" t="n"/>
      <c r="AC5" s="116" t="n"/>
      <c r="AD5" s="116" t="n"/>
      <c r="AE5" s="116" t="n"/>
      <c r="AF5" s="116" t="n"/>
      <c r="AG5" s="116" t="n"/>
      <c r="AH5" s="116" t="n"/>
      <c r="AI5" s="116" t="n"/>
      <c r="AJ5" s="116" t="n"/>
      <c r="AK5" s="116" t="n"/>
      <c r="AL5" s="116" t="n"/>
      <c r="AM5" s="116" t="n"/>
      <c r="AN5" s="116" t="n"/>
      <c r="AO5" s="116" t="n"/>
      <c r="AP5" s="116" t="n"/>
      <c r="AQ5" s="116" t="n"/>
      <c r="AR5" s="116" t="n"/>
      <c r="AS5" s="116" t="n"/>
      <c r="AT5" s="116" t="n"/>
      <c r="AU5" s="116" t="n"/>
      <c r="AV5" s="116" t="n"/>
      <c r="AW5" s="116" t="n"/>
      <c r="AX5" s="116" t="n"/>
      <c r="AY5" s="116" t="n"/>
      <c r="AZ5" s="116" t="n"/>
    </row>
    <row r="6">
      <c r="A6" s="31" t="inlineStr">
        <is>
          <t>ACT-001</t>
        </is>
      </c>
      <c r="B6" s="31" t="inlineStr">
        <is>
          <t>OPP-2026-001</t>
        </is>
      </c>
      <c r="C6" s="54">
        <f>IFERROR(VLOOKUP(B6,'案件登録'!$A$6:$C$200,3,FALSE),"")</f>
        <v/>
      </c>
      <c r="D6" s="135" t="n">
        <v>46136</v>
      </c>
      <c r="E6" s="31" t="inlineStr">
        <is>
          <t>会議</t>
        </is>
      </c>
      <c r="F6" s="31" t="inlineStr">
        <is>
          <t>田中</t>
        </is>
      </c>
      <c r="G6" s="31" t="inlineStr">
        <is>
          <t>山田 健</t>
        </is>
      </c>
      <c r="H6" s="31" t="inlineStr">
        <is>
          <t>商務条件会議</t>
        </is>
      </c>
      <c r="I6" s="31" t="inlineStr">
        <is>
          <t>法務条件の修正が必要</t>
        </is>
      </c>
      <c r="J6" s="31" t="inlineStr">
        <is>
          <t>修正版契約書を送付</t>
        </is>
      </c>
      <c r="K6" s="135" t="n">
        <v>46142</v>
      </c>
      <c r="L6" s="31" t="inlineStr">
        <is>
          <t>要フォロー</t>
        </is>
      </c>
      <c r="M6" s="31" t="inlineStr">
        <is>
          <t>顧客は支払サイクルを気にしている</t>
        </is>
      </c>
      <c r="N6" s="116" t="n"/>
      <c r="O6" s="116" t="n"/>
      <c r="P6" s="116" t="n"/>
      <c r="Q6" s="116" t="n"/>
      <c r="R6" s="116" t="n"/>
      <c r="S6" s="116" t="n"/>
      <c r="T6" s="116" t="n"/>
      <c r="U6" s="116" t="n"/>
      <c r="V6" s="116" t="n"/>
      <c r="W6" s="116" t="n"/>
      <c r="X6" s="116" t="n"/>
      <c r="Y6" s="116" t="n"/>
      <c r="Z6" s="116" t="n"/>
      <c r="AA6" s="116" t="n"/>
      <c r="AB6" s="116" t="n"/>
      <c r="AC6" s="116" t="n"/>
      <c r="AD6" s="116" t="n"/>
      <c r="AE6" s="116" t="n"/>
      <c r="AF6" s="116" t="n"/>
      <c r="AG6" s="116" t="n"/>
      <c r="AH6" s="116" t="n"/>
      <c r="AI6" s="116" t="n"/>
      <c r="AJ6" s="116" t="n"/>
      <c r="AK6" s="116" t="n"/>
      <c r="AL6" s="116" t="n"/>
      <c r="AM6" s="116" t="n"/>
      <c r="AN6" s="116" t="n"/>
      <c r="AO6" s="116" t="n"/>
      <c r="AP6" s="116" t="n"/>
      <c r="AQ6" s="116" t="n"/>
      <c r="AR6" s="116" t="n"/>
      <c r="AS6" s="116" t="n"/>
      <c r="AT6" s="116" t="n"/>
      <c r="AU6" s="116" t="n"/>
      <c r="AV6" s="116" t="n"/>
      <c r="AW6" s="116" t="n"/>
      <c r="AX6" s="116" t="n"/>
      <c r="AY6" s="116" t="n"/>
      <c r="AZ6" s="116" t="n"/>
    </row>
    <row r="7">
      <c r="A7" s="31" t="inlineStr">
        <is>
          <t>ACT-002</t>
        </is>
      </c>
      <c r="B7" s="31" t="inlineStr">
        <is>
          <t>OPP-2026-002</t>
        </is>
      </c>
      <c r="C7" s="54">
        <f>IFERROR(VLOOKUP(B7,'案件登録'!$A$6:$C$200,3,FALSE),"")</f>
        <v/>
      </c>
      <c r="D7" s="135" t="n">
        <v>46137</v>
      </c>
      <c r="E7" s="31" t="inlineStr">
        <is>
          <t>電話</t>
        </is>
      </c>
      <c r="F7" s="31" t="inlineStr">
        <is>
          <t>佐藤</t>
        </is>
      </c>
      <c r="G7" s="31" t="inlineStr">
        <is>
          <t>佐藤 真由</t>
        </is>
      </c>
      <c r="H7" s="31" t="inlineStr">
        <is>
          <t>購買プロセス確認</t>
        </is>
      </c>
      <c r="I7" s="31" t="inlineStr">
        <is>
          <t>購買部で日程調整中</t>
        </is>
      </c>
      <c r="J7" s="31" t="inlineStr">
        <is>
          <t>購買スケジュールを入手</t>
        </is>
      </c>
      <c r="K7" s="135" t="n">
        <v>46145</v>
      </c>
      <c r="L7" s="31" t="inlineStr">
        <is>
          <t>要フォロー</t>
        </is>
      </c>
      <c r="M7" s="31" t="str"/>
      <c r="N7" s="116" t="n"/>
      <c r="O7" s="116" t="n"/>
      <c r="P7" s="116" t="n"/>
      <c r="Q7" s="116" t="n"/>
      <c r="R7" s="116" t="n"/>
      <c r="S7" s="116" t="n"/>
      <c r="T7" s="116" t="n"/>
      <c r="U7" s="116" t="n"/>
      <c r="V7" s="116" t="n"/>
      <c r="W7" s="116" t="n"/>
      <c r="X7" s="116" t="n"/>
      <c r="Y7" s="116" t="n"/>
      <c r="Z7" s="116" t="n"/>
      <c r="AA7" s="116" t="n"/>
      <c r="AB7" s="116" t="n"/>
      <c r="AC7" s="116" t="n"/>
      <c r="AD7" s="116" t="n"/>
      <c r="AE7" s="116" t="n"/>
      <c r="AF7" s="116" t="n"/>
      <c r="AG7" s="116" t="n"/>
      <c r="AH7" s="116" t="n"/>
      <c r="AI7" s="116" t="n"/>
      <c r="AJ7" s="116" t="n"/>
      <c r="AK7" s="116" t="n"/>
      <c r="AL7" s="116" t="n"/>
      <c r="AM7" s="116" t="n"/>
      <c r="AN7" s="116" t="n"/>
      <c r="AO7" s="116" t="n"/>
      <c r="AP7" s="116" t="n"/>
      <c r="AQ7" s="116" t="n"/>
      <c r="AR7" s="116" t="n"/>
      <c r="AS7" s="116" t="n"/>
      <c r="AT7" s="116" t="n"/>
      <c r="AU7" s="116" t="n"/>
      <c r="AV7" s="116" t="n"/>
      <c r="AW7" s="116" t="n"/>
      <c r="AX7" s="116" t="n"/>
      <c r="AY7" s="116" t="n"/>
      <c r="AZ7" s="116" t="n"/>
    </row>
    <row r="8">
      <c r="A8" s="31" t="inlineStr">
        <is>
          <t>ACT-003</t>
        </is>
      </c>
      <c r="B8" s="31" t="inlineStr">
        <is>
          <t>OPP-2026-003</t>
        </is>
      </c>
      <c r="C8" s="54">
        <f>IFERROR(VLOOKUP(B8,'案件登録'!$A$6:$C$200,3,FALSE),"")</f>
        <v/>
      </c>
      <c r="D8" s="135" t="n">
        <v>46140</v>
      </c>
      <c r="E8" s="31" t="inlineStr">
        <is>
          <t>メール</t>
        </is>
      </c>
      <c r="F8" s="31" t="inlineStr">
        <is>
          <t>鈴木</t>
        </is>
      </c>
      <c r="G8" s="31" t="inlineStr">
        <is>
          <t>鈴木 拓也</t>
        </is>
      </c>
      <c r="H8" s="31" t="inlineStr">
        <is>
          <t>更新見積を送付</t>
        </is>
      </c>
      <c r="I8" s="31" t="inlineStr">
        <is>
          <t>顧客は受領済み</t>
        </is>
      </c>
      <c r="J8" s="31" t="inlineStr">
        <is>
          <t>追加導入モジュールを確認</t>
        </is>
      </c>
      <c r="K8" s="135" t="n">
        <v>46144</v>
      </c>
      <c r="L8" s="31" t="inlineStr">
        <is>
          <t>要フォロー</t>
        </is>
      </c>
      <c r="M8" s="31" t="str"/>
      <c r="N8" s="116" t="n"/>
      <c r="O8" s="116" t="n"/>
      <c r="P8" s="116" t="n"/>
      <c r="Q8" s="116" t="n"/>
      <c r="R8" s="116" t="n"/>
      <c r="S8" s="116" t="n"/>
      <c r="T8" s="116" t="n"/>
      <c r="U8" s="116" t="n"/>
      <c r="V8" s="116" t="n"/>
      <c r="W8" s="116" t="n"/>
      <c r="X8" s="116" t="n"/>
      <c r="Y8" s="116" t="n"/>
      <c r="Z8" s="116" t="n"/>
      <c r="AA8" s="116" t="n"/>
      <c r="AB8" s="116" t="n"/>
      <c r="AC8" s="116" t="n"/>
      <c r="AD8" s="116" t="n"/>
      <c r="AE8" s="116" t="n"/>
      <c r="AF8" s="116" t="n"/>
      <c r="AG8" s="116" t="n"/>
      <c r="AH8" s="116" t="n"/>
      <c r="AI8" s="116" t="n"/>
      <c r="AJ8" s="116" t="n"/>
      <c r="AK8" s="116" t="n"/>
      <c r="AL8" s="116" t="n"/>
      <c r="AM8" s="116" t="n"/>
      <c r="AN8" s="116" t="n"/>
      <c r="AO8" s="116" t="n"/>
      <c r="AP8" s="116" t="n"/>
      <c r="AQ8" s="116" t="n"/>
      <c r="AR8" s="116" t="n"/>
      <c r="AS8" s="116" t="n"/>
      <c r="AT8" s="116" t="n"/>
      <c r="AU8" s="116" t="n"/>
      <c r="AV8" s="116" t="n"/>
      <c r="AW8" s="116" t="n"/>
      <c r="AX8" s="116" t="n"/>
      <c r="AY8" s="116" t="n"/>
      <c r="AZ8" s="116" t="n"/>
    </row>
    <row r="9">
      <c r="A9" s="31" t="inlineStr">
        <is>
          <t>ACT-004</t>
        </is>
      </c>
      <c r="B9" s="31" t="inlineStr">
        <is>
          <t>OPP-2026-004</t>
        </is>
      </c>
      <c r="C9" s="54">
        <f>IFERROR(VLOOKUP(B9,'案件登録'!$A$6:$C$200,3,FALSE),"")</f>
        <v/>
      </c>
      <c r="D9" s="135" t="n">
        <v>46135</v>
      </c>
      <c r="E9" s="31" t="inlineStr">
        <is>
          <t>デモ</t>
        </is>
      </c>
      <c r="F9" s="31" t="inlineStr">
        <is>
          <t>高橋</t>
        </is>
      </c>
      <c r="G9" s="31" t="inlineStr">
        <is>
          <t>高橋 直人</t>
        </is>
      </c>
      <c r="H9" s="31" t="inlineStr">
        <is>
          <t>二次提案デモ</t>
        </is>
      </c>
      <c r="I9" s="31" t="inlineStr">
        <is>
          <t>顧客が安全資料の追加提出を要求</t>
        </is>
      </c>
      <c r="J9" s="31" t="inlineStr">
        <is>
          <t>セキュリティホワイトペーパーを送付</t>
        </is>
      </c>
      <c r="K9" s="135" t="n">
        <v>46137</v>
      </c>
      <c r="L9" s="31" t="inlineStr">
        <is>
          <t>要フォロー</t>
        </is>
      </c>
      <c r="M9" s="31" t="inlineStr">
        <is>
          <t>入札案件</t>
        </is>
      </c>
      <c r="N9" s="116" t="n"/>
      <c r="O9" s="116" t="n"/>
      <c r="P9" s="116" t="n"/>
      <c r="Q9" s="116" t="n"/>
      <c r="R9" s="116" t="n"/>
      <c r="S9" s="116" t="n"/>
      <c r="T9" s="116" t="n"/>
      <c r="U9" s="116" t="n"/>
      <c r="V9" s="116" t="n"/>
      <c r="W9" s="116" t="n"/>
      <c r="X9" s="116" t="n"/>
      <c r="Y9" s="116" t="n"/>
      <c r="Z9" s="116" t="n"/>
      <c r="AA9" s="116" t="n"/>
      <c r="AB9" s="116" t="n"/>
      <c r="AC9" s="116" t="n"/>
      <c r="AD9" s="116" t="n"/>
      <c r="AE9" s="116" t="n"/>
      <c r="AF9" s="116" t="n"/>
      <c r="AG9" s="116" t="n"/>
      <c r="AH9" s="116" t="n"/>
      <c r="AI9" s="116" t="n"/>
      <c r="AJ9" s="116" t="n"/>
      <c r="AK9" s="116" t="n"/>
      <c r="AL9" s="116" t="n"/>
      <c r="AM9" s="116" t="n"/>
      <c r="AN9" s="116" t="n"/>
      <c r="AO9" s="116" t="n"/>
      <c r="AP9" s="116" t="n"/>
      <c r="AQ9" s="116" t="n"/>
      <c r="AR9" s="116" t="n"/>
      <c r="AS9" s="116" t="n"/>
      <c r="AT9" s="116" t="n"/>
      <c r="AU9" s="116" t="n"/>
      <c r="AV9" s="116" t="n"/>
      <c r="AW9" s="116" t="n"/>
      <c r="AX9" s="116" t="n"/>
      <c r="AY9" s="116" t="n"/>
      <c r="AZ9" s="116" t="n"/>
    </row>
    <row r="10">
      <c r="A10" s="31" t="inlineStr">
        <is>
          <t>ACT-005</t>
        </is>
      </c>
      <c r="B10" s="31" t="inlineStr">
        <is>
          <t>OPP-2026-007</t>
        </is>
      </c>
      <c r="C10" s="54">
        <f>IFERROR(VLOOKUP(B10,'案件登録'!$A$6:$C$200,3,FALSE),"")</f>
        <v/>
      </c>
      <c r="D10" s="135" t="n">
        <v>46131</v>
      </c>
      <c r="E10" s="31" t="inlineStr">
        <is>
          <t>メール</t>
        </is>
      </c>
      <c r="F10" s="31" t="inlineStr">
        <is>
          <t>田中</t>
        </is>
      </c>
      <c r="G10" s="31" t="inlineStr">
        <is>
          <t>中村 海斗</t>
        </is>
      </c>
      <c r="H10" s="31" t="inlineStr">
        <is>
          <t>入札資料の確認</t>
        </is>
      </c>
      <c r="I10" s="31" t="inlineStr">
        <is>
          <t>評価結果待ち</t>
        </is>
      </c>
      <c r="J10" s="31" t="inlineStr">
        <is>
          <t>評価委員会をフォロー</t>
        </is>
      </c>
      <c r="K10" s="135" t="n">
        <v>46134</v>
      </c>
      <c r="L10" s="31" t="inlineStr">
        <is>
          <t>要フォロー</t>
        </is>
      </c>
      <c r="M10" s="31" t="inlineStr">
        <is>
          <t>期限超過のため要注意</t>
        </is>
      </c>
      <c r="N10" s="116" t="n"/>
      <c r="O10" s="116" t="n"/>
      <c r="P10" s="116" t="n"/>
      <c r="Q10" s="116" t="n"/>
      <c r="R10" s="116" t="n"/>
      <c r="S10" s="116" t="n"/>
      <c r="T10" s="116" t="n"/>
      <c r="U10" s="116" t="n"/>
      <c r="V10" s="116" t="n"/>
      <c r="W10" s="116" t="n"/>
      <c r="X10" s="116" t="n"/>
      <c r="Y10" s="116" t="n"/>
      <c r="Z10" s="116" t="n"/>
      <c r="AA10" s="116" t="n"/>
      <c r="AB10" s="116" t="n"/>
      <c r="AC10" s="116" t="n"/>
      <c r="AD10" s="116" t="n"/>
      <c r="AE10" s="116" t="n"/>
      <c r="AF10" s="116" t="n"/>
      <c r="AG10" s="116" t="n"/>
      <c r="AH10" s="116" t="n"/>
      <c r="AI10" s="116" t="n"/>
      <c r="AJ10" s="116" t="n"/>
      <c r="AK10" s="116" t="n"/>
      <c r="AL10" s="116" t="n"/>
      <c r="AM10" s="116" t="n"/>
      <c r="AN10" s="116" t="n"/>
      <c r="AO10" s="116" t="n"/>
      <c r="AP10" s="116" t="n"/>
      <c r="AQ10" s="116" t="n"/>
      <c r="AR10" s="116" t="n"/>
      <c r="AS10" s="116" t="n"/>
      <c r="AT10" s="116" t="n"/>
      <c r="AU10" s="116" t="n"/>
      <c r="AV10" s="116" t="n"/>
      <c r="AW10" s="116" t="n"/>
      <c r="AX10" s="116" t="n"/>
      <c r="AY10" s="116" t="n"/>
      <c r="AZ10" s="116" t="n"/>
    </row>
    <row r="11">
      <c r="A11" s="31" t="inlineStr">
        <is>
          <t>ACT-006</t>
        </is>
      </c>
      <c r="B11" s="31" t="inlineStr">
        <is>
          <t>OPP-2026-008</t>
        </is>
      </c>
      <c r="C11" s="54">
        <f>IFERROR(VLOOKUP(B11,'案件登録'!$A$6:$C$200,3,FALSE),"")</f>
        <v/>
      </c>
      <c r="D11" s="135" t="n">
        <v>46127</v>
      </c>
      <c r="E11" s="31" t="inlineStr">
        <is>
          <t>会議</t>
        </is>
      </c>
      <c r="F11" s="31" t="inlineStr">
        <is>
          <t>佐藤</t>
        </is>
      </c>
      <c r="G11" s="31" t="inlineStr">
        <is>
          <t>小林 由紀</t>
        </is>
      </c>
      <c r="H11" s="31" t="inlineStr">
        <is>
          <t>プロジェクトキックオフ</t>
        </is>
      </c>
      <c r="I11" s="31" t="inlineStr">
        <is>
          <t>導入計画の確認</t>
        </is>
      </c>
      <c r="J11" s="31" t="inlineStr">
        <is>
          <t>導入チームへ引き継ぎ</t>
        </is>
      </c>
      <c r="K11" s="135" t="n">
        <v>46130</v>
      </c>
      <c r="L11" s="31" t="inlineStr">
        <is>
          <t>完了</t>
        </is>
      </c>
      <c r="M11" s="31" t="inlineStr">
        <is>
          <t>成約</t>
        </is>
      </c>
      <c r="N11" s="116" t="n"/>
      <c r="O11" s="116" t="n"/>
      <c r="P11" s="116" t="n"/>
      <c r="Q11" s="116" t="n"/>
      <c r="R11" s="116" t="n"/>
      <c r="S11" s="116" t="n"/>
      <c r="T11" s="116" t="n"/>
      <c r="U11" s="116" t="n"/>
      <c r="V11" s="116" t="n"/>
      <c r="W11" s="116" t="n"/>
      <c r="X11" s="116" t="n"/>
      <c r="Y11" s="116" t="n"/>
      <c r="Z11" s="116" t="n"/>
      <c r="AA11" s="116" t="n"/>
      <c r="AB11" s="116" t="n"/>
      <c r="AC11" s="116" t="n"/>
      <c r="AD11" s="116" t="n"/>
      <c r="AE11" s="116" t="n"/>
      <c r="AF11" s="116" t="n"/>
      <c r="AG11" s="116" t="n"/>
      <c r="AH11" s="116" t="n"/>
      <c r="AI11" s="116" t="n"/>
      <c r="AJ11" s="116" t="n"/>
      <c r="AK11" s="116" t="n"/>
      <c r="AL11" s="116" t="n"/>
      <c r="AM11" s="116" t="n"/>
      <c r="AN11" s="116" t="n"/>
      <c r="AO11" s="116" t="n"/>
      <c r="AP11" s="116" t="n"/>
      <c r="AQ11" s="116" t="n"/>
      <c r="AR11" s="116" t="n"/>
      <c r="AS11" s="116" t="n"/>
      <c r="AT11" s="116" t="n"/>
      <c r="AU11" s="116" t="n"/>
      <c r="AV11" s="116" t="n"/>
      <c r="AW11" s="116" t="n"/>
      <c r="AX11" s="116" t="n"/>
      <c r="AY11" s="116" t="n"/>
      <c r="AZ11" s="116" t="n"/>
    </row>
    <row r="12">
      <c r="A12" s="31" t="inlineStr">
        <is>
          <t>ACT-007</t>
        </is>
      </c>
      <c r="B12" s="31" t="inlineStr">
        <is>
          <t>OPP-2026-012</t>
        </is>
      </c>
      <c r="C12" s="54">
        <f>IFERROR(VLOOKUP(B12,'案件登録'!$A$6:$C$200,3,FALSE),"")</f>
        <v/>
      </c>
      <c r="D12" s="135" t="n">
        <v>46141</v>
      </c>
      <c r="E12" s="31" t="inlineStr">
        <is>
          <t>契約</t>
        </is>
      </c>
      <c r="F12" s="31" t="inlineStr">
        <is>
          <t>渡辺</t>
        </is>
      </c>
      <c r="G12" s="31" t="inlineStr">
        <is>
          <t>斎藤 翔</t>
        </is>
      </c>
      <c r="H12" s="31" t="inlineStr">
        <is>
          <t>契約押印の確認</t>
        </is>
      </c>
      <c r="I12" s="31" t="inlineStr">
        <is>
          <t>顧客の押印手続き中</t>
        </is>
      </c>
      <c r="J12" s="31" t="inlineStr">
        <is>
          <t>PO発行を確認</t>
        </is>
      </c>
      <c r="K12" s="135" t="n">
        <v>46148</v>
      </c>
      <c r="L12" s="31" t="inlineStr">
        <is>
          <t>要フォロー</t>
        </is>
      </c>
      <c r="M12" s="31" t="str"/>
      <c r="N12" s="116" t="n"/>
      <c r="O12" s="116" t="n"/>
      <c r="P12" s="116" t="n"/>
      <c r="Q12" s="116" t="n"/>
      <c r="R12" s="116" t="n"/>
      <c r="S12" s="116" t="n"/>
      <c r="T12" s="116" t="n"/>
      <c r="U12" s="116" t="n"/>
      <c r="V12" s="116" t="n"/>
      <c r="W12" s="116" t="n"/>
      <c r="X12" s="116" t="n"/>
      <c r="Y12" s="116" t="n"/>
      <c r="Z12" s="116" t="n"/>
      <c r="AA12" s="116" t="n"/>
      <c r="AB12" s="116" t="n"/>
      <c r="AC12" s="116" t="n"/>
      <c r="AD12" s="116" t="n"/>
      <c r="AE12" s="116" t="n"/>
      <c r="AF12" s="116" t="n"/>
      <c r="AG12" s="116" t="n"/>
      <c r="AH12" s="116" t="n"/>
      <c r="AI12" s="116" t="n"/>
      <c r="AJ12" s="116" t="n"/>
      <c r="AK12" s="116" t="n"/>
      <c r="AL12" s="116" t="n"/>
      <c r="AM12" s="116" t="n"/>
      <c r="AN12" s="116" t="n"/>
      <c r="AO12" s="116" t="n"/>
      <c r="AP12" s="116" t="n"/>
      <c r="AQ12" s="116" t="n"/>
      <c r="AR12" s="116" t="n"/>
      <c r="AS12" s="116" t="n"/>
      <c r="AT12" s="116" t="n"/>
      <c r="AU12" s="116" t="n"/>
      <c r="AV12" s="116" t="n"/>
      <c r="AW12" s="116" t="n"/>
      <c r="AX12" s="116" t="n"/>
      <c r="AY12" s="116" t="n"/>
      <c r="AZ12" s="116" t="n"/>
    </row>
    <row r="13">
      <c r="A13" s="31" t="inlineStr">
        <is>
          <t>ACT-008</t>
        </is>
      </c>
      <c r="B13" s="31" t="inlineStr">
        <is>
          <t>OPP-2026-013</t>
        </is>
      </c>
      <c r="C13" s="54">
        <f>IFERROR(VLOOKUP(B13,'案件登録'!$A$6:$C$200,3,FALSE),"")</f>
        <v/>
      </c>
      <c r="D13" s="135" t="n">
        <v>46140</v>
      </c>
      <c r="E13" s="31" t="inlineStr">
        <is>
          <t>電話</t>
        </is>
      </c>
      <c r="F13" s="31" t="inlineStr">
        <is>
          <t>田中</t>
        </is>
      </c>
      <c r="G13" s="31" t="inlineStr">
        <is>
          <t>田村 瞳</t>
        </is>
      </c>
      <c r="H13" s="31" t="inlineStr">
        <is>
          <t>値引き承認の調整</t>
        </is>
      </c>
      <c r="I13" s="31" t="inlineStr">
        <is>
          <t>営業部長の確認が必要</t>
        </is>
      </c>
      <c r="J13" s="31" t="inlineStr">
        <is>
          <t>値引き申請を提出</t>
        </is>
      </c>
      <c r="K13" s="135" t="n">
        <v>46141</v>
      </c>
      <c r="L13" s="31" t="inlineStr">
        <is>
          <t>要フォロー</t>
        </is>
      </c>
      <c r="M13" s="31" t="str"/>
      <c r="N13" s="116" t="n"/>
      <c r="O13" s="116" t="n"/>
      <c r="P13" s="116" t="n"/>
      <c r="Q13" s="116" t="n"/>
      <c r="R13" s="116" t="n"/>
      <c r="S13" s="116" t="n"/>
      <c r="T13" s="116" t="n"/>
      <c r="U13" s="116" t="n"/>
      <c r="V13" s="116" t="n"/>
      <c r="W13" s="116" t="n"/>
      <c r="X13" s="116" t="n"/>
      <c r="Y13" s="116" t="n"/>
      <c r="Z13" s="116" t="n"/>
      <c r="AA13" s="116" t="n"/>
      <c r="AB13" s="116" t="n"/>
      <c r="AC13" s="116" t="n"/>
      <c r="AD13" s="116" t="n"/>
      <c r="AE13" s="116" t="n"/>
      <c r="AF13" s="116" t="n"/>
      <c r="AG13" s="116" t="n"/>
      <c r="AH13" s="116" t="n"/>
      <c r="AI13" s="116" t="n"/>
      <c r="AJ13" s="116" t="n"/>
      <c r="AK13" s="116" t="n"/>
      <c r="AL13" s="116" t="n"/>
      <c r="AM13" s="116" t="n"/>
      <c r="AN13" s="116" t="n"/>
      <c r="AO13" s="116" t="n"/>
      <c r="AP13" s="116" t="n"/>
      <c r="AQ13" s="116" t="n"/>
      <c r="AR13" s="116" t="n"/>
      <c r="AS13" s="116" t="n"/>
      <c r="AT13" s="116" t="n"/>
      <c r="AU13" s="116" t="n"/>
      <c r="AV13" s="116" t="n"/>
      <c r="AW13" s="116" t="n"/>
      <c r="AX13" s="116" t="n"/>
      <c r="AY13" s="116" t="n"/>
      <c r="AZ13" s="116" t="n"/>
    </row>
    <row r="14">
      <c r="A14" s="31" t="inlineStr">
        <is>
          <t>ACT-009</t>
        </is>
      </c>
      <c r="B14" s="31" t="inlineStr">
        <is>
          <t>OPP-2026-015</t>
        </is>
      </c>
      <c r="C14" s="54">
        <f>IFERROR(VLOOKUP(B14,'案件登録'!$A$6:$C$200,3,FALSE),"")</f>
        <v/>
      </c>
      <c r="D14" s="135" t="n">
        <v>46139</v>
      </c>
      <c r="E14" s="31" t="inlineStr">
        <is>
          <t>見積</t>
        </is>
      </c>
      <c r="F14" s="31" t="inlineStr">
        <is>
          <t>佐藤</t>
        </is>
      </c>
      <c r="G14" s="31" t="inlineStr">
        <is>
          <t>花咲化粧品株式会社</t>
        </is>
      </c>
      <c r="H14" s="31" t="inlineStr">
        <is>
          <t>見積承認</t>
        </is>
      </c>
      <c r="I14" s="31" t="inlineStr">
        <is>
          <t>顧客が提案範囲に同意</t>
        </is>
      </c>
      <c r="J14" s="31" t="inlineStr">
        <is>
          <t>価格有効期限を確認</t>
        </is>
      </c>
      <c r="K14" s="135" t="n">
        <v>46142</v>
      </c>
      <c r="L14" s="31" t="inlineStr">
        <is>
          <t>要フォロー</t>
        </is>
      </c>
      <c r="M14" s="31" t="str"/>
      <c r="N14" s="116" t="n"/>
      <c r="O14" s="116" t="n"/>
      <c r="P14" s="116" t="n"/>
      <c r="Q14" s="116" t="n"/>
      <c r="R14" s="116" t="n"/>
      <c r="S14" s="116" t="n"/>
      <c r="T14" s="116" t="n"/>
      <c r="U14" s="116" t="n"/>
      <c r="V14" s="116" t="n"/>
      <c r="W14" s="116" t="n"/>
      <c r="X14" s="116" t="n"/>
      <c r="Y14" s="116" t="n"/>
      <c r="Z14" s="116" t="n"/>
      <c r="AA14" s="116" t="n"/>
      <c r="AB14" s="116" t="n"/>
      <c r="AC14" s="116" t="n"/>
      <c r="AD14" s="116" t="n"/>
      <c r="AE14" s="116" t="n"/>
      <c r="AF14" s="116" t="n"/>
      <c r="AG14" s="116" t="n"/>
      <c r="AH14" s="116" t="n"/>
      <c r="AI14" s="116" t="n"/>
      <c r="AJ14" s="116" t="n"/>
      <c r="AK14" s="116" t="n"/>
      <c r="AL14" s="116" t="n"/>
      <c r="AM14" s="116" t="n"/>
      <c r="AN14" s="116" t="n"/>
      <c r="AO14" s="116" t="n"/>
      <c r="AP14" s="116" t="n"/>
      <c r="AQ14" s="116" t="n"/>
      <c r="AR14" s="116" t="n"/>
      <c r="AS14" s="116" t="n"/>
      <c r="AT14" s="116" t="n"/>
      <c r="AU14" s="116" t="n"/>
      <c r="AV14" s="116" t="n"/>
      <c r="AW14" s="116" t="n"/>
      <c r="AX14" s="116" t="n"/>
      <c r="AY14" s="116" t="n"/>
      <c r="AZ14" s="116" t="n"/>
    </row>
    <row r="15">
      <c r="A15" s="31" t="inlineStr">
        <is>
          <t>ACT-010</t>
        </is>
      </c>
      <c r="B15" s="31" t="inlineStr">
        <is>
          <t>OPP-2026-016</t>
        </is>
      </c>
      <c r="C15" s="54">
        <f>IFERROR(VLOOKUP(B15,'案件登録'!$A$6:$C$200,3,FALSE),"")</f>
        <v/>
      </c>
      <c r="D15" s="135" t="n">
        <v>46132</v>
      </c>
      <c r="E15" s="31" t="inlineStr">
        <is>
          <t>会議</t>
        </is>
      </c>
      <c r="F15" s="31" t="inlineStr">
        <is>
          <t>高橋</t>
        </is>
      </c>
      <c r="G15" s="31" t="inlineStr">
        <is>
          <t>仁愛病院</t>
        </is>
      </c>
      <c r="H15" s="31" t="inlineStr">
        <is>
          <t>連携範囲の確認</t>
        </is>
      </c>
      <c r="I15" s="31" t="inlineStr">
        <is>
          <t>技術レビューが必要</t>
        </is>
      </c>
      <c r="J15" s="31" t="inlineStr">
        <is>
          <t>技術会議を手配</t>
        </is>
      </c>
      <c r="K15" s="135" t="n">
        <v>46138</v>
      </c>
      <c r="L15" s="31" t="inlineStr">
        <is>
          <t>要フォロー</t>
        </is>
      </c>
      <c r="M15" s="31" t="inlineStr">
        <is>
          <t>滞留リスクあり</t>
        </is>
      </c>
      <c r="N15" s="116" t="n"/>
      <c r="O15" s="116" t="n"/>
      <c r="P15" s="116" t="n"/>
      <c r="Q15" s="116" t="n"/>
      <c r="R15" s="116" t="n"/>
      <c r="S15" s="116" t="n"/>
      <c r="T15" s="116" t="n"/>
      <c r="U15" s="116" t="n"/>
      <c r="V15" s="116" t="n"/>
      <c r="W15" s="116" t="n"/>
      <c r="X15" s="116" t="n"/>
      <c r="Y15" s="116" t="n"/>
      <c r="Z15" s="116" t="n"/>
      <c r="AA15" s="116" t="n"/>
      <c r="AB15" s="116" t="n"/>
      <c r="AC15" s="116" t="n"/>
      <c r="AD15" s="116" t="n"/>
      <c r="AE15" s="116" t="n"/>
      <c r="AF15" s="116" t="n"/>
      <c r="AG15" s="116" t="n"/>
      <c r="AH15" s="116" t="n"/>
      <c r="AI15" s="116" t="n"/>
      <c r="AJ15" s="116" t="n"/>
      <c r="AK15" s="116" t="n"/>
      <c r="AL15" s="116" t="n"/>
      <c r="AM15" s="116" t="n"/>
      <c r="AN15" s="116" t="n"/>
      <c r="AO15" s="116" t="n"/>
      <c r="AP15" s="116" t="n"/>
      <c r="AQ15" s="116" t="n"/>
      <c r="AR15" s="116" t="n"/>
      <c r="AS15" s="116" t="n"/>
      <c r="AT15" s="116" t="n"/>
      <c r="AU15" s="116" t="n"/>
      <c r="AV15" s="116" t="n"/>
      <c r="AW15" s="116" t="n"/>
      <c r="AX15" s="116" t="n"/>
      <c r="AY15" s="116" t="n"/>
      <c r="AZ15" s="116" t="n"/>
    </row>
    <row r="16">
      <c r="A16" s="31" t="inlineStr">
        <is>
          <t>ACT-011</t>
        </is>
      </c>
      <c r="B16" s="31" t="inlineStr">
        <is>
          <t>OPP-2026-019</t>
        </is>
      </c>
      <c r="C16" s="54">
        <f>IFERROR(VLOOKUP(B16,'案件登録'!$A$6:$C$200,3,FALSE),"")</f>
        <v/>
      </c>
      <c r="D16" s="135" t="n">
        <v>46138</v>
      </c>
      <c r="E16" s="31" t="inlineStr">
        <is>
          <t>電話</t>
        </is>
      </c>
      <c r="F16" s="31" t="inlineStr">
        <is>
          <t>田中</t>
        </is>
      </c>
      <c r="G16" s="31" t="inlineStr">
        <is>
          <t>北海メディアグループ</t>
        </is>
      </c>
      <c r="H16" s="31" t="inlineStr">
        <is>
          <t>容量評価</t>
        </is>
      </c>
      <c r="I16" s="31" t="inlineStr">
        <is>
          <t>顧客が初回見積を承認</t>
        </is>
      </c>
      <c r="J16" s="31" t="inlineStr">
        <is>
          <t>詳細リストを送付</t>
        </is>
      </c>
      <c r="K16" s="135" t="n">
        <v>46146</v>
      </c>
      <c r="L16" s="31" t="inlineStr">
        <is>
          <t>要フォロー</t>
        </is>
      </c>
      <c r="M16" s="31" t="str"/>
      <c r="N16" s="116" t="n"/>
      <c r="O16" s="116" t="n"/>
      <c r="P16" s="116" t="n"/>
      <c r="Q16" s="116" t="n"/>
      <c r="R16" s="116" t="n"/>
      <c r="S16" s="116" t="n"/>
      <c r="T16" s="116" t="n"/>
      <c r="U16" s="116" t="n"/>
      <c r="V16" s="116" t="n"/>
      <c r="W16" s="116" t="n"/>
      <c r="X16" s="116" t="n"/>
      <c r="Y16" s="116" t="n"/>
      <c r="Z16" s="116" t="n"/>
      <c r="AA16" s="116" t="n"/>
      <c r="AB16" s="116" t="n"/>
      <c r="AC16" s="116" t="n"/>
      <c r="AD16" s="116" t="n"/>
      <c r="AE16" s="116" t="n"/>
      <c r="AF16" s="116" t="n"/>
      <c r="AG16" s="116" t="n"/>
      <c r="AH16" s="116" t="n"/>
      <c r="AI16" s="116" t="n"/>
      <c r="AJ16" s="116" t="n"/>
      <c r="AK16" s="116" t="n"/>
      <c r="AL16" s="116" t="n"/>
      <c r="AM16" s="116" t="n"/>
      <c r="AN16" s="116" t="n"/>
      <c r="AO16" s="116" t="n"/>
      <c r="AP16" s="116" t="n"/>
      <c r="AQ16" s="116" t="n"/>
      <c r="AR16" s="116" t="n"/>
      <c r="AS16" s="116" t="n"/>
      <c r="AT16" s="116" t="n"/>
      <c r="AU16" s="116" t="n"/>
      <c r="AV16" s="116" t="n"/>
      <c r="AW16" s="116" t="n"/>
      <c r="AX16" s="116" t="n"/>
      <c r="AY16" s="116" t="n"/>
      <c r="AZ16" s="116" t="n"/>
    </row>
    <row r="17">
      <c r="A17" s="31" t="inlineStr">
        <is>
          <t>ACT-012</t>
        </is>
      </c>
      <c r="B17" s="31" t="inlineStr">
        <is>
          <t>OPP-2026-020</t>
        </is>
      </c>
      <c r="C17" s="54">
        <f>IFERROR(VLOOKUP(B17,'案件登録'!$A$6:$C$200,3,FALSE),"")</f>
        <v/>
      </c>
      <c r="D17" s="135" t="n">
        <v>46139</v>
      </c>
      <c r="E17" s="31" t="inlineStr">
        <is>
          <t>社内審査</t>
        </is>
      </c>
      <c r="F17" s="31" t="inlineStr">
        <is>
          <t>鈴木</t>
        </is>
      </c>
      <c r="G17" s="31" t="inlineStr">
        <is>
          <t>創拓システム株式会社</t>
        </is>
      </c>
      <c r="H17" s="31" t="inlineStr">
        <is>
          <t>協業先の資格評価</t>
        </is>
      </c>
      <c r="I17" s="31" t="inlineStr">
        <is>
          <t>資格書類の追加提出が必要</t>
        </is>
      </c>
      <c r="J17" s="31" t="inlineStr">
        <is>
          <t>資格資料を収集</t>
        </is>
      </c>
      <c r="K17" s="135" t="n">
        <v>46148</v>
      </c>
      <c r="L17" s="31" t="inlineStr">
        <is>
          <t>要フォロー</t>
        </is>
      </c>
      <c r="M17" s="31" t="str"/>
      <c r="N17" s="116" t="n"/>
      <c r="O17" s="116" t="n"/>
      <c r="P17" s="116" t="n"/>
      <c r="Q17" s="116" t="n"/>
      <c r="R17" s="116" t="n"/>
      <c r="S17" s="116" t="n"/>
      <c r="T17" s="116" t="n"/>
      <c r="U17" s="116" t="n"/>
      <c r="V17" s="116" t="n"/>
      <c r="W17" s="116" t="n"/>
      <c r="X17" s="116" t="n"/>
      <c r="Y17" s="116" t="n"/>
      <c r="Z17" s="116" t="n"/>
      <c r="AA17" s="116" t="n"/>
      <c r="AB17" s="116" t="n"/>
      <c r="AC17" s="116" t="n"/>
      <c r="AD17" s="116" t="n"/>
      <c r="AE17" s="116" t="n"/>
      <c r="AF17" s="116" t="n"/>
      <c r="AG17" s="116" t="n"/>
      <c r="AH17" s="116" t="n"/>
      <c r="AI17" s="116" t="n"/>
      <c r="AJ17" s="116" t="n"/>
      <c r="AK17" s="116" t="n"/>
      <c r="AL17" s="116" t="n"/>
      <c r="AM17" s="116" t="n"/>
      <c r="AN17" s="116" t="n"/>
      <c r="AO17" s="116" t="n"/>
      <c r="AP17" s="116" t="n"/>
      <c r="AQ17" s="116" t="n"/>
      <c r="AR17" s="116" t="n"/>
      <c r="AS17" s="116" t="n"/>
      <c r="AT17" s="116" t="n"/>
      <c r="AU17" s="116" t="n"/>
      <c r="AV17" s="116" t="n"/>
      <c r="AW17" s="116" t="n"/>
      <c r="AX17" s="116" t="n"/>
      <c r="AY17" s="116" t="n"/>
      <c r="AZ17" s="116" t="n"/>
    </row>
    <row r="18">
      <c r="A18" s="31" t="str"/>
      <c r="B18" s="31" t="str"/>
      <c r="C18" s="54">
        <f>IFERROR(VLOOKUP(B18,'案件登録'!$A$6:$C$200,3,FALSE),"")</f>
        <v/>
      </c>
      <c r="D18" s="135" t="str"/>
      <c r="E18" s="31" t="str"/>
      <c r="F18" s="31" t="str"/>
      <c r="G18" s="31" t="str"/>
      <c r="H18" s="31" t="str"/>
      <c r="I18" s="31" t="str"/>
      <c r="J18" s="31" t="str"/>
      <c r="K18" s="135" t="str"/>
      <c r="L18" s="31" t="str"/>
      <c r="M18" s="31" t="str"/>
      <c r="N18" s="116" t="n"/>
      <c r="O18" s="116" t="n"/>
      <c r="P18" s="116" t="n"/>
      <c r="Q18" s="116" t="n"/>
      <c r="R18" s="116" t="n"/>
      <c r="S18" s="116" t="n"/>
      <c r="T18" s="116" t="n"/>
      <c r="U18" s="116" t="n"/>
      <c r="V18" s="116" t="n"/>
      <c r="W18" s="116" t="n"/>
      <c r="X18" s="116" t="n"/>
      <c r="Y18" s="116" t="n"/>
      <c r="Z18" s="116" t="n"/>
      <c r="AA18" s="116" t="n"/>
      <c r="AB18" s="116" t="n"/>
      <c r="AC18" s="116" t="n"/>
      <c r="AD18" s="116" t="n"/>
      <c r="AE18" s="116" t="n"/>
      <c r="AF18" s="116" t="n"/>
      <c r="AG18" s="116" t="n"/>
      <c r="AH18" s="116" t="n"/>
      <c r="AI18" s="116" t="n"/>
      <c r="AJ18" s="116" t="n"/>
      <c r="AK18" s="116" t="n"/>
      <c r="AL18" s="116" t="n"/>
      <c r="AM18" s="116" t="n"/>
      <c r="AN18" s="116" t="n"/>
      <c r="AO18" s="116" t="n"/>
      <c r="AP18" s="116" t="n"/>
      <c r="AQ18" s="116" t="n"/>
      <c r="AR18" s="116" t="n"/>
      <c r="AS18" s="116" t="n"/>
      <c r="AT18" s="116" t="n"/>
      <c r="AU18" s="116" t="n"/>
      <c r="AV18" s="116" t="n"/>
      <c r="AW18" s="116" t="n"/>
      <c r="AX18" s="116" t="n"/>
      <c r="AY18" s="116" t="n"/>
      <c r="AZ18" s="116" t="n"/>
    </row>
    <row r="19">
      <c r="A19" s="31" t="str"/>
      <c r="B19" s="31" t="str"/>
      <c r="C19" s="54">
        <f>IFERROR(VLOOKUP(B19,'案件登録'!$A$6:$C$200,3,FALSE),"")</f>
        <v/>
      </c>
      <c r="D19" s="135" t="str"/>
      <c r="E19" s="31" t="str"/>
      <c r="F19" s="31" t="str"/>
      <c r="G19" s="31" t="str"/>
      <c r="H19" s="31" t="str"/>
      <c r="I19" s="31" t="str"/>
      <c r="J19" s="31" t="str"/>
      <c r="K19" s="135" t="str"/>
      <c r="L19" s="31" t="str"/>
      <c r="M19" s="31" t="str"/>
      <c r="N19" s="116" t="n"/>
      <c r="O19" s="116" t="n"/>
      <c r="P19" s="116" t="n"/>
      <c r="Q19" s="116" t="n"/>
      <c r="R19" s="116" t="n"/>
      <c r="S19" s="116" t="n"/>
      <c r="T19" s="116" t="n"/>
      <c r="U19" s="116" t="n"/>
      <c r="V19" s="116" t="n"/>
      <c r="W19" s="116" t="n"/>
      <c r="X19" s="116" t="n"/>
      <c r="Y19" s="116" t="n"/>
      <c r="Z19" s="116" t="n"/>
      <c r="AA19" s="116" t="n"/>
      <c r="AB19" s="116" t="n"/>
      <c r="AC19" s="116" t="n"/>
      <c r="AD19" s="116" t="n"/>
      <c r="AE19" s="116" t="n"/>
      <c r="AF19" s="116" t="n"/>
      <c r="AG19" s="116" t="n"/>
      <c r="AH19" s="116" t="n"/>
      <c r="AI19" s="116" t="n"/>
      <c r="AJ19" s="116" t="n"/>
      <c r="AK19" s="116" t="n"/>
      <c r="AL19" s="116" t="n"/>
      <c r="AM19" s="116" t="n"/>
      <c r="AN19" s="116" t="n"/>
      <c r="AO19" s="116" t="n"/>
      <c r="AP19" s="116" t="n"/>
      <c r="AQ19" s="116" t="n"/>
      <c r="AR19" s="116" t="n"/>
      <c r="AS19" s="116" t="n"/>
      <c r="AT19" s="116" t="n"/>
      <c r="AU19" s="116" t="n"/>
      <c r="AV19" s="116" t="n"/>
      <c r="AW19" s="116" t="n"/>
      <c r="AX19" s="116" t="n"/>
      <c r="AY19" s="116" t="n"/>
      <c r="AZ19" s="116" t="n"/>
    </row>
    <row r="20">
      <c r="A20" s="31" t="str"/>
      <c r="B20" s="31" t="str"/>
      <c r="C20" s="54">
        <f>IFERROR(VLOOKUP(B20,'案件登録'!$A$6:$C$200,3,FALSE),"")</f>
        <v/>
      </c>
      <c r="D20" s="135" t="str"/>
      <c r="E20" s="31" t="str"/>
      <c r="F20" s="31" t="str"/>
      <c r="G20" s="31" t="str"/>
      <c r="H20" s="31" t="str"/>
      <c r="I20" s="31" t="str"/>
      <c r="J20" s="31" t="str"/>
      <c r="K20" s="135" t="str"/>
      <c r="L20" s="31" t="str"/>
      <c r="M20" s="31" t="str"/>
      <c r="N20" s="116" t="n"/>
      <c r="O20" s="116" t="n"/>
      <c r="P20" s="116" t="n"/>
      <c r="Q20" s="116" t="n"/>
      <c r="R20" s="116" t="n"/>
      <c r="S20" s="116" t="n"/>
      <c r="T20" s="116" t="n"/>
      <c r="U20" s="116" t="n"/>
      <c r="V20" s="116" t="n"/>
      <c r="W20" s="116" t="n"/>
      <c r="X20" s="116" t="n"/>
      <c r="Y20" s="116" t="n"/>
      <c r="Z20" s="116" t="n"/>
      <c r="AA20" s="116" t="n"/>
      <c r="AB20" s="116" t="n"/>
      <c r="AC20" s="116" t="n"/>
      <c r="AD20" s="116" t="n"/>
      <c r="AE20" s="116" t="n"/>
      <c r="AF20" s="116" t="n"/>
      <c r="AG20" s="116" t="n"/>
      <c r="AH20" s="116" t="n"/>
      <c r="AI20" s="116" t="n"/>
      <c r="AJ20" s="116" t="n"/>
      <c r="AK20" s="116" t="n"/>
      <c r="AL20" s="116" t="n"/>
      <c r="AM20" s="116" t="n"/>
      <c r="AN20" s="116" t="n"/>
      <c r="AO20" s="116" t="n"/>
      <c r="AP20" s="116" t="n"/>
      <c r="AQ20" s="116" t="n"/>
      <c r="AR20" s="116" t="n"/>
      <c r="AS20" s="116" t="n"/>
      <c r="AT20" s="116" t="n"/>
      <c r="AU20" s="116" t="n"/>
      <c r="AV20" s="116" t="n"/>
      <c r="AW20" s="116" t="n"/>
      <c r="AX20" s="116" t="n"/>
      <c r="AY20" s="116" t="n"/>
      <c r="AZ20" s="116" t="n"/>
    </row>
    <row r="21">
      <c r="A21" s="31" t="str"/>
      <c r="B21" s="31" t="str"/>
      <c r="C21" s="54">
        <f>IFERROR(VLOOKUP(B21,'案件登録'!$A$6:$C$200,3,FALSE),"")</f>
        <v/>
      </c>
      <c r="D21" s="135" t="str"/>
      <c r="E21" s="31" t="str"/>
      <c r="F21" s="31" t="str"/>
      <c r="G21" s="31" t="str"/>
      <c r="H21" s="31" t="str"/>
      <c r="I21" s="31" t="str"/>
      <c r="J21" s="31" t="str"/>
      <c r="K21" s="135" t="str"/>
      <c r="L21" s="31" t="str"/>
      <c r="M21" s="31" t="str"/>
      <c r="N21" s="116" t="n"/>
      <c r="O21" s="116" t="n"/>
      <c r="P21" s="116" t="n"/>
      <c r="Q21" s="116" t="n"/>
      <c r="R21" s="116" t="n"/>
      <c r="S21" s="116" t="n"/>
      <c r="T21" s="116" t="n"/>
      <c r="U21" s="116" t="n"/>
      <c r="V21" s="116" t="n"/>
      <c r="W21" s="116" t="n"/>
      <c r="X21" s="116" t="n"/>
      <c r="Y21" s="116" t="n"/>
      <c r="Z21" s="116" t="n"/>
      <c r="AA21" s="116" t="n"/>
      <c r="AB21" s="116" t="n"/>
      <c r="AC21" s="116" t="n"/>
      <c r="AD21" s="116" t="n"/>
      <c r="AE21" s="116" t="n"/>
      <c r="AF21" s="116" t="n"/>
      <c r="AG21" s="116" t="n"/>
      <c r="AH21" s="116" t="n"/>
      <c r="AI21" s="116" t="n"/>
      <c r="AJ21" s="116" t="n"/>
      <c r="AK21" s="116" t="n"/>
      <c r="AL21" s="116" t="n"/>
      <c r="AM21" s="116" t="n"/>
      <c r="AN21" s="116" t="n"/>
      <c r="AO21" s="116" t="n"/>
      <c r="AP21" s="116" t="n"/>
      <c r="AQ21" s="116" t="n"/>
      <c r="AR21" s="116" t="n"/>
      <c r="AS21" s="116" t="n"/>
      <c r="AT21" s="116" t="n"/>
      <c r="AU21" s="116" t="n"/>
      <c r="AV21" s="116" t="n"/>
      <c r="AW21" s="116" t="n"/>
      <c r="AX21" s="116" t="n"/>
      <c r="AY21" s="116" t="n"/>
      <c r="AZ21" s="116" t="n"/>
    </row>
    <row r="22">
      <c r="A22" s="31" t="str"/>
      <c r="B22" s="31" t="str"/>
      <c r="C22" s="54">
        <f>IFERROR(VLOOKUP(B22,'案件登録'!$A$6:$C$200,3,FALSE),"")</f>
        <v/>
      </c>
      <c r="D22" s="135" t="str"/>
      <c r="E22" s="31" t="str"/>
      <c r="F22" s="31" t="str"/>
      <c r="G22" s="31" t="str"/>
      <c r="H22" s="31" t="str"/>
      <c r="I22" s="31" t="str"/>
      <c r="J22" s="31" t="str"/>
      <c r="K22" s="135" t="str"/>
      <c r="L22" s="31" t="str"/>
      <c r="M22" s="31" t="str"/>
      <c r="N22" s="116" t="n"/>
      <c r="O22" s="116" t="n"/>
      <c r="P22" s="116" t="n"/>
      <c r="Q22" s="116" t="n"/>
      <c r="R22" s="116" t="n"/>
      <c r="S22" s="116" t="n"/>
      <c r="T22" s="116" t="n"/>
      <c r="U22" s="116" t="n"/>
      <c r="V22" s="116" t="n"/>
      <c r="W22" s="116" t="n"/>
      <c r="X22" s="116" t="n"/>
      <c r="Y22" s="116" t="n"/>
      <c r="Z22" s="116" t="n"/>
      <c r="AA22" s="116" t="n"/>
      <c r="AB22" s="116" t="n"/>
      <c r="AC22" s="116" t="n"/>
      <c r="AD22" s="116" t="n"/>
      <c r="AE22" s="116" t="n"/>
      <c r="AF22" s="116" t="n"/>
      <c r="AG22" s="116" t="n"/>
      <c r="AH22" s="116" t="n"/>
      <c r="AI22" s="116" t="n"/>
      <c r="AJ22" s="116" t="n"/>
      <c r="AK22" s="116" t="n"/>
      <c r="AL22" s="116" t="n"/>
      <c r="AM22" s="116" t="n"/>
      <c r="AN22" s="116" t="n"/>
      <c r="AO22" s="116" t="n"/>
      <c r="AP22" s="116" t="n"/>
      <c r="AQ22" s="116" t="n"/>
      <c r="AR22" s="116" t="n"/>
      <c r="AS22" s="116" t="n"/>
      <c r="AT22" s="116" t="n"/>
      <c r="AU22" s="116" t="n"/>
      <c r="AV22" s="116" t="n"/>
      <c r="AW22" s="116" t="n"/>
      <c r="AX22" s="116" t="n"/>
      <c r="AY22" s="116" t="n"/>
      <c r="AZ22" s="116" t="n"/>
    </row>
    <row r="23">
      <c r="A23" s="31" t="str"/>
      <c r="B23" s="31" t="str"/>
      <c r="C23" s="54">
        <f>IFERROR(VLOOKUP(B23,'案件登録'!$A$6:$C$200,3,FALSE),"")</f>
        <v/>
      </c>
      <c r="D23" s="135" t="str"/>
      <c r="E23" s="31" t="str"/>
      <c r="F23" s="31" t="str"/>
      <c r="G23" s="31" t="str"/>
      <c r="H23" s="31" t="str"/>
      <c r="I23" s="31" t="str"/>
      <c r="J23" s="31" t="str"/>
      <c r="K23" s="135" t="str"/>
      <c r="L23" s="31" t="str"/>
      <c r="M23" s="31" t="str"/>
      <c r="N23" s="116" t="n"/>
      <c r="O23" s="116" t="n"/>
      <c r="P23" s="116" t="n"/>
      <c r="Q23" s="116" t="n"/>
      <c r="R23" s="116" t="n"/>
      <c r="S23" s="116" t="n"/>
      <c r="T23" s="116" t="n"/>
      <c r="U23" s="116" t="n"/>
      <c r="V23" s="116" t="n"/>
      <c r="W23" s="116" t="n"/>
      <c r="X23" s="116" t="n"/>
      <c r="Y23" s="116" t="n"/>
      <c r="Z23" s="116" t="n"/>
      <c r="AA23" s="116" t="n"/>
      <c r="AB23" s="116" t="n"/>
      <c r="AC23" s="116" t="n"/>
      <c r="AD23" s="116" t="n"/>
      <c r="AE23" s="116" t="n"/>
      <c r="AF23" s="116" t="n"/>
      <c r="AG23" s="116" t="n"/>
      <c r="AH23" s="116" t="n"/>
      <c r="AI23" s="116" t="n"/>
      <c r="AJ23" s="116" t="n"/>
      <c r="AK23" s="116" t="n"/>
      <c r="AL23" s="116" t="n"/>
      <c r="AM23" s="116" t="n"/>
      <c r="AN23" s="116" t="n"/>
      <c r="AO23" s="116" t="n"/>
      <c r="AP23" s="116" t="n"/>
      <c r="AQ23" s="116" t="n"/>
      <c r="AR23" s="116" t="n"/>
      <c r="AS23" s="116" t="n"/>
      <c r="AT23" s="116" t="n"/>
      <c r="AU23" s="116" t="n"/>
      <c r="AV23" s="116" t="n"/>
      <c r="AW23" s="116" t="n"/>
      <c r="AX23" s="116" t="n"/>
      <c r="AY23" s="116" t="n"/>
      <c r="AZ23" s="116" t="n"/>
    </row>
    <row r="24">
      <c r="A24" s="31" t="str"/>
      <c r="B24" s="31" t="str"/>
      <c r="C24" s="54">
        <f>IFERROR(VLOOKUP(B24,'案件登録'!$A$6:$C$200,3,FALSE),"")</f>
        <v/>
      </c>
      <c r="D24" s="135" t="str"/>
      <c r="E24" s="31" t="str"/>
      <c r="F24" s="31" t="str"/>
      <c r="G24" s="31" t="str"/>
      <c r="H24" s="31" t="str"/>
      <c r="I24" s="31" t="str"/>
      <c r="J24" s="31" t="str"/>
      <c r="K24" s="135" t="str"/>
      <c r="L24" s="31" t="str"/>
      <c r="M24" s="31" t="str"/>
      <c r="N24" s="116" t="n"/>
      <c r="O24" s="116" t="n"/>
      <c r="P24" s="116" t="n"/>
      <c r="Q24" s="116" t="n"/>
      <c r="R24" s="116" t="n"/>
      <c r="S24" s="116" t="n"/>
      <c r="T24" s="116" t="n"/>
      <c r="U24" s="116" t="n"/>
      <c r="V24" s="116" t="n"/>
      <c r="W24" s="116" t="n"/>
      <c r="X24" s="116" t="n"/>
      <c r="Y24" s="116" t="n"/>
      <c r="Z24" s="116" t="n"/>
      <c r="AA24" s="116" t="n"/>
      <c r="AB24" s="116" t="n"/>
      <c r="AC24" s="116" t="n"/>
      <c r="AD24" s="116" t="n"/>
      <c r="AE24" s="116" t="n"/>
      <c r="AF24" s="116" t="n"/>
      <c r="AG24" s="116" t="n"/>
      <c r="AH24" s="116" t="n"/>
      <c r="AI24" s="116" t="n"/>
      <c r="AJ24" s="116" t="n"/>
      <c r="AK24" s="116" t="n"/>
      <c r="AL24" s="116" t="n"/>
      <c r="AM24" s="116" t="n"/>
      <c r="AN24" s="116" t="n"/>
      <c r="AO24" s="116" t="n"/>
      <c r="AP24" s="116" t="n"/>
      <c r="AQ24" s="116" t="n"/>
      <c r="AR24" s="116" t="n"/>
      <c r="AS24" s="116" t="n"/>
      <c r="AT24" s="116" t="n"/>
      <c r="AU24" s="116" t="n"/>
      <c r="AV24" s="116" t="n"/>
      <c r="AW24" s="116" t="n"/>
      <c r="AX24" s="116" t="n"/>
      <c r="AY24" s="116" t="n"/>
      <c r="AZ24" s="116" t="n"/>
    </row>
    <row r="25">
      <c r="A25" s="31" t="str"/>
      <c r="B25" s="31" t="str"/>
      <c r="C25" s="54">
        <f>IFERROR(VLOOKUP(B25,'案件登録'!$A$6:$C$200,3,FALSE),"")</f>
        <v/>
      </c>
      <c r="D25" s="135" t="str"/>
      <c r="E25" s="31" t="str"/>
      <c r="F25" s="31" t="str"/>
      <c r="G25" s="31" t="str"/>
      <c r="H25" s="31" t="str"/>
      <c r="I25" s="31" t="str"/>
      <c r="J25" s="31" t="str"/>
      <c r="K25" s="135" t="str"/>
      <c r="L25" s="31" t="str"/>
      <c r="M25" s="31" t="str"/>
      <c r="N25" s="116" t="n"/>
      <c r="O25" s="116" t="n"/>
      <c r="P25" s="116" t="n"/>
      <c r="Q25" s="116" t="n"/>
      <c r="R25" s="116" t="n"/>
      <c r="S25" s="116" t="n"/>
      <c r="T25" s="116" t="n"/>
      <c r="U25" s="116" t="n"/>
      <c r="V25" s="116" t="n"/>
      <c r="W25" s="116" t="n"/>
      <c r="X25" s="116" t="n"/>
      <c r="Y25" s="116" t="n"/>
      <c r="Z25" s="116" t="n"/>
      <c r="AA25" s="116" t="n"/>
      <c r="AB25" s="116" t="n"/>
      <c r="AC25" s="116" t="n"/>
      <c r="AD25" s="116" t="n"/>
      <c r="AE25" s="116" t="n"/>
      <c r="AF25" s="116" t="n"/>
      <c r="AG25" s="116" t="n"/>
      <c r="AH25" s="116" t="n"/>
      <c r="AI25" s="116" t="n"/>
      <c r="AJ25" s="116" t="n"/>
      <c r="AK25" s="116" t="n"/>
      <c r="AL25" s="116" t="n"/>
      <c r="AM25" s="116" t="n"/>
      <c r="AN25" s="116" t="n"/>
      <c r="AO25" s="116" t="n"/>
      <c r="AP25" s="116" t="n"/>
      <c r="AQ25" s="116" t="n"/>
      <c r="AR25" s="116" t="n"/>
      <c r="AS25" s="116" t="n"/>
      <c r="AT25" s="116" t="n"/>
      <c r="AU25" s="116" t="n"/>
      <c r="AV25" s="116" t="n"/>
      <c r="AW25" s="116" t="n"/>
      <c r="AX25" s="116" t="n"/>
      <c r="AY25" s="116" t="n"/>
      <c r="AZ25" s="116" t="n"/>
    </row>
    <row r="26">
      <c r="A26" s="31" t="str"/>
      <c r="B26" s="31" t="str"/>
      <c r="C26" s="54">
        <f>IFERROR(VLOOKUP(B26,'案件登録'!$A$6:$C$200,3,FALSE),"")</f>
        <v/>
      </c>
      <c r="D26" s="135" t="str"/>
      <c r="E26" s="31" t="str"/>
      <c r="F26" s="31" t="str"/>
      <c r="G26" s="31" t="str"/>
      <c r="H26" s="31" t="str"/>
      <c r="I26" s="31" t="str"/>
      <c r="J26" s="31" t="str"/>
      <c r="K26" s="135" t="str"/>
      <c r="L26" s="31" t="str"/>
      <c r="M26" s="31" t="str"/>
      <c r="N26" s="116" t="n"/>
      <c r="O26" s="116" t="n"/>
      <c r="P26" s="116" t="n"/>
      <c r="Q26" s="116" t="n"/>
      <c r="R26" s="116" t="n"/>
      <c r="S26" s="116" t="n"/>
      <c r="T26" s="116" t="n"/>
      <c r="U26" s="116" t="n"/>
      <c r="V26" s="116" t="n"/>
      <c r="W26" s="116" t="n"/>
      <c r="X26" s="116" t="n"/>
      <c r="Y26" s="116" t="n"/>
      <c r="Z26" s="116" t="n"/>
      <c r="AA26" s="116" t="n"/>
      <c r="AB26" s="116" t="n"/>
      <c r="AC26" s="116" t="n"/>
      <c r="AD26" s="116" t="n"/>
      <c r="AE26" s="116" t="n"/>
      <c r="AF26" s="116" t="n"/>
      <c r="AG26" s="116" t="n"/>
      <c r="AH26" s="116" t="n"/>
      <c r="AI26" s="116" t="n"/>
      <c r="AJ26" s="116" t="n"/>
      <c r="AK26" s="116" t="n"/>
      <c r="AL26" s="116" t="n"/>
      <c r="AM26" s="116" t="n"/>
      <c r="AN26" s="116" t="n"/>
      <c r="AO26" s="116" t="n"/>
      <c r="AP26" s="116" t="n"/>
      <c r="AQ26" s="116" t="n"/>
      <c r="AR26" s="116" t="n"/>
      <c r="AS26" s="116" t="n"/>
      <c r="AT26" s="116" t="n"/>
      <c r="AU26" s="116" t="n"/>
      <c r="AV26" s="116" t="n"/>
      <c r="AW26" s="116" t="n"/>
      <c r="AX26" s="116" t="n"/>
      <c r="AY26" s="116" t="n"/>
      <c r="AZ26" s="116" t="n"/>
    </row>
    <row r="27">
      <c r="A27" s="31" t="str"/>
      <c r="B27" s="31" t="str"/>
      <c r="C27" s="54">
        <f>IFERROR(VLOOKUP(B27,'案件登録'!$A$6:$C$200,3,FALSE),"")</f>
        <v/>
      </c>
      <c r="D27" s="135" t="str"/>
      <c r="E27" s="31" t="str"/>
      <c r="F27" s="31" t="str"/>
      <c r="G27" s="31" t="str"/>
      <c r="H27" s="31" t="str"/>
      <c r="I27" s="31" t="str"/>
      <c r="J27" s="31" t="str"/>
      <c r="K27" s="135" t="str"/>
      <c r="L27" s="31" t="str"/>
      <c r="M27" s="31" t="str"/>
      <c r="N27" s="116" t="n"/>
      <c r="O27" s="116" t="n"/>
      <c r="P27" s="116" t="n"/>
      <c r="Q27" s="116" t="n"/>
      <c r="R27" s="116" t="n"/>
      <c r="S27" s="116" t="n"/>
      <c r="T27" s="116" t="n"/>
      <c r="U27" s="116" t="n"/>
      <c r="V27" s="116" t="n"/>
      <c r="W27" s="116" t="n"/>
      <c r="X27" s="116" t="n"/>
      <c r="Y27" s="116" t="n"/>
      <c r="Z27" s="116" t="n"/>
      <c r="AA27" s="116" t="n"/>
      <c r="AB27" s="116" t="n"/>
      <c r="AC27" s="116" t="n"/>
      <c r="AD27" s="116" t="n"/>
      <c r="AE27" s="116" t="n"/>
      <c r="AF27" s="116" t="n"/>
      <c r="AG27" s="116" t="n"/>
      <c r="AH27" s="116" t="n"/>
      <c r="AI27" s="116" t="n"/>
      <c r="AJ27" s="116" t="n"/>
      <c r="AK27" s="116" t="n"/>
      <c r="AL27" s="116" t="n"/>
      <c r="AM27" s="116" t="n"/>
      <c r="AN27" s="116" t="n"/>
      <c r="AO27" s="116" t="n"/>
      <c r="AP27" s="116" t="n"/>
      <c r="AQ27" s="116" t="n"/>
      <c r="AR27" s="116" t="n"/>
      <c r="AS27" s="116" t="n"/>
      <c r="AT27" s="116" t="n"/>
      <c r="AU27" s="116" t="n"/>
      <c r="AV27" s="116" t="n"/>
      <c r="AW27" s="116" t="n"/>
      <c r="AX27" s="116" t="n"/>
      <c r="AY27" s="116" t="n"/>
      <c r="AZ27" s="116" t="n"/>
    </row>
    <row r="28">
      <c r="A28" s="31" t="str"/>
      <c r="B28" s="31" t="str"/>
      <c r="C28" s="54">
        <f>IFERROR(VLOOKUP(B28,'案件登録'!$A$6:$C$200,3,FALSE),"")</f>
        <v/>
      </c>
      <c r="D28" s="135" t="str"/>
      <c r="E28" s="31" t="str"/>
      <c r="F28" s="31" t="str"/>
      <c r="G28" s="31" t="str"/>
      <c r="H28" s="31" t="str"/>
      <c r="I28" s="31" t="str"/>
      <c r="J28" s="31" t="str"/>
      <c r="K28" s="135" t="str"/>
      <c r="L28" s="31" t="str"/>
      <c r="M28" s="31" t="str"/>
      <c r="N28" s="116" t="n"/>
      <c r="O28" s="116" t="n"/>
      <c r="P28" s="116" t="n"/>
      <c r="Q28" s="116" t="n"/>
      <c r="R28" s="116" t="n"/>
      <c r="S28" s="116" t="n"/>
      <c r="T28" s="116" t="n"/>
      <c r="U28" s="116" t="n"/>
      <c r="V28" s="116" t="n"/>
      <c r="W28" s="116" t="n"/>
      <c r="X28" s="116" t="n"/>
      <c r="Y28" s="116" t="n"/>
      <c r="Z28" s="116" t="n"/>
      <c r="AA28" s="116" t="n"/>
      <c r="AB28" s="116" t="n"/>
      <c r="AC28" s="116" t="n"/>
      <c r="AD28" s="116" t="n"/>
      <c r="AE28" s="116" t="n"/>
      <c r="AF28" s="116" t="n"/>
      <c r="AG28" s="116" t="n"/>
      <c r="AH28" s="116" t="n"/>
      <c r="AI28" s="116" t="n"/>
      <c r="AJ28" s="116" t="n"/>
      <c r="AK28" s="116" t="n"/>
      <c r="AL28" s="116" t="n"/>
      <c r="AM28" s="116" t="n"/>
      <c r="AN28" s="116" t="n"/>
      <c r="AO28" s="116" t="n"/>
      <c r="AP28" s="116" t="n"/>
      <c r="AQ28" s="116" t="n"/>
      <c r="AR28" s="116" t="n"/>
      <c r="AS28" s="116" t="n"/>
      <c r="AT28" s="116" t="n"/>
      <c r="AU28" s="116" t="n"/>
      <c r="AV28" s="116" t="n"/>
      <c r="AW28" s="116" t="n"/>
      <c r="AX28" s="116" t="n"/>
      <c r="AY28" s="116" t="n"/>
      <c r="AZ28" s="116" t="n"/>
    </row>
    <row r="29">
      <c r="A29" s="31" t="str"/>
      <c r="B29" s="31" t="str"/>
      <c r="C29" s="54">
        <f>IFERROR(VLOOKUP(B29,'案件登録'!$A$6:$C$200,3,FALSE),"")</f>
        <v/>
      </c>
      <c r="D29" s="135" t="str"/>
      <c r="E29" s="31" t="str"/>
      <c r="F29" s="31" t="str"/>
      <c r="G29" s="31" t="str"/>
      <c r="H29" s="31" t="str"/>
      <c r="I29" s="31" t="str"/>
      <c r="J29" s="31" t="str"/>
      <c r="K29" s="135" t="str"/>
      <c r="L29" s="31" t="str"/>
      <c r="M29" s="31" t="str"/>
      <c r="N29" s="116" t="n"/>
      <c r="O29" s="116" t="n"/>
      <c r="P29" s="116" t="n"/>
      <c r="Q29" s="116" t="n"/>
      <c r="R29" s="116" t="n"/>
      <c r="S29" s="116" t="n"/>
      <c r="T29" s="116" t="n"/>
      <c r="U29" s="116" t="n"/>
      <c r="V29" s="116" t="n"/>
      <c r="W29" s="116" t="n"/>
      <c r="X29" s="116" t="n"/>
      <c r="Y29" s="116" t="n"/>
      <c r="Z29" s="116" t="n"/>
      <c r="AA29" s="116" t="n"/>
      <c r="AB29" s="116" t="n"/>
      <c r="AC29" s="116" t="n"/>
      <c r="AD29" s="116" t="n"/>
      <c r="AE29" s="116" t="n"/>
      <c r="AF29" s="116" t="n"/>
      <c r="AG29" s="116" t="n"/>
      <c r="AH29" s="116" t="n"/>
      <c r="AI29" s="116" t="n"/>
      <c r="AJ29" s="116" t="n"/>
      <c r="AK29" s="116" t="n"/>
      <c r="AL29" s="116" t="n"/>
      <c r="AM29" s="116" t="n"/>
      <c r="AN29" s="116" t="n"/>
      <c r="AO29" s="116" t="n"/>
      <c r="AP29" s="116" t="n"/>
      <c r="AQ29" s="116" t="n"/>
      <c r="AR29" s="116" t="n"/>
      <c r="AS29" s="116" t="n"/>
      <c r="AT29" s="116" t="n"/>
      <c r="AU29" s="116" t="n"/>
      <c r="AV29" s="116" t="n"/>
      <c r="AW29" s="116" t="n"/>
      <c r="AX29" s="116" t="n"/>
      <c r="AY29" s="116" t="n"/>
      <c r="AZ29" s="116" t="n"/>
    </row>
    <row r="30">
      <c r="A30" s="31" t="str"/>
      <c r="B30" s="31" t="str"/>
      <c r="C30" s="54">
        <f>IFERROR(VLOOKUP(B30,'案件登録'!$A$6:$C$200,3,FALSE),"")</f>
        <v/>
      </c>
      <c r="D30" s="135" t="str"/>
      <c r="E30" s="31" t="str"/>
      <c r="F30" s="31" t="str"/>
      <c r="G30" s="31" t="str"/>
      <c r="H30" s="31" t="str"/>
      <c r="I30" s="31" t="str"/>
      <c r="J30" s="31" t="str"/>
      <c r="K30" s="135" t="str"/>
      <c r="L30" s="31" t="str"/>
      <c r="M30" s="31" t="str"/>
      <c r="N30" s="116" t="n"/>
      <c r="O30" s="116" t="n"/>
      <c r="P30" s="116" t="n"/>
      <c r="Q30" s="116" t="n"/>
      <c r="R30" s="116" t="n"/>
      <c r="S30" s="116" t="n"/>
      <c r="T30" s="116" t="n"/>
      <c r="U30" s="116" t="n"/>
      <c r="V30" s="116" t="n"/>
      <c r="W30" s="116" t="n"/>
      <c r="X30" s="116" t="n"/>
      <c r="Y30" s="116" t="n"/>
      <c r="Z30" s="116" t="n"/>
      <c r="AA30" s="116" t="n"/>
      <c r="AB30" s="116" t="n"/>
      <c r="AC30" s="116" t="n"/>
      <c r="AD30" s="116" t="n"/>
      <c r="AE30" s="116" t="n"/>
      <c r="AF30" s="116" t="n"/>
      <c r="AG30" s="116" t="n"/>
      <c r="AH30" s="116" t="n"/>
      <c r="AI30" s="116" t="n"/>
      <c r="AJ30" s="116" t="n"/>
      <c r="AK30" s="116" t="n"/>
      <c r="AL30" s="116" t="n"/>
      <c r="AM30" s="116" t="n"/>
      <c r="AN30" s="116" t="n"/>
      <c r="AO30" s="116" t="n"/>
      <c r="AP30" s="116" t="n"/>
      <c r="AQ30" s="116" t="n"/>
      <c r="AR30" s="116" t="n"/>
      <c r="AS30" s="116" t="n"/>
      <c r="AT30" s="116" t="n"/>
      <c r="AU30" s="116" t="n"/>
      <c r="AV30" s="116" t="n"/>
      <c r="AW30" s="116" t="n"/>
      <c r="AX30" s="116" t="n"/>
      <c r="AY30" s="116" t="n"/>
      <c r="AZ30" s="116" t="n"/>
    </row>
    <row r="31">
      <c r="A31" s="31" t="str"/>
      <c r="B31" s="31" t="str"/>
      <c r="C31" s="54">
        <f>IFERROR(VLOOKUP(B31,'案件登録'!$A$6:$C$200,3,FALSE),"")</f>
        <v/>
      </c>
      <c r="D31" s="135" t="str"/>
      <c r="E31" s="31" t="str"/>
      <c r="F31" s="31" t="str"/>
      <c r="G31" s="31" t="str"/>
      <c r="H31" s="31" t="str"/>
      <c r="I31" s="31" t="str"/>
      <c r="J31" s="31" t="str"/>
      <c r="K31" s="135" t="str"/>
      <c r="L31" s="31" t="str"/>
      <c r="M31" s="31" t="str"/>
      <c r="N31" s="116" t="n"/>
      <c r="O31" s="116" t="n"/>
      <c r="P31" s="116" t="n"/>
      <c r="Q31" s="116" t="n"/>
      <c r="R31" s="116" t="n"/>
      <c r="S31" s="116" t="n"/>
      <c r="T31" s="116" t="n"/>
      <c r="U31" s="116" t="n"/>
      <c r="V31" s="116" t="n"/>
      <c r="W31" s="116" t="n"/>
      <c r="X31" s="116" t="n"/>
      <c r="Y31" s="116" t="n"/>
      <c r="Z31" s="116" t="n"/>
      <c r="AA31" s="116" t="n"/>
      <c r="AB31" s="116" t="n"/>
      <c r="AC31" s="116" t="n"/>
      <c r="AD31" s="116" t="n"/>
      <c r="AE31" s="116" t="n"/>
      <c r="AF31" s="116" t="n"/>
      <c r="AG31" s="116" t="n"/>
      <c r="AH31" s="116" t="n"/>
      <c r="AI31" s="116" t="n"/>
      <c r="AJ31" s="116" t="n"/>
      <c r="AK31" s="116" t="n"/>
      <c r="AL31" s="116" t="n"/>
      <c r="AM31" s="116" t="n"/>
      <c r="AN31" s="116" t="n"/>
      <c r="AO31" s="116" t="n"/>
      <c r="AP31" s="116" t="n"/>
      <c r="AQ31" s="116" t="n"/>
      <c r="AR31" s="116" t="n"/>
      <c r="AS31" s="116" t="n"/>
      <c r="AT31" s="116" t="n"/>
      <c r="AU31" s="116" t="n"/>
      <c r="AV31" s="116" t="n"/>
      <c r="AW31" s="116" t="n"/>
      <c r="AX31" s="116" t="n"/>
      <c r="AY31" s="116" t="n"/>
      <c r="AZ31" s="116" t="n"/>
    </row>
    <row r="32">
      <c r="A32" s="31" t="str"/>
      <c r="B32" s="31" t="str"/>
      <c r="C32" s="54">
        <f>IFERROR(VLOOKUP(B32,'案件登録'!$A$6:$C$200,3,FALSE),"")</f>
        <v/>
      </c>
      <c r="D32" s="135" t="str"/>
      <c r="E32" s="31" t="str"/>
      <c r="F32" s="31" t="str"/>
      <c r="G32" s="31" t="str"/>
      <c r="H32" s="31" t="str"/>
      <c r="I32" s="31" t="str"/>
      <c r="J32" s="31" t="str"/>
      <c r="K32" s="135" t="str"/>
      <c r="L32" s="31" t="str"/>
      <c r="M32" s="31" t="str"/>
      <c r="N32" s="116" t="n"/>
      <c r="O32" s="116" t="n"/>
      <c r="P32" s="116" t="n"/>
      <c r="Q32" s="116" t="n"/>
      <c r="R32" s="116" t="n"/>
      <c r="S32" s="116" t="n"/>
      <c r="T32" s="116" t="n"/>
      <c r="U32" s="116" t="n"/>
      <c r="V32" s="116" t="n"/>
      <c r="W32" s="116" t="n"/>
      <c r="X32" s="116" t="n"/>
      <c r="Y32" s="116" t="n"/>
      <c r="Z32" s="116" t="n"/>
      <c r="AA32" s="116" t="n"/>
      <c r="AB32" s="116" t="n"/>
      <c r="AC32" s="116" t="n"/>
      <c r="AD32" s="116" t="n"/>
      <c r="AE32" s="116" t="n"/>
      <c r="AF32" s="116" t="n"/>
      <c r="AG32" s="116" t="n"/>
      <c r="AH32" s="116" t="n"/>
      <c r="AI32" s="116" t="n"/>
      <c r="AJ32" s="116" t="n"/>
      <c r="AK32" s="116" t="n"/>
      <c r="AL32" s="116" t="n"/>
      <c r="AM32" s="116" t="n"/>
      <c r="AN32" s="116" t="n"/>
      <c r="AO32" s="116" t="n"/>
      <c r="AP32" s="116" t="n"/>
      <c r="AQ32" s="116" t="n"/>
      <c r="AR32" s="116" t="n"/>
      <c r="AS32" s="116" t="n"/>
      <c r="AT32" s="116" t="n"/>
      <c r="AU32" s="116" t="n"/>
      <c r="AV32" s="116" t="n"/>
      <c r="AW32" s="116" t="n"/>
      <c r="AX32" s="116" t="n"/>
      <c r="AY32" s="116" t="n"/>
      <c r="AZ32" s="116" t="n"/>
    </row>
    <row r="33">
      <c r="A33" s="31" t="str"/>
      <c r="B33" s="31" t="str"/>
      <c r="C33" s="54">
        <f>IFERROR(VLOOKUP(B33,'案件登録'!$A$6:$C$200,3,FALSE),"")</f>
        <v/>
      </c>
      <c r="D33" s="135" t="str"/>
      <c r="E33" s="31" t="str"/>
      <c r="F33" s="31" t="str"/>
      <c r="G33" s="31" t="str"/>
      <c r="H33" s="31" t="str"/>
      <c r="I33" s="31" t="str"/>
      <c r="J33" s="31" t="str"/>
      <c r="K33" s="135" t="str"/>
      <c r="L33" s="31" t="str"/>
      <c r="M33" s="31" t="str"/>
      <c r="N33" s="116" t="n"/>
      <c r="O33" s="116" t="n"/>
      <c r="P33" s="116" t="n"/>
      <c r="Q33" s="116" t="n"/>
      <c r="R33" s="116" t="n"/>
      <c r="S33" s="116" t="n"/>
      <c r="T33" s="116" t="n"/>
      <c r="U33" s="116" t="n"/>
      <c r="V33" s="116" t="n"/>
      <c r="W33" s="116" t="n"/>
      <c r="X33" s="116" t="n"/>
      <c r="Y33" s="116" t="n"/>
      <c r="Z33" s="116" t="n"/>
      <c r="AA33" s="116" t="n"/>
      <c r="AB33" s="116" t="n"/>
      <c r="AC33" s="116" t="n"/>
      <c r="AD33" s="116" t="n"/>
      <c r="AE33" s="116" t="n"/>
      <c r="AF33" s="116" t="n"/>
      <c r="AG33" s="116" t="n"/>
      <c r="AH33" s="116" t="n"/>
      <c r="AI33" s="116" t="n"/>
      <c r="AJ33" s="116" t="n"/>
      <c r="AK33" s="116" t="n"/>
      <c r="AL33" s="116" t="n"/>
      <c r="AM33" s="116" t="n"/>
      <c r="AN33" s="116" t="n"/>
      <c r="AO33" s="116" t="n"/>
      <c r="AP33" s="116" t="n"/>
      <c r="AQ33" s="116" t="n"/>
      <c r="AR33" s="116" t="n"/>
      <c r="AS33" s="116" t="n"/>
      <c r="AT33" s="116" t="n"/>
      <c r="AU33" s="116" t="n"/>
      <c r="AV33" s="116" t="n"/>
      <c r="AW33" s="116" t="n"/>
      <c r="AX33" s="116" t="n"/>
      <c r="AY33" s="116" t="n"/>
      <c r="AZ33" s="116" t="n"/>
    </row>
    <row r="34">
      <c r="A34" s="31" t="str"/>
      <c r="B34" s="31" t="str"/>
      <c r="C34" s="54">
        <f>IFERROR(VLOOKUP(B34,'案件登録'!$A$6:$C$200,3,FALSE),"")</f>
        <v/>
      </c>
      <c r="D34" s="135" t="str"/>
      <c r="E34" s="31" t="str"/>
      <c r="F34" s="31" t="str"/>
      <c r="G34" s="31" t="str"/>
      <c r="H34" s="31" t="str"/>
      <c r="I34" s="31" t="str"/>
      <c r="J34" s="31" t="str"/>
      <c r="K34" s="135" t="str"/>
      <c r="L34" s="31" t="str"/>
      <c r="M34" s="31" t="str"/>
      <c r="N34" s="116" t="n"/>
      <c r="O34" s="116" t="n"/>
      <c r="P34" s="116" t="n"/>
      <c r="Q34" s="116" t="n"/>
      <c r="R34" s="116" t="n"/>
      <c r="S34" s="116" t="n"/>
      <c r="T34" s="116" t="n"/>
      <c r="U34" s="116" t="n"/>
      <c r="V34" s="116" t="n"/>
      <c r="W34" s="116" t="n"/>
      <c r="X34" s="116" t="n"/>
      <c r="Y34" s="116" t="n"/>
      <c r="Z34" s="116" t="n"/>
      <c r="AA34" s="116" t="n"/>
      <c r="AB34" s="116" t="n"/>
      <c r="AC34" s="116" t="n"/>
      <c r="AD34" s="116" t="n"/>
      <c r="AE34" s="116" t="n"/>
      <c r="AF34" s="116" t="n"/>
      <c r="AG34" s="116" t="n"/>
      <c r="AH34" s="116" t="n"/>
      <c r="AI34" s="116" t="n"/>
      <c r="AJ34" s="116" t="n"/>
      <c r="AK34" s="116" t="n"/>
      <c r="AL34" s="116" t="n"/>
      <c r="AM34" s="116" t="n"/>
      <c r="AN34" s="116" t="n"/>
      <c r="AO34" s="116" t="n"/>
      <c r="AP34" s="116" t="n"/>
      <c r="AQ34" s="116" t="n"/>
      <c r="AR34" s="116" t="n"/>
      <c r="AS34" s="116" t="n"/>
      <c r="AT34" s="116" t="n"/>
      <c r="AU34" s="116" t="n"/>
      <c r="AV34" s="116" t="n"/>
      <c r="AW34" s="116" t="n"/>
      <c r="AX34" s="116" t="n"/>
      <c r="AY34" s="116" t="n"/>
      <c r="AZ34" s="116" t="n"/>
    </row>
    <row r="35">
      <c r="A35" s="31" t="str"/>
      <c r="B35" s="31" t="str"/>
      <c r="C35" s="54">
        <f>IFERROR(VLOOKUP(B35,'案件登録'!$A$6:$C$200,3,FALSE),"")</f>
        <v/>
      </c>
      <c r="D35" s="135" t="str"/>
      <c r="E35" s="31" t="str"/>
      <c r="F35" s="31" t="str"/>
      <c r="G35" s="31" t="str"/>
      <c r="H35" s="31" t="str"/>
      <c r="I35" s="31" t="str"/>
      <c r="J35" s="31" t="str"/>
      <c r="K35" s="135" t="str"/>
      <c r="L35" s="31" t="str"/>
      <c r="M35" s="31" t="str"/>
      <c r="N35" s="116" t="n"/>
      <c r="O35" s="116" t="n"/>
      <c r="P35" s="116" t="n"/>
      <c r="Q35" s="116" t="n"/>
      <c r="R35" s="116" t="n"/>
      <c r="S35" s="116" t="n"/>
      <c r="T35" s="116" t="n"/>
      <c r="U35" s="116" t="n"/>
      <c r="V35" s="116" t="n"/>
      <c r="W35" s="116" t="n"/>
      <c r="X35" s="116" t="n"/>
      <c r="Y35" s="116" t="n"/>
      <c r="Z35" s="116" t="n"/>
      <c r="AA35" s="116" t="n"/>
      <c r="AB35" s="116" t="n"/>
      <c r="AC35" s="116" t="n"/>
      <c r="AD35" s="116" t="n"/>
      <c r="AE35" s="116" t="n"/>
      <c r="AF35" s="116" t="n"/>
      <c r="AG35" s="116" t="n"/>
      <c r="AH35" s="116" t="n"/>
      <c r="AI35" s="116" t="n"/>
      <c r="AJ35" s="116" t="n"/>
      <c r="AK35" s="116" t="n"/>
      <c r="AL35" s="116" t="n"/>
      <c r="AM35" s="116" t="n"/>
      <c r="AN35" s="116" t="n"/>
      <c r="AO35" s="116" t="n"/>
      <c r="AP35" s="116" t="n"/>
      <c r="AQ35" s="116" t="n"/>
      <c r="AR35" s="116" t="n"/>
      <c r="AS35" s="116" t="n"/>
      <c r="AT35" s="116" t="n"/>
      <c r="AU35" s="116" t="n"/>
      <c r="AV35" s="116" t="n"/>
      <c r="AW35" s="116" t="n"/>
      <c r="AX35" s="116" t="n"/>
      <c r="AY35" s="116" t="n"/>
      <c r="AZ35" s="116" t="n"/>
    </row>
    <row r="36">
      <c r="A36" s="31" t="str"/>
      <c r="B36" s="31" t="str"/>
      <c r="C36" s="54">
        <f>IFERROR(VLOOKUP(B36,'案件登録'!$A$6:$C$200,3,FALSE),"")</f>
        <v/>
      </c>
      <c r="D36" s="135" t="str"/>
      <c r="E36" s="31" t="str"/>
      <c r="F36" s="31" t="str"/>
      <c r="G36" s="31" t="str"/>
      <c r="H36" s="31" t="str"/>
      <c r="I36" s="31" t="str"/>
      <c r="J36" s="31" t="str"/>
      <c r="K36" s="135" t="str"/>
      <c r="L36" s="31" t="str"/>
      <c r="M36" s="31" t="str"/>
      <c r="N36" s="116" t="n"/>
      <c r="O36" s="116" t="n"/>
      <c r="P36" s="116" t="n"/>
      <c r="Q36" s="116" t="n"/>
      <c r="R36" s="116" t="n"/>
      <c r="S36" s="116" t="n"/>
      <c r="T36" s="116" t="n"/>
      <c r="U36" s="116" t="n"/>
      <c r="V36" s="116" t="n"/>
      <c r="W36" s="116" t="n"/>
      <c r="X36" s="116" t="n"/>
      <c r="Y36" s="116" t="n"/>
      <c r="Z36" s="116" t="n"/>
      <c r="AA36" s="116" t="n"/>
      <c r="AB36" s="116" t="n"/>
      <c r="AC36" s="116" t="n"/>
      <c r="AD36" s="116" t="n"/>
      <c r="AE36" s="116" t="n"/>
      <c r="AF36" s="116" t="n"/>
      <c r="AG36" s="116" t="n"/>
      <c r="AH36" s="116" t="n"/>
      <c r="AI36" s="116" t="n"/>
      <c r="AJ36" s="116" t="n"/>
      <c r="AK36" s="116" t="n"/>
      <c r="AL36" s="116" t="n"/>
      <c r="AM36" s="116" t="n"/>
      <c r="AN36" s="116" t="n"/>
      <c r="AO36" s="116" t="n"/>
      <c r="AP36" s="116" t="n"/>
      <c r="AQ36" s="116" t="n"/>
      <c r="AR36" s="116" t="n"/>
      <c r="AS36" s="116" t="n"/>
      <c r="AT36" s="116" t="n"/>
      <c r="AU36" s="116" t="n"/>
      <c r="AV36" s="116" t="n"/>
      <c r="AW36" s="116" t="n"/>
      <c r="AX36" s="116" t="n"/>
      <c r="AY36" s="116" t="n"/>
      <c r="AZ36" s="116" t="n"/>
    </row>
    <row r="37">
      <c r="A37" s="31" t="str"/>
      <c r="B37" s="31" t="str"/>
      <c r="C37" s="54">
        <f>IFERROR(VLOOKUP(B37,'案件登録'!$A$6:$C$200,3,FALSE),"")</f>
        <v/>
      </c>
      <c r="D37" s="135" t="str"/>
      <c r="E37" s="31" t="str"/>
      <c r="F37" s="31" t="str"/>
      <c r="G37" s="31" t="str"/>
      <c r="H37" s="31" t="str"/>
      <c r="I37" s="31" t="str"/>
      <c r="J37" s="31" t="str"/>
      <c r="K37" s="135" t="str"/>
      <c r="L37" s="31" t="str"/>
      <c r="M37" s="31" t="str"/>
      <c r="N37" s="116" t="n"/>
      <c r="O37" s="116" t="n"/>
      <c r="P37" s="116" t="n"/>
      <c r="Q37" s="116" t="n"/>
      <c r="R37" s="116" t="n"/>
      <c r="S37" s="116" t="n"/>
      <c r="T37" s="116" t="n"/>
      <c r="U37" s="116" t="n"/>
      <c r="V37" s="116" t="n"/>
      <c r="W37" s="116" t="n"/>
      <c r="X37" s="116" t="n"/>
      <c r="Y37" s="116" t="n"/>
      <c r="Z37" s="116" t="n"/>
      <c r="AA37" s="116" t="n"/>
      <c r="AB37" s="116" t="n"/>
      <c r="AC37" s="116" t="n"/>
      <c r="AD37" s="116" t="n"/>
      <c r="AE37" s="116" t="n"/>
      <c r="AF37" s="116" t="n"/>
      <c r="AG37" s="116" t="n"/>
      <c r="AH37" s="116" t="n"/>
      <c r="AI37" s="116" t="n"/>
      <c r="AJ37" s="116" t="n"/>
      <c r="AK37" s="116" t="n"/>
      <c r="AL37" s="116" t="n"/>
      <c r="AM37" s="116" t="n"/>
      <c r="AN37" s="116" t="n"/>
      <c r="AO37" s="116" t="n"/>
      <c r="AP37" s="116" t="n"/>
      <c r="AQ37" s="116" t="n"/>
      <c r="AR37" s="116" t="n"/>
      <c r="AS37" s="116" t="n"/>
      <c r="AT37" s="116" t="n"/>
      <c r="AU37" s="116" t="n"/>
      <c r="AV37" s="116" t="n"/>
      <c r="AW37" s="116" t="n"/>
      <c r="AX37" s="116" t="n"/>
      <c r="AY37" s="116" t="n"/>
      <c r="AZ37" s="116" t="n"/>
    </row>
    <row r="38">
      <c r="A38" s="31" t="str"/>
      <c r="B38" s="31" t="str"/>
      <c r="C38" s="54">
        <f>IFERROR(VLOOKUP(B38,'案件登録'!$A$6:$C$200,3,FALSE),"")</f>
        <v/>
      </c>
      <c r="D38" s="135" t="str"/>
      <c r="E38" s="31" t="str"/>
      <c r="F38" s="31" t="str"/>
      <c r="G38" s="31" t="str"/>
      <c r="H38" s="31" t="str"/>
      <c r="I38" s="31" t="str"/>
      <c r="J38" s="31" t="str"/>
      <c r="K38" s="135" t="str"/>
      <c r="L38" s="31" t="str"/>
      <c r="M38" s="31" t="str"/>
      <c r="N38" s="116" t="n"/>
      <c r="O38" s="116" t="n"/>
      <c r="P38" s="116" t="n"/>
      <c r="Q38" s="116" t="n"/>
      <c r="R38" s="116" t="n"/>
      <c r="S38" s="116" t="n"/>
      <c r="T38" s="116" t="n"/>
      <c r="U38" s="116" t="n"/>
      <c r="V38" s="116" t="n"/>
      <c r="W38" s="116" t="n"/>
      <c r="X38" s="116" t="n"/>
      <c r="Y38" s="116" t="n"/>
      <c r="Z38" s="116" t="n"/>
      <c r="AA38" s="116" t="n"/>
      <c r="AB38" s="116" t="n"/>
      <c r="AC38" s="116" t="n"/>
      <c r="AD38" s="116" t="n"/>
      <c r="AE38" s="116" t="n"/>
      <c r="AF38" s="116" t="n"/>
      <c r="AG38" s="116" t="n"/>
      <c r="AH38" s="116" t="n"/>
      <c r="AI38" s="116" t="n"/>
      <c r="AJ38" s="116" t="n"/>
      <c r="AK38" s="116" t="n"/>
      <c r="AL38" s="116" t="n"/>
      <c r="AM38" s="116" t="n"/>
      <c r="AN38" s="116" t="n"/>
      <c r="AO38" s="116" t="n"/>
      <c r="AP38" s="116" t="n"/>
      <c r="AQ38" s="116" t="n"/>
      <c r="AR38" s="116" t="n"/>
      <c r="AS38" s="116" t="n"/>
      <c r="AT38" s="116" t="n"/>
      <c r="AU38" s="116" t="n"/>
      <c r="AV38" s="116" t="n"/>
      <c r="AW38" s="116" t="n"/>
      <c r="AX38" s="116" t="n"/>
      <c r="AY38" s="116" t="n"/>
      <c r="AZ38" s="116" t="n"/>
    </row>
    <row r="39">
      <c r="A39" s="31" t="str"/>
      <c r="B39" s="31" t="str"/>
      <c r="C39" s="54">
        <f>IFERROR(VLOOKUP(B39,'案件登録'!$A$6:$C$200,3,FALSE),"")</f>
        <v/>
      </c>
      <c r="D39" s="135" t="str"/>
      <c r="E39" s="31" t="str"/>
      <c r="F39" s="31" t="str"/>
      <c r="G39" s="31" t="str"/>
      <c r="H39" s="31" t="str"/>
      <c r="I39" s="31" t="str"/>
      <c r="J39" s="31" t="str"/>
      <c r="K39" s="135" t="str"/>
      <c r="L39" s="31" t="str"/>
      <c r="M39" s="31" t="str"/>
      <c r="N39" s="116" t="n"/>
      <c r="O39" s="116" t="n"/>
      <c r="P39" s="116" t="n"/>
      <c r="Q39" s="116" t="n"/>
      <c r="R39" s="116" t="n"/>
      <c r="S39" s="116" t="n"/>
      <c r="T39" s="116" t="n"/>
      <c r="U39" s="116" t="n"/>
      <c r="V39" s="116" t="n"/>
      <c r="W39" s="116" t="n"/>
      <c r="X39" s="116" t="n"/>
      <c r="Y39" s="116" t="n"/>
      <c r="Z39" s="116" t="n"/>
      <c r="AA39" s="116" t="n"/>
      <c r="AB39" s="116" t="n"/>
      <c r="AC39" s="116" t="n"/>
      <c r="AD39" s="116" t="n"/>
      <c r="AE39" s="116" t="n"/>
      <c r="AF39" s="116" t="n"/>
      <c r="AG39" s="116" t="n"/>
      <c r="AH39" s="116" t="n"/>
      <c r="AI39" s="116" t="n"/>
      <c r="AJ39" s="116" t="n"/>
      <c r="AK39" s="116" t="n"/>
      <c r="AL39" s="116" t="n"/>
      <c r="AM39" s="116" t="n"/>
      <c r="AN39" s="116" t="n"/>
      <c r="AO39" s="116" t="n"/>
      <c r="AP39" s="116" t="n"/>
      <c r="AQ39" s="116" t="n"/>
      <c r="AR39" s="116" t="n"/>
      <c r="AS39" s="116" t="n"/>
      <c r="AT39" s="116" t="n"/>
      <c r="AU39" s="116" t="n"/>
      <c r="AV39" s="116" t="n"/>
      <c r="AW39" s="116" t="n"/>
      <c r="AX39" s="116" t="n"/>
      <c r="AY39" s="116" t="n"/>
      <c r="AZ39" s="116" t="n"/>
    </row>
    <row r="40">
      <c r="A40" s="31" t="str"/>
      <c r="B40" s="31" t="str"/>
      <c r="C40" s="54">
        <f>IFERROR(VLOOKUP(B40,'案件登録'!$A$6:$C$200,3,FALSE),"")</f>
        <v/>
      </c>
      <c r="D40" s="135" t="str"/>
      <c r="E40" s="31" t="str"/>
      <c r="F40" s="31" t="str"/>
      <c r="G40" s="31" t="str"/>
      <c r="H40" s="31" t="str"/>
      <c r="I40" s="31" t="str"/>
      <c r="J40" s="31" t="str"/>
      <c r="K40" s="135" t="str"/>
      <c r="L40" s="31" t="str"/>
      <c r="M40" s="31" t="str"/>
      <c r="N40" s="116" t="n"/>
      <c r="O40" s="116" t="n"/>
      <c r="P40" s="116" t="n"/>
      <c r="Q40" s="116" t="n"/>
      <c r="R40" s="116" t="n"/>
      <c r="S40" s="116" t="n"/>
      <c r="T40" s="116" t="n"/>
      <c r="U40" s="116" t="n"/>
      <c r="V40" s="116" t="n"/>
      <c r="W40" s="116" t="n"/>
      <c r="X40" s="116" t="n"/>
      <c r="Y40" s="116" t="n"/>
      <c r="Z40" s="116" t="n"/>
      <c r="AA40" s="116" t="n"/>
      <c r="AB40" s="116" t="n"/>
      <c r="AC40" s="116" t="n"/>
      <c r="AD40" s="116" t="n"/>
      <c r="AE40" s="116" t="n"/>
      <c r="AF40" s="116" t="n"/>
      <c r="AG40" s="116" t="n"/>
      <c r="AH40" s="116" t="n"/>
      <c r="AI40" s="116" t="n"/>
      <c r="AJ40" s="116" t="n"/>
      <c r="AK40" s="116" t="n"/>
      <c r="AL40" s="116" t="n"/>
      <c r="AM40" s="116" t="n"/>
      <c r="AN40" s="116" t="n"/>
      <c r="AO40" s="116" t="n"/>
      <c r="AP40" s="116" t="n"/>
      <c r="AQ40" s="116" t="n"/>
      <c r="AR40" s="116" t="n"/>
      <c r="AS40" s="116" t="n"/>
      <c r="AT40" s="116" t="n"/>
      <c r="AU40" s="116" t="n"/>
      <c r="AV40" s="116" t="n"/>
      <c r="AW40" s="116" t="n"/>
      <c r="AX40" s="116" t="n"/>
      <c r="AY40" s="116" t="n"/>
      <c r="AZ40" s="116" t="n"/>
    </row>
    <row r="41">
      <c r="A41" s="31" t="str"/>
      <c r="B41" s="31" t="str"/>
      <c r="C41" s="54">
        <f>IFERROR(VLOOKUP(B41,'案件登録'!$A$6:$C$200,3,FALSE),"")</f>
        <v/>
      </c>
      <c r="D41" s="135" t="str"/>
      <c r="E41" s="31" t="str"/>
      <c r="F41" s="31" t="str"/>
      <c r="G41" s="31" t="str"/>
      <c r="H41" s="31" t="str"/>
      <c r="I41" s="31" t="str"/>
      <c r="J41" s="31" t="str"/>
      <c r="K41" s="135" t="str"/>
      <c r="L41" s="31" t="str"/>
      <c r="M41" s="31" t="str"/>
      <c r="N41" s="116" t="n"/>
      <c r="O41" s="116" t="n"/>
      <c r="P41" s="116" t="n"/>
      <c r="Q41" s="116" t="n"/>
      <c r="R41" s="116" t="n"/>
      <c r="S41" s="116" t="n"/>
      <c r="T41" s="116" t="n"/>
      <c r="U41" s="116" t="n"/>
      <c r="V41" s="116" t="n"/>
      <c r="W41" s="116" t="n"/>
      <c r="X41" s="116" t="n"/>
      <c r="Y41" s="116" t="n"/>
      <c r="Z41" s="116" t="n"/>
      <c r="AA41" s="116" t="n"/>
      <c r="AB41" s="116" t="n"/>
      <c r="AC41" s="116" t="n"/>
      <c r="AD41" s="116" t="n"/>
      <c r="AE41" s="116" t="n"/>
      <c r="AF41" s="116" t="n"/>
      <c r="AG41" s="116" t="n"/>
      <c r="AH41" s="116" t="n"/>
      <c r="AI41" s="116" t="n"/>
      <c r="AJ41" s="116" t="n"/>
      <c r="AK41" s="116" t="n"/>
      <c r="AL41" s="116" t="n"/>
      <c r="AM41" s="116" t="n"/>
      <c r="AN41" s="116" t="n"/>
      <c r="AO41" s="116" t="n"/>
      <c r="AP41" s="116" t="n"/>
      <c r="AQ41" s="116" t="n"/>
      <c r="AR41" s="116" t="n"/>
      <c r="AS41" s="116" t="n"/>
      <c r="AT41" s="116" t="n"/>
      <c r="AU41" s="116" t="n"/>
      <c r="AV41" s="116" t="n"/>
      <c r="AW41" s="116" t="n"/>
      <c r="AX41" s="116" t="n"/>
      <c r="AY41" s="116" t="n"/>
      <c r="AZ41" s="116" t="n"/>
    </row>
    <row r="42">
      <c r="A42" s="31" t="str"/>
      <c r="B42" s="31" t="str"/>
      <c r="C42" s="54">
        <f>IFERROR(VLOOKUP(B42,'案件登録'!$A$6:$C$200,3,FALSE),"")</f>
        <v/>
      </c>
      <c r="D42" s="135" t="str"/>
      <c r="E42" s="31" t="str"/>
      <c r="F42" s="31" t="str"/>
      <c r="G42" s="31" t="str"/>
      <c r="H42" s="31" t="str"/>
      <c r="I42" s="31" t="str"/>
      <c r="J42" s="31" t="str"/>
      <c r="K42" s="135" t="str"/>
      <c r="L42" s="31" t="str"/>
      <c r="M42" s="31" t="str"/>
      <c r="N42" s="116" t="n"/>
      <c r="O42" s="116" t="n"/>
      <c r="P42" s="116" t="n"/>
      <c r="Q42" s="116" t="n"/>
      <c r="R42" s="116" t="n"/>
      <c r="S42" s="116" t="n"/>
      <c r="T42" s="116" t="n"/>
      <c r="U42" s="116" t="n"/>
      <c r="V42" s="116" t="n"/>
      <c r="W42" s="116" t="n"/>
      <c r="X42" s="116" t="n"/>
      <c r="Y42" s="116" t="n"/>
      <c r="Z42" s="116" t="n"/>
      <c r="AA42" s="116" t="n"/>
      <c r="AB42" s="116" t="n"/>
      <c r="AC42" s="116" t="n"/>
      <c r="AD42" s="116" t="n"/>
      <c r="AE42" s="116" t="n"/>
      <c r="AF42" s="116" t="n"/>
      <c r="AG42" s="116" t="n"/>
      <c r="AH42" s="116" t="n"/>
      <c r="AI42" s="116" t="n"/>
      <c r="AJ42" s="116" t="n"/>
      <c r="AK42" s="116" t="n"/>
      <c r="AL42" s="116" t="n"/>
      <c r="AM42" s="116" t="n"/>
      <c r="AN42" s="116" t="n"/>
      <c r="AO42" s="116" t="n"/>
      <c r="AP42" s="116" t="n"/>
      <c r="AQ42" s="116" t="n"/>
      <c r="AR42" s="116" t="n"/>
      <c r="AS42" s="116" t="n"/>
      <c r="AT42" s="116" t="n"/>
      <c r="AU42" s="116" t="n"/>
      <c r="AV42" s="116" t="n"/>
      <c r="AW42" s="116" t="n"/>
      <c r="AX42" s="116" t="n"/>
      <c r="AY42" s="116" t="n"/>
      <c r="AZ42" s="116" t="n"/>
    </row>
    <row r="43">
      <c r="A43" s="31" t="str"/>
      <c r="B43" s="31" t="str"/>
      <c r="C43" s="54">
        <f>IFERROR(VLOOKUP(B43,'案件登録'!$A$6:$C$200,3,FALSE),"")</f>
        <v/>
      </c>
      <c r="D43" s="135" t="str"/>
      <c r="E43" s="31" t="str"/>
      <c r="F43" s="31" t="str"/>
      <c r="G43" s="31" t="str"/>
      <c r="H43" s="31" t="str"/>
      <c r="I43" s="31" t="str"/>
      <c r="J43" s="31" t="str"/>
      <c r="K43" s="135" t="str"/>
      <c r="L43" s="31" t="str"/>
      <c r="M43" s="31" t="str"/>
      <c r="N43" s="116" t="n"/>
      <c r="O43" s="116" t="n"/>
      <c r="P43" s="116" t="n"/>
      <c r="Q43" s="116" t="n"/>
      <c r="R43" s="116" t="n"/>
      <c r="S43" s="116" t="n"/>
      <c r="T43" s="116" t="n"/>
      <c r="U43" s="116" t="n"/>
      <c r="V43" s="116" t="n"/>
      <c r="W43" s="116" t="n"/>
      <c r="X43" s="116" t="n"/>
      <c r="Y43" s="116" t="n"/>
      <c r="Z43" s="116" t="n"/>
      <c r="AA43" s="116" t="n"/>
      <c r="AB43" s="116" t="n"/>
      <c r="AC43" s="116" t="n"/>
      <c r="AD43" s="116" t="n"/>
      <c r="AE43" s="116" t="n"/>
      <c r="AF43" s="116" t="n"/>
      <c r="AG43" s="116" t="n"/>
      <c r="AH43" s="116" t="n"/>
      <c r="AI43" s="116" t="n"/>
      <c r="AJ43" s="116" t="n"/>
      <c r="AK43" s="116" t="n"/>
      <c r="AL43" s="116" t="n"/>
      <c r="AM43" s="116" t="n"/>
      <c r="AN43" s="116" t="n"/>
      <c r="AO43" s="116" t="n"/>
      <c r="AP43" s="116" t="n"/>
      <c r="AQ43" s="116" t="n"/>
      <c r="AR43" s="116" t="n"/>
      <c r="AS43" s="116" t="n"/>
      <c r="AT43" s="116" t="n"/>
      <c r="AU43" s="116" t="n"/>
      <c r="AV43" s="116" t="n"/>
      <c r="AW43" s="116" t="n"/>
      <c r="AX43" s="116" t="n"/>
      <c r="AY43" s="116" t="n"/>
      <c r="AZ43" s="116" t="n"/>
    </row>
    <row r="44">
      <c r="A44" s="31" t="str"/>
      <c r="B44" s="31" t="str"/>
      <c r="C44" s="54">
        <f>IFERROR(VLOOKUP(B44,'案件登録'!$A$6:$C$200,3,FALSE),"")</f>
        <v/>
      </c>
      <c r="D44" s="135" t="str"/>
      <c r="E44" s="31" t="str"/>
      <c r="F44" s="31" t="str"/>
      <c r="G44" s="31" t="str"/>
      <c r="H44" s="31" t="str"/>
      <c r="I44" s="31" t="str"/>
      <c r="J44" s="31" t="str"/>
      <c r="K44" s="135" t="str"/>
      <c r="L44" s="31" t="str"/>
      <c r="M44" s="31" t="str"/>
      <c r="N44" s="116" t="n"/>
      <c r="O44" s="116" t="n"/>
      <c r="P44" s="116" t="n"/>
      <c r="Q44" s="116" t="n"/>
      <c r="R44" s="116" t="n"/>
      <c r="S44" s="116" t="n"/>
      <c r="T44" s="116" t="n"/>
      <c r="U44" s="116" t="n"/>
      <c r="V44" s="116" t="n"/>
      <c r="W44" s="116" t="n"/>
      <c r="X44" s="116" t="n"/>
      <c r="Y44" s="116" t="n"/>
      <c r="Z44" s="116" t="n"/>
      <c r="AA44" s="116" t="n"/>
      <c r="AB44" s="116" t="n"/>
      <c r="AC44" s="116" t="n"/>
      <c r="AD44" s="116" t="n"/>
      <c r="AE44" s="116" t="n"/>
      <c r="AF44" s="116" t="n"/>
      <c r="AG44" s="116" t="n"/>
      <c r="AH44" s="116" t="n"/>
      <c r="AI44" s="116" t="n"/>
      <c r="AJ44" s="116" t="n"/>
      <c r="AK44" s="116" t="n"/>
      <c r="AL44" s="116" t="n"/>
      <c r="AM44" s="116" t="n"/>
      <c r="AN44" s="116" t="n"/>
      <c r="AO44" s="116" t="n"/>
      <c r="AP44" s="116" t="n"/>
      <c r="AQ44" s="116" t="n"/>
      <c r="AR44" s="116" t="n"/>
      <c r="AS44" s="116" t="n"/>
      <c r="AT44" s="116" t="n"/>
      <c r="AU44" s="116" t="n"/>
      <c r="AV44" s="116" t="n"/>
      <c r="AW44" s="116" t="n"/>
      <c r="AX44" s="116" t="n"/>
      <c r="AY44" s="116" t="n"/>
      <c r="AZ44" s="116" t="n"/>
    </row>
    <row r="45">
      <c r="A45" s="31" t="str"/>
      <c r="B45" s="31" t="str"/>
      <c r="C45" s="54">
        <f>IFERROR(VLOOKUP(B45,'案件登録'!$A$6:$C$200,3,FALSE),"")</f>
        <v/>
      </c>
      <c r="D45" s="135" t="str"/>
      <c r="E45" s="31" t="str"/>
      <c r="F45" s="31" t="str"/>
      <c r="G45" s="31" t="str"/>
      <c r="H45" s="31" t="str"/>
      <c r="I45" s="31" t="str"/>
      <c r="J45" s="31" t="str"/>
      <c r="K45" s="135" t="str"/>
      <c r="L45" s="31" t="str"/>
      <c r="M45" s="31" t="str"/>
      <c r="N45" s="116" t="n"/>
      <c r="O45" s="116" t="n"/>
      <c r="P45" s="116" t="n"/>
      <c r="Q45" s="116" t="n"/>
      <c r="R45" s="116" t="n"/>
      <c r="S45" s="116" t="n"/>
      <c r="T45" s="116" t="n"/>
      <c r="U45" s="116" t="n"/>
      <c r="V45" s="116" t="n"/>
      <c r="W45" s="116" t="n"/>
      <c r="X45" s="116" t="n"/>
      <c r="Y45" s="116" t="n"/>
      <c r="Z45" s="116" t="n"/>
      <c r="AA45" s="116" t="n"/>
      <c r="AB45" s="116" t="n"/>
      <c r="AC45" s="116" t="n"/>
      <c r="AD45" s="116" t="n"/>
      <c r="AE45" s="116" t="n"/>
      <c r="AF45" s="116" t="n"/>
      <c r="AG45" s="116" t="n"/>
      <c r="AH45" s="116" t="n"/>
      <c r="AI45" s="116" t="n"/>
      <c r="AJ45" s="116" t="n"/>
      <c r="AK45" s="116" t="n"/>
      <c r="AL45" s="116" t="n"/>
      <c r="AM45" s="116" t="n"/>
      <c r="AN45" s="116" t="n"/>
      <c r="AO45" s="116" t="n"/>
      <c r="AP45" s="116" t="n"/>
      <c r="AQ45" s="116" t="n"/>
      <c r="AR45" s="116" t="n"/>
      <c r="AS45" s="116" t="n"/>
      <c r="AT45" s="116" t="n"/>
      <c r="AU45" s="116" t="n"/>
      <c r="AV45" s="116" t="n"/>
      <c r="AW45" s="116" t="n"/>
      <c r="AX45" s="116" t="n"/>
      <c r="AY45" s="116" t="n"/>
      <c r="AZ45" s="116" t="n"/>
    </row>
    <row r="46">
      <c r="A46" s="31" t="str"/>
      <c r="B46" s="31" t="str"/>
      <c r="C46" s="54">
        <f>IFERROR(VLOOKUP(B46,'案件登録'!$A$6:$C$200,3,FALSE),"")</f>
        <v/>
      </c>
      <c r="D46" s="135" t="str"/>
      <c r="E46" s="31" t="str"/>
      <c r="F46" s="31" t="str"/>
      <c r="G46" s="31" t="str"/>
      <c r="H46" s="31" t="str"/>
      <c r="I46" s="31" t="str"/>
      <c r="J46" s="31" t="str"/>
      <c r="K46" s="135" t="str"/>
      <c r="L46" s="31" t="str"/>
      <c r="M46" s="31" t="str"/>
      <c r="N46" s="116" t="n"/>
      <c r="O46" s="116" t="n"/>
      <c r="P46" s="116" t="n"/>
      <c r="Q46" s="116" t="n"/>
      <c r="R46" s="116" t="n"/>
      <c r="S46" s="116" t="n"/>
      <c r="T46" s="116" t="n"/>
      <c r="U46" s="116" t="n"/>
      <c r="V46" s="116" t="n"/>
      <c r="W46" s="116" t="n"/>
      <c r="X46" s="116" t="n"/>
      <c r="Y46" s="116" t="n"/>
      <c r="Z46" s="116" t="n"/>
      <c r="AA46" s="116" t="n"/>
      <c r="AB46" s="116" t="n"/>
      <c r="AC46" s="116" t="n"/>
      <c r="AD46" s="116" t="n"/>
      <c r="AE46" s="116" t="n"/>
      <c r="AF46" s="116" t="n"/>
      <c r="AG46" s="116" t="n"/>
      <c r="AH46" s="116" t="n"/>
      <c r="AI46" s="116" t="n"/>
      <c r="AJ46" s="116" t="n"/>
      <c r="AK46" s="116" t="n"/>
      <c r="AL46" s="116" t="n"/>
      <c r="AM46" s="116" t="n"/>
      <c r="AN46" s="116" t="n"/>
      <c r="AO46" s="116" t="n"/>
      <c r="AP46" s="116" t="n"/>
      <c r="AQ46" s="116" t="n"/>
      <c r="AR46" s="116" t="n"/>
      <c r="AS46" s="116" t="n"/>
      <c r="AT46" s="116" t="n"/>
      <c r="AU46" s="116" t="n"/>
      <c r="AV46" s="116" t="n"/>
      <c r="AW46" s="116" t="n"/>
      <c r="AX46" s="116" t="n"/>
      <c r="AY46" s="116" t="n"/>
      <c r="AZ46" s="116" t="n"/>
    </row>
    <row r="47">
      <c r="A47" s="31" t="str"/>
      <c r="B47" s="31" t="str"/>
      <c r="C47" s="54">
        <f>IFERROR(VLOOKUP(B47,'案件登録'!$A$6:$C$200,3,FALSE),"")</f>
        <v/>
      </c>
      <c r="D47" s="135" t="str"/>
      <c r="E47" s="31" t="str"/>
      <c r="F47" s="31" t="str"/>
      <c r="G47" s="31" t="str"/>
      <c r="H47" s="31" t="str"/>
      <c r="I47" s="31" t="str"/>
      <c r="J47" s="31" t="str"/>
      <c r="K47" s="135" t="str"/>
      <c r="L47" s="31" t="str"/>
      <c r="M47" s="31" t="str"/>
      <c r="N47" s="116" t="n"/>
      <c r="O47" s="116" t="n"/>
      <c r="P47" s="116" t="n"/>
      <c r="Q47" s="116" t="n"/>
      <c r="R47" s="116" t="n"/>
      <c r="S47" s="116" t="n"/>
      <c r="T47" s="116" t="n"/>
      <c r="U47" s="116" t="n"/>
      <c r="V47" s="116" t="n"/>
      <c r="W47" s="116" t="n"/>
      <c r="X47" s="116" t="n"/>
      <c r="Y47" s="116" t="n"/>
      <c r="Z47" s="116" t="n"/>
      <c r="AA47" s="116" t="n"/>
      <c r="AB47" s="116" t="n"/>
      <c r="AC47" s="116" t="n"/>
      <c r="AD47" s="116" t="n"/>
      <c r="AE47" s="116" t="n"/>
      <c r="AF47" s="116" t="n"/>
      <c r="AG47" s="116" t="n"/>
      <c r="AH47" s="116" t="n"/>
      <c r="AI47" s="116" t="n"/>
      <c r="AJ47" s="116" t="n"/>
      <c r="AK47" s="116" t="n"/>
      <c r="AL47" s="116" t="n"/>
      <c r="AM47" s="116" t="n"/>
      <c r="AN47" s="116" t="n"/>
      <c r="AO47" s="116" t="n"/>
      <c r="AP47" s="116" t="n"/>
      <c r="AQ47" s="116" t="n"/>
      <c r="AR47" s="116" t="n"/>
      <c r="AS47" s="116" t="n"/>
      <c r="AT47" s="116" t="n"/>
      <c r="AU47" s="116" t="n"/>
      <c r="AV47" s="116" t="n"/>
      <c r="AW47" s="116" t="n"/>
      <c r="AX47" s="116" t="n"/>
      <c r="AY47" s="116" t="n"/>
      <c r="AZ47" s="116" t="n"/>
    </row>
    <row r="48">
      <c r="A48" s="31" t="str"/>
      <c r="B48" s="31" t="str"/>
      <c r="C48" s="54">
        <f>IFERROR(VLOOKUP(B48,'案件登録'!$A$6:$C$200,3,FALSE),"")</f>
        <v/>
      </c>
      <c r="D48" s="135" t="str"/>
      <c r="E48" s="31" t="str"/>
      <c r="F48" s="31" t="str"/>
      <c r="G48" s="31" t="str"/>
      <c r="H48" s="31" t="str"/>
      <c r="I48" s="31" t="str"/>
      <c r="J48" s="31" t="str"/>
      <c r="K48" s="135" t="str"/>
      <c r="L48" s="31" t="str"/>
      <c r="M48" s="31" t="str"/>
      <c r="N48" s="116" t="n"/>
      <c r="O48" s="116" t="n"/>
      <c r="P48" s="116" t="n"/>
      <c r="Q48" s="116" t="n"/>
      <c r="R48" s="116" t="n"/>
      <c r="S48" s="116" t="n"/>
      <c r="T48" s="116" t="n"/>
      <c r="U48" s="116" t="n"/>
      <c r="V48" s="116" t="n"/>
      <c r="W48" s="116" t="n"/>
      <c r="X48" s="116" t="n"/>
      <c r="Y48" s="116" t="n"/>
      <c r="Z48" s="116" t="n"/>
      <c r="AA48" s="116" t="n"/>
      <c r="AB48" s="116" t="n"/>
      <c r="AC48" s="116" t="n"/>
      <c r="AD48" s="116" t="n"/>
      <c r="AE48" s="116" t="n"/>
      <c r="AF48" s="116" t="n"/>
      <c r="AG48" s="116" t="n"/>
      <c r="AH48" s="116" t="n"/>
      <c r="AI48" s="116" t="n"/>
      <c r="AJ48" s="116" t="n"/>
      <c r="AK48" s="116" t="n"/>
      <c r="AL48" s="116" t="n"/>
      <c r="AM48" s="116" t="n"/>
      <c r="AN48" s="116" t="n"/>
      <c r="AO48" s="116" t="n"/>
      <c r="AP48" s="116" t="n"/>
      <c r="AQ48" s="116" t="n"/>
      <c r="AR48" s="116" t="n"/>
      <c r="AS48" s="116" t="n"/>
      <c r="AT48" s="116" t="n"/>
      <c r="AU48" s="116" t="n"/>
      <c r="AV48" s="116" t="n"/>
      <c r="AW48" s="116" t="n"/>
      <c r="AX48" s="116" t="n"/>
      <c r="AY48" s="116" t="n"/>
      <c r="AZ48" s="116" t="n"/>
    </row>
    <row r="49">
      <c r="A49" s="31" t="str"/>
      <c r="B49" s="31" t="str"/>
      <c r="C49" s="54">
        <f>IFERROR(VLOOKUP(B49,'案件登録'!$A$6:$C$200,3,FALSE),"")</f>
        <v/>
      </c>
      <c r="D49" s="135" t="str"/>
      <c r="E49" s="31" t="str"/>
      <c r="F49" s="31" t="str"/>
      <c r="G49" s="31" t="str"/>
      <c r="H49" s="31" t="str"/>
      <c r="I49" s="31" t="str"/>
      <c r="J49" s="31" t="str"/>
      <c r="K49" s="135" t="str"/>
      <c r="L49" s="31" t="str"/>
      <c r="M49" s="31" t="str"/>
      <c r="N49" s="116" t="n"/>
      <c r="O49" s="116" t="n"/>
      <c r="P49" s="116" t="n"/>
      <c r="Q49" s="116" t="n"/>
      <c r="R49" s="116" t="n"/>
      <c r="S49" s="116" t="n"/>
      <c r="T49" s="116" t="n"/>
      <c r="U49" s="116" t="n"/>
      <c r="V49" s="116" t="n"/>
      <c r="W49" s="116" t="n"/>
      <c r="X49" s="116" t="n"/>
      <c r="Y49" s="116" t="n"/>
      <c r="Z49" s="116" t="n"/>
      <c r="AA49" s="116" t="n"/>
      <c r="AB49" s="116" t="n"/>
      <c r="AC49" s="116" t="n"/>
      <c r="AD49" s="116" t="n"/>
      <c r="AE49" s="116" t="n"/>
      <c r="AF49" s="116" t="n"/>
      <c r="AG49" s="116" t="n"/>
      <c r="AH49" s="116" t="n"/>
      <c r="AI49" s="116" t="n"/>
      <c r="AJ49" s="116" t="n"/>
      <c r="AK49" s="116" t="n"/>
      <c r="AL49" s="116" t="n"/>
      <c r="AM49" s="116" t="n"/>
      <c r="AN49" s="116" t="n"/>
      <c r="AO49" s="116" t="n"/>
      <c r="AP49" s="116" t="n"/>
      <c r="AQ49" s="116" t="n"/>
      <c r="AR49" s="116" t="n"/>
      <c r="AS49" s="116" t="n"/>
      <c r="AT49" s="116" t="n"/>
      <c r="AU49" s="116" t="n"/>
      <c r="AV49" s="116" t="n"/>
      <c r="AW49" s="116" t="n"/>
      <c r="AX49" s="116" t="n"/>
      <c r="AY49" s="116" t="n"/>
      <c r="AZ49" s="116" t="n"/>
    </row>
    <row r="50">
      <c r="A50" s="31" t="str"/>
      <c r="B50" s="31" t="str"/>
      <c r="C50" s="54">
        <f>IFERROR(VLOOKUP(B50,'案件登録'!$A$6:$C$200,3,FALSE),"")</f>
        <v/>
      </c>
      <c r="D50" s="135" t="str"/>
      <c r="E50" s="31" t="str"/>
      <c r="F50" s="31" t="str"/>
      <c r="G50" s="31" t="str"/>
      <c r="H50" s="31" t="str"/>
      <c r="I50" s="31" t="str"/>
      <c r="J50" s="31" t="str"/>
      <c r="K50" s="135" t="str"/>
      <c r="L50" s="31" t="str"/>
      <c r="M50" s="31" t="str"/>
      <c r="N50" s="116" t="n"/>
      <c r="O50" s="116" t="n"/>
      <c r="P50" s="116" t="n"/>
      <c r="Q50" s="116" t="n"/>
      <c r="R50" s="116" t="n"/>
      <c r="S50" s="116" t="n"/>
      <c r="T50" s="116" t="n"/>
      <c r="U50" s="116" t="n"/>
      <c r="V50" s="116" t="n"/>
      <c r="W50" s="116" t="n"/>
      <c r="X50" s="116" t="n"/>
      <c r="Y50" s="116" t="n"/>
      <c r="Z50" s="116" t="n"/>
      <c r="AA50" s="116" t="n"/>
      <c r="AB50" s="116" t="n"/>
      <c r="AC50" s="116" t="n"/>
      <c r="AD50" s="116" t="n"/>
      <c r="AE50" s="116" t="n"/>
      <c r="AF50" s="116" t="n"/>
      <c r="AG50" s="116" t="n"/>
      <c r="AH50" s="116" t="n"/>
      <c r="AI50" s="116" t="n"/>
      <c r="AJ50" s="116" t="n"/>
      <c r="AK50" s="116" t="n"/>
      <c r="AL50" s="116" t="n"/>
      <c r="AM50" s="116" t="n"/>
      <c r="AN50" s="116" t="n"/>
      <c r="AO50" s="116" t="n"/>
      <c r="AP50" s="116" t="n"/>
      <c r="AQ50" s="116" t="n"/>
      <c r="AR50" s="116" t="n"/>
      <c r="AS50" s="116" t="n"/>
      <c r="AT50" s="116" t="n"/>
      <c r="AU50" s="116" t="n"/>
      <c r="AV50" s="116" t="n"/>
      <c r="AW50" s="116" t="n"/>
      <c r="AX50" s="116" t="n"/>
      <c r="AY50" s="116" t="n"/>
      <c r="AZ50" s="116" t="n"/>
    </row>
    <row r="51">
      <c r="A51" s="31" t="str"/>
      <c r="B51" s="31" t="str"/>
      <c r="C51" s="54">
        <f>IFERROR(VLOOKUP(B51,'案件登録'!$A$6:$C$200,3,FALSE),"")</f>
        <v/>
      </c>
      <c r="D51" s="135" t="str"/>
      <c r="E51" s="31" t="str"/>
      <c r="F51" s="31" t="str"/>
      <c r="G51" s="31" t="str"/>
      <c r="H51" s="31" t="str"/>
      <c r="I51" s="31" t="str"/>
      <c r="J51" s="31" t="str"/>
      <c r="K51" s="135" t="str"/>
      <c r="L51" s="31" t="str"/>
      <c r="M51" s="31" t="str"/>
      <c r="N51" s="116" t="n"/>
      <c r="O51" s="116" t="n"/>
      <c r="P51" s="116" t="n"/>
      <c r="Q51" s="116" t="n"/>
      <c r="R51" s="116" t="n"/>
      <c r="S51" s="116" t="n"/>
      <c r="T51" s="116" t="n"/>
      <c r="U51" s="116" t="n"/>
      <c r="V51" s="116" t="n"/>
      <c r="W51" s="116" t="n"/>
      <c r="X51" s="116" t="n"/>
      <c r="Y51" s="116" t="n"/>
      <c r="Z51" s="116" t="n"/>
      <c r="AA51" s="116" t="n"/>
      <c r="AB51" s="116" t="n"/>
      <c r="AC51" s="116" t="n"/>
      <c r="AD51" s="116" t="n"/>
      <c r="AE51" s="116" t="n"/>
      <c r="AF51" s="116" t="n"/>
      <c r="AG51" s="116" t="n"/>
      <c r="AH51" s="116" t="n"/>
      <c r="AI51" s="116" t="n"/>
      <c r="AJ51" s="116" t="n"/>
      <c r="AK51" s="116" t="n"/>
      <c r="AL51" s="116" t="n"/>
      <c r="AM51" s="116" t="n"/>
      <c r="AN51" s="116" t="n"/>
      <c r="AO51" s="116" t="n"/>
      <c r="AP51" s="116" t="n"/>
      <c r="AQ51" s="116" t="n"/>
      <c r="AR51" s="116" t="n"/>
      <c r="AS51" s="116" t="n"/>
      <c r="AT51" s="116" t="n"/>
      <c r="AU51" s="116" t="n"/>
      <c r="AV51" s="116" t="n"/>
      <c r="AW51" s="116" t="n"/>
      <c r="AX51" s="116" t="n"/>
      <c r="AY51" s="116" t="n"/>
      <c r="AZ51" s="116" t="n"/>
    </row>
    <row r="52">
      <c r="A52" s="31" t="str"/>
      <c r="B52" s="31" t="str"/>
      <c r="C52" s="54">
        <f>IFERROR(VLOOKUP(B52,'案件登録'!$A$6:$C$200,3,FALSE),"")</f>
        <v/>
      </c>
      <c r="D52" s="135" t="str"/>
      <c r="E52" s="31" t="str"/>
      <c r="F52" s="31" t="str"/>
      <c r="G52" s="31" t="str"/>
      <c r="H52" s="31" t="str"/>
      <c r="I52" s="31" t="str"/>
      <c r="J52" s="31" t="str"/>
      <c r="K52" s="135" t="str"/>
      <c r="L52" s="31" t="str"/>
      <c r="M52" s="31" t="str"/>
      <c r="N52" s="116" t="n"/>
      <c r="O52" s="116" t="n"/>
      <c r="P52" s="116" t="n"/>
      <c r="Q52" s="116" t="n"/>
      <c r="R52" s="116" t="n"/>
      <c r="S52" s="116" t="n"/>
      <c r="T52" s="116" t="n"/>
      <c r="U52" s="116" t="n"/>
      <c r="V52" s="116" t="n"/>
      <c r="W52" s="116" t="n"/>
      <c r="X52" s="116" t="n"/>
      <c r="Y52" s="116" t="n"/>
      <c r="Z52" s="116" t="n"/>
      <c r="AA52" s="116" t="n"/>
      <c r="AB52" s="116" t="n"/>
      <c r="AC52" s="116" t="n"/>
      <c r="AD52" s="116" t="n"/>
      <c r="AE52" s="116" t="n"/>
      <c r="AF52" s="116" t="n"/>
      <c r="AG52" s="116" t="n"/>
      <c r="AH52" s="116" t="n"/>
      <c r="AI52" s="116" t="n"/>
      <c r="AJ52" s="116" t="n"/>
      <c r="AK52" s="116" t="n"/>
      <c r="AL52" s="116" t="n"/>
      <c r="AM52" s="116" t="n"/>
      <c r="AN52" s="116" t="n"/>
      <c r="AO52" s="116" t="n"/>
      <c r="AP52" s="116" t="n"/>
      <c r="AQ52" s="116" t="n"/>
      <c r="AR52" s="116" t="n"/>
      <c r="AS52" s="116" t="n"/>
      <c r="AT52" s="116" t="n"/>
      <c r="AU52" s="116" t="n"/>
      <c r="AV52" s="116" t="n"/>
      <c r="AW52" s="116" t="n"/>
      <c r="AX52" s="116" t="n"/>
      <c r="AY52" s="116" t="n"/>
      <c r="AZ52" s="116" t="n"/>
    </row>
    <row r="53">
      <c r="A53" s="31" t="str"/>
      <c r="B53" s="31" t="str"/>
      <c r="C53" s="54">
        <f>IFERROR(VLOOKUP(B53,'案件登録'!$A$6:$C$200,3,FALSE),"")</f>
        <v/>
      </c>
      <c r="D53" s="135" t="str"/>
      <c r="E53" s="31" t="str"/>
      <c r="F53" s="31" t="str"/>
      <c r="G53" s="31" t="str"/>
      <c r="H53" s="31" t="str"/>
      <c r="I53" s="31" t="str"/>
      <c r="J53" s="31" t="str"/>
      <c r="K53" s="135" t="str"/>
      <c r="L53" s="31" t="str"/>
      <c r="M53" s="31" t="str"/>
      <c r="N53" s="116" t="n"/>
      <c r="O53" s="116" t="n"/>
      <c r="P53" s="116" t="n"/>
      <c r="Q53" s="116" t="n"/>
      <c r="R53" s="116" t="n"/>
      <c r="S53" s="116" t="n"/>
      <c r="T53" s="116" t="n"/>
      <c r="U53" s="116" t="n"/>
      <c r="V53" s="116" t="n"/>
      <c r="W53" s="116" t="n"/>
      <c r="X53" s="116" t="n"/>
      <c r="Y53" s="116" t="n"/>
      <c r="Z53" s="116" t="n"/>
      <c r="AA53" s="116" t="n"/>
      <c r="AB53" s="116" t="n"/>
      <c r="AC53" s="116" t="n"/>
      <c r="AD53" s="116" t="n"/>
      <c r="AE53" s="116" t="n"/>
      <c r="AF53" s="116" t="n"/>
      <c r="AG53" s="116" t="n"/>
      <c r="AH53" s="116" t="n"/>
      <c r="AI53" s="116" t="n"/>
      <c r="AJ53" s="116" t="n"/>
      <c r="AK53" s="116" t="n"/>
      <c r="AL53" s="116" t="n"/>
      <c r="AM53" s="116" t="n"/>
      <c r="AN53" s="116" t="n"/>
      <c r="AO53" s="116" t="n"/>
      <c r="AP53" s="116" t="n"/>
      <c r="AQ53" s="116" t="n"/>
      <c r="AR53" s="116" t="n"/>
      <c r="AS53" s="116" t="n"/>
      <c r="AT53" s="116" t="n"/>
      <c r="AU53" s="116" t="n"/>
      <c r="AV53" s="116" t="n"/>
      <c r="AW53" s="116" t="n"/>
      <c r="AX53" s="116" t="n"/>
      <c r="AY53" s="116" t="n"/>
      <c r="AZ53" s="116" t="n"/>
    </row>
    <row r="54">
      <c r="A54" s="31" t="str"/>
      <c r="B54" s="31" t="str"/>
      <c r="C54" s="54">
        <f>IFERROR(VLOOKUP(B54,'案件登録'!$A$6:$C$200,3,FALSE),"")</f>
        <v/>
      </c>
      <c r="D54" s="135" t="str"/>
      <c r="E54" s="31" t="str"/>
      <c r="F54" s="31" t="str"/>
      <c r="G54" s="31" t="str"/>
      <c r="H54" s="31" t="str"/>
      <c r="I54" s="31" t="str"/>
      <c r="J54" s="31" t="str"/>
      <c r="K54" s="135" t="str"/>
      <c r="L54" s="31" t="str"/>
      <c r="M54" s="31" t="str"/>
      <c r="N54" s="116" t="n"/>
      <c r="O54" s="116" t="n"/>
      <c r="P54" s="116" t="n"/>
      <c r="Q54" s="116" t="n"/>
      <c r="R54" s="116" t="n"/>
      <c r="S54" s="116" t="n"/>
      <c r="T54" s="116" t="n"/>
      <c r="U54" s="116" t="n"/>
      <c r="V54" s="116" t="n"/>
      <c r="W54" s="116" t="n"/>
      <c r="X54" s="116" t="n"/>
      <c r="Y54" s="116" t="n"/>
      <c r="Z54" s="116" t="n"/>
      <c r="AA54" s="116" t="n"/>
      <c r="AB54" s="116" t="n"/>
      <c r="AC54" s="116" t="n"/>
      <c r="AD54" s="116" t="n"/>
      <c r="AE54" s="116" t="n"/>
      <c r="AF54" s="116" t="n"/>
      <c r="AG54" s="116" t="n"/>
      <c r="AH54" s="116" t="n"/>
      <c r="AI54" s="116" t="n"/>
      <c r="AJ54" s="116" t="n"/>
      <c r="AK54" s="116" t="n"/>
      <c r="AL54" s="116" t="n"/>
      <c r="AM54" s="116" t="n"/>
      <c r="AN54" s="116" t="n"/>
      <c r="AO54" s="116" t="n"/>
      <c r="AP54" s="116" t="n"/>
      <c r="AQ54" s="116" t="n"/>
      <c r="AR54" s="116" t="n"/>
      <c r="AS54" s="116" t="n"/>
      <c r="AT54" s="116" t="n"/>
      <c r="AU54" s="116" t="n"/>
      <c r="AV54" s="116" t="n"/>
      <c r="AW54" s="116" t="n"/>
      <c r="AX54" s="116" t="n"/>
      <c r="AY54" s="116" t="n"/>
      <c r="AZ54" s="116" t="n"/>
    </row>
    <row r="55">
      <c r="A55" s="31" t="str"/>
      <c r="B55" s="31" t="str"/>
      <c r="C55" s="54">
        <f>IFERROR(VLOOKUP(B55,'案件登録'!$A$6:$C$200,3,FALSE),"")</f>
        <v/>
      </c>
      <c r="D55" s="135" t="str"/>
      <c r="E55" s="31" t="str"/>
      <c r="F55" s="31" t="str"/>
      <c r="G55" s="31" t="str"/>
      <c r="H55" s="31" t="str"/>
      <c r="I55" s="31" t="str"/>
      <c r="J55" s="31" t="str"/>
      <c r="K55" s="135" t="str"/>
      <c r="L55" s="31" t="str"/>
      <c r="M55" s="31" t="str"/>
      <c r="N55" s="116" t="n"/>
      <c r="O55" s="116" t="n"/>
      <c r="P55" s="116" t="n"/>
      <c r="Q55" s="116" t="n"/>
      <c r="R55" s="116" t="n"/>
      <c r="S55" s="116" t="n"/>
      <c r="T55" s="116" t="n"/>
      <c r="U55" s="116" t="n"/>
      <c r="V55" s="116" t="n"/>
      <c r="W55" s="116" t="n"/>
      <c r="X55" s="116" t="n"/>
      <c r="Y55" s="116" t="n"/>
      <c r="Z55" s="116" t="n"/>
      <c r="AA55" s="116" t="n"/>
      <c r="AB55" s="116" t="n"/>
      <c r="AC55" s="116" t="n"/>
      <c r="AD55" s="116" t="n"/>
      <c r="AE55" s="116" t="n"/>
      <c r="AF55" s="116" t="n"/>
      <c r="AG55" s="116" t="n"/>
      <c r="AH55" s="116" t="n"/>
      <c r="AI55" s="116" t="n"/>
      <c r="AJ55" s="116" t="n"/>
      <c r="AK55" s="116" t="n"/>
      <c r="AL55" s="116" t="n"/>
      <c r="AM55" s="116" t="n"/>
      <c r="AN55" s="116" t="n"/>
      <c r="AO55" s="116" t="n"/>
      <c r="AP55" s="116" t="n"/>
      <c r="AQ55" s="116" t="n"/>
      <c r="AR55" s="116" t="n"/>
      <c r="AS55" s="116" t="n"/>
      <c r="AT55" s="116" t="n"/>
      <c r="AU55" s="116" t="n"/>
      <c r="AV55" s="116" t="n"/>
      <c r="AW55" s="116" t="n"/>
      <c r="AX55" s="116" t="n"/>
      <c r="AY55" s="116" t="n"/>
      <c r="AZ55" s="116" t="n"/>
    </row>
    <row r="56">
      <c r="A56" s="31" t="str"/>
      <c r="B56" s="31" t="str"/>
      <c r="C56" s="54">
        <f>IFERROR(VLOOKUP(B56,'案件登録'!$A$6:$C$200,3,FALSE),"")</f>
        <v/>
      </c>
      <c r="D56" s="135" t="str"/>
      <c r="E56" s="31" t="str"/>
      <c r="F56" s="31" t="str"/>
      <c r="G56" s="31" t="str"/>
      <c r="H56" s="31" t="str"/>
      <c r="I56" s="31" t="str"/>
      <c r="J56" s="31" t="str"/>
      <c r="K56" s="135" t="str"/>
      <c r="L56" s="31" t="str"/>
      <c r="M56" s="31" t="str"/>
      <c r="N56" s="116" t="n"/>
      <c r="O56" s="116" t="n"/>
      <c r="P56" s="116" t="n"/>
      <c r="Q56" s="116" t="n"/>
      <c r="R56" s="116" t="n"/>
      <c r="S56" s="116" t="n"/>
      <c r="T56" s="116" t="n"/>
      <c r="U56" s="116" t="n"/>
      <c r="V56" s="116" t="n"/>
      <c r="W56" s="116" t="n"/>
      <c r="X56" s="116" t="n"/>
      <c r="Y56" s="116" t="n"/>
      <c r="Z56" s="116" t="n"/>
      <c r="AA56" s="116" t="n"/>
      <c r="AB56" s="116" t="n"/>
      <c r="AC56" s="116" t="n"/>
      <c r="AD56" s="116" t="n"/>
      <c r="AE56" s="116" t="n"/>
      <c r="AF56" s="116" t="n"/>
      <c r="AG56" s="116" t="n"/>
      <c r="AH56" s="116" t="n"/>
      <c r="AI56" s="116" t="n"/>
      <c r="AJ56" s="116" t="n"/>
      <c r="AK56" s="116" t="n"/>
      <c r="AL56" s="116" t="n"/>
      <c r="AM56" s="116" t="n"/>
      <c r="AN56" s="116" t="n"/>
      <c r="AO56" s="116" t="n"/>
      <c r="AP56" s="116" t="n"/>
      <c r="AQ56" s="116" t="n"/>
      <c r="AR56" s="116" t="n"/>
      <c r="AS56" s="116" t="n"/>
      <c r="AT56" s="116" t="n"/>
      <c r="AU56" s="116" t="n"/>
      <c r="AV56" s="116" t="n"/>
      <c r="AW56" s="116" t="n"/>
      <c r="AX56" s="116" t="n"/>
      <c r="AY56" s="116" t="n"/>
      <c r="AZ56" s="116" t="n"/>
    </row>
    <row r="57">
      <c r="A57" s="31" t="str"/>
      <c r="B57" s="31" t="str"/>
      <c r="C57" s="54">
        <f>IFERROR(VLOOKUP(B57,'案件登録'!$A$6:$C$200,3,FALSE),"")</f>
        <v/>
      </c>
      <c r="D57" s="135" t="str"/>
      <c r="E57" s="31" t="str"/>
      <c r="F57" s="31" t="str"/>
      <c r="G57" s="31" t="str"/>
      <c r="H57" s="31" t="str"/>
      <c r="I57" s="31" t="str"/>
      <c r="J57" s="31" t="str"/>
      <c r="K57" s="135" t="str"/>
      <c r="L57" s="31" t="str"/>
      <c r="M57" s="31" t="str"/>
      <c r="N57" s="116" t="n"/>
      <c r="O57" s="116" t="n"/>
      <c r="P57" s="116" t="n"/>
      <c r="Q57" s="116" t="n"/>
      <c r="R57" s="116" t="n"/>
      <c r="S57" s="116" t="n"/>
      <c r="T57" s="116" t="n"/>
      <c r="U57" s="116" t="n"/>
      <c r="V57" s="116" t="n"/>
      <c r="W57" s="116" t="n"/>
      <c r="X57" s="116" t="n"/>
      <c r="Y57" s="116" t="n"/>
      <c r="Z57" s="116" t="n"/>
      <c r="AA57" s="116" t="n"/>
      <c r="AB57" s="116" t="n"/>
      <c r="AC57" s="116" t="n"/>
      <c r="AD57" s="116" t="n"/>
      <c r="AE57" s="116" t="n"/>
      <c r="AF57" s="116" t="n"/>
      <c r="AG57" s="116" t="n"/>
      <c r="AH57" s="116" t="n"/>
      <c r="AI57" s="116" t="n"/>
      <c r="AJ57" s="116" t="n"/>
      <c r="AK57" s="116" t="n"/>
      <c r="AL57" s="116" t="n"/>
      <c r="AM57" s="116" t="n"/>
      <c r="AN57" s="116" t="n"/>
      <c r="AO57" s="116" t="n"/>
      <c r="AP57" s="116" t="n"/>
      <c r="AQ57" s="116" t="n"/>
      <c r="AR57" s="116" t="n"/>
      <c r="AS57" s="116" t="n"/>
      <c r="AT57" s="116" t="n"/>
      <c r="AU57" s="116" t="n"/>
      <c r="AV57" s="116" t="n"/>
      <c r="AW57" s="116" t="n"/>
      <c r="AX57" s="116" t="n"/>
      <c r="AY57" s="116" t="n"/>
      <c r="AZ57" s="116" t="n"/>
    </row>
    <row r="58">
      <c r="A58" s="31" t="str"/>
      <c r="B58" s="31" t="str"/>
      <c r="C58" s="54">
        <f>IFERROR(VLOOKUP(B58,'案件登録'!$A$6:$C$200,3,FALSE),"")</f>
        <v/>
      </c>
      <c r="D58" s="135" t="str"/>
      <c r="E58" s="31" t="str"/>
      <c r="F58" s="31" t="str"/>
      <c r="G58" s="31" t="str"/>
      <c r="H58" s="31" t="str"/>
      <c r="I58" s="31" t="str"/>
      <c r="J58" s="31" t="str"/>
      <c r="K58" s="135" t="str"/>
      <c r="L58" s="31" t="str"/>
      <c r="M58" s="31" t="str"/>
      <c r="N58" s="116" t="n"/>
      <c r="O58" s="116" t="n"/>
      <c r="P58" s="116" t="n"/>
      <c r="Q58" s="116" t="n"/>
      <c r="R58" s="116" t="n"/>
      <c r="S58" s="116" t="n"/>
      <c r="T58" s="116" t="n"/>
      <c r="U58" s="116" t="n"/>
      <c r="V58" s="116" t="n"/>
      <c r="W58" s="116" t="n"/>
      <c r="X58" s="116" t="n"/>
      <c r="Y58" s="116" t="n"/>
      <c r="Z58" s="116" t="n"/>
      <c r="AA58" s="116" t="n"/>
      <c r="AB58" s="116" t="n"/>
      <c r="AC58" s="116" t="n"/>
      <c r="AD58" s="116" t="n"/>
      <c r="AE58" s="116" t="n"/>
      <c r="AF58" s="116" t="n"/>
      <c r="AG58" s="116" t="n"/>
      <c r="AH58" s="116" t="n"/>
      <c r="AI58" s="116" t="n"/>
      <c r="AJ58" s="116" t="n"/>
      <c r="AK58" s="116" t="n"/>
      <c r="AL58" s="116" t="n"/>
      <c r="AM58" s="116" t="n"/>
      <c r="AN58" s="116" t="n"/>
      <c r="AO58" s="116" t="n"/>
      <c r="AP58" s="116" t="n"/>
      <c r="AQ58" s="116" t="n"/>
      <c r="AR58" s="116" t="n"/>
      <c r="AS58" s="116" t="n"/>
      <c r="AT58" s="116" t="n"/>
      <c r="AU58" s="116" t="n"/>
      <c r="AV58" s="116" t="n"/>
      <c r="AW58" s="116" t="n"/>
      <c r="AX58" s="116" t="n"/>
      <c r="AY58" s="116" t="n"/>
      <c r="AZ58" s="116" t="n"/>
    </row>
    <row r="59">
      <c r="A59" s="31" t="str"/>
      <c r="B59" s="31" t="str"/>
      <c r="C59" s="54">
        <f>IFERROR(VLOOKUP(B59,'案件登録'!$A$6:$C$200,3,FALSE),"")</f>
        <v/>
      </c>
      <c r="D59" s="135" t="str"/>
      <c r="E59" s="31" t="str"/>
      <c r="F59" s="31" t="str"/>
      <c r="G59" s="31" t="str"/>
      <c r="H59" s="31" t="str"/>
      <c r="I59" s="31" t="str"/>
      <c r="J59" s="31" t="str"/>
      <c r="K59" s="135" t="str"/>
      <c r="L59" s="31" t="str"/>
      <c r="M59" s="31" t="str"/>
      <c r="N59" s="116" t="n"/>
      <c r="O59" s="116" t="n"/>
      <c r="P59" s="116" t="n"/>
      <c r="Q59" s="116" t="n"/>
      <c r="R59" s="116" t="n"/>
      <c r="S59" s="116" t="n"/>
      <c r="T59" s="116" t="n"/>
      <c r="U59" s="116" t="n"/>
      <c r="V59" s="116" t="n"/>
      <c r="W59" s="116" t="n"/>
      <c r="X59" s="116" t="n"/>
      <c r="Y59" s="116" t="n"/>
      <c r="Z59" s="116" t="n"/>
      <c r="AA59" s="116" t="n"/>
      <c r="AB59" s="116" t="n"/>
      <c r="AC59" s="116" t="n"/>
      <c r="AD59" s="116" t="n"/>
      <c r="AE59" s="116" t="n"/>
      <c r="AF59" s="116" t="n"/>
      <c r="AG59" s="116" t="n"/>
      <c r="AH59" s="116" t="n"/>
      <c r="AI59" s="116" t="n"/>
      <c r="AJ59" s="116" t="n"/>
      <c r="AK59" s="116" t="n"/>
      <c r="AL59" s="116" t="n"/>
      <c r="AM59" s="116" t="n"/>
      <c r="AN59" s="116" t="n"/>
      <c r="AO59" s="116" t="n"/>
      <c r="AP59" s="116" t="n"/>
      <c r="AQ59" s="116" t="n"/>
      <c r="AR59" s="116" t="n"/>
      <c r="AS59" s="116" t="n"/>
      <c r="AT59" s="116" t="n"/>
      <c r="AU59" s="116" t="n"/>
      <c r="AV59" s="116" t="n"/>
      <c r="AW59" s="116" t="n"/>
      <c r="AX59" s="116" t="n"/>
      <c r="AY59" s="116" t="n"/>
      <c r="AZ59" s="116" t="n"/>
    </row>
    <row r="60">
      <c r="A60" s="31" t="str"/>
      <c r="B60" s="31" t="str"/>
      <c r="C60" s="54">
        <f>IFERROR(VLOOKUP(B60,'案件登録'!$A$6:$C$200,3,FALSE),"")</f>
        <v/>
      </c>
      <c r="D60" s="135" t="str"/>
      <c r="E60" s="31" t="str"/>
      <c r="F60" s="31" t="str"/>
      <c r="G60" s="31" t="str"/>
      <c r="H60" s="31" t="str"/>
      <c r="I60" s="31" t="str"/>
      <c r="J60" s="31" t="str"/>
      <c r="K60" s="135" t="str"/>
      <c r="L60" s="31" t="str"/>
      <c r="M60" s="31" t="str"/>
      <c r="N60" s="116" t="n"/>
      <c r="O60" s="116" t="n"/>
      <c r="P60" s="116" t="n"/>
      <c r="Q60" s="116" t="n"/>
      <c r="R60" s="116" t="n"/>
      <c r="S60" s="116" t="n"/>
      <c r="T60" s="116" t="n"/>
      <c r="U60" s="116" t="n"/>
      <c r="V60" s="116" t="n"/>
      <c r="W60" s="116" t="n"/>
      <c r="X60" s="116" t="n"/>
      <c r="Y60" s="116" t="n"/>
      <c r="Z60" s="116" t="n"/>
      <c r="AA60" s="116" t="n"/>
      <c r="AB60" s="116" t="n"/>
      <c r="AC60" s="116" t="n"/>
      <c r="AD60" s="116" t="n"/>
      <c r="AE60" s="116" t="n"/>
      <c r="AF60" s="116" t="n"/>
      <c r="AG60" s="116" t="n"/>
      <c r="AH60" s="116" t="n"/>
      <c r="AI60" s="116" t="n"/>
      <c r="AJ60" s="116" t="n"/>
      <c r="AK60" s="116" t="n"/>
      <c r="AL60" s="116" t="n"/>
      <c r="AM60" s="116" t="n"/>
      <c r="AN60" s="116" t="n"/>
      <c r="AO60" s="116" t="n"/>
      <c r="AP60" s="116" t="n"/>
      <c r="AQ60" s="116" t="n"/>
      <c r="AR60" s="116" t="n"/>
      <c r="AS60" s="116" t="n"/>
      <c r="AT60" s="116" t="n"/>
      <c r="AU60" s="116" t="n"/>
      <c r="AV60" s="116" t="n"/>
      <c r="AW60" s="116" t="n"/>
      <c r="AX60" s="116" t="n"/>
      <c r="AY60" s="116" t="n"/>
      <c r="AZ60" s="116" t="n"/>
    </row>
    <row r="61">
      <c r="A61" s="31" t="str"/>
      <c r="B61" s="31" t="str"/>
      <c r="C61" s="54">
        <f>IFERROR(VLOOKUP(B61,'案件登録'!$A$6:$C$200,3,FALSE),"")</f>
        <v/>
      </c>
      <c r="D61" s="135" t="str"/>
      <c r="E61" s="31" t="str"/>
      <c r="F61" s="31" t="str"/>
      <c r="G61" s="31" t="str"/>
      <c r="H61" s="31" t="str"/>
      <c r="I61" s="31" t="str"/>
      <c r="J61" s="31" t="str"/>
      <c r="K61" s="135" t="str"/>
      <c r="L61" s="31" t="str"/>
      <c r="M61" s="31" t="str"/>
      <c r="N61" s="116" t="n"/>
      <c r="O61" s="116" t="n"/>
      <c r="P61" s="116" t="n"/>
      <c r="Q61" s="116" t="n"/>
      <c r="R61" s="116" t="n"/>
      <c r="S61" s="116" t="n"/>
      <c r="T61" s="116" t="n"/>
      <c r="U61" s="116" t="n"/>
      <c r="V61" s="116" t="n"/>
      <c r="W61" s="116" t="n"/>
      <c r="X61" s="116" t="n"/>
      <c r="Y61" s="116" t="n"/>
      <c r="Z61" s="116" t="n"/>
      <c r="AA61" s="116" t="n"/>
      <c r="AB61" s="116" t="n"/>
      <c r="AC61" s="116" t="n"/>
      <c r="AD61" s="116" t="n"/>
      <c r="AE61" s="116" t="n"/>
      <c r="AF61" s="116" t="n"/>
      <c r="AG61" s="116" t="n"/>
      <c r="AH61" s="116" t="n"/>
      <c r="AI61" s="116" t="n"/>
      <c r="AJ61" s="116" t="n"/>
      <c r="AK61" s="116" t="n"/>
      <c r="AL61" s="116" t="n"/>
      <c r="AM61" s="116" t="n"/>
      <c r="AN61" s="116" t="n"/>
      <c r="AO61" s="116" t="n"/>
      <c r="AP61" s="116" t="n"/>
      <c r="AQ61" s="116" t="n"/>
      <c r="AR61" s="116" t="n"/>
      <c r="AS61" s="116" t="n"/>
      <c r="AT61" s="116" t="n"/>
      <c r="AU61" s="116" t="n"/>
      <c r="AV61" s="116" t="n"/>
      <c r="AW61" s="116" t="n"/>
      <c r="AX61" s="116" t="n"/>
      <c r="AY61" s="116" t="n"/>
      <c r="AZ61" s="116" t="n"/>
    </row>
    <row r="62">
      <c r="A62" s="31" t="str"/>
      <c r="B62" s="31" t="str"/>
      <c r="C62" s="54">
        <f>IFERROR(VLOOKUP(B62,'案件登録'!$A$6:$C$200,3,FALSE),"")</f>
        <v/>
      </c>
      <c r="D62" s="135" t="str"/>
      <c r="E62" s="31" t="str"/>
      <c r="F62" s="31" t="str"/>
      <c r="G62" s="31" t="str"/>
      <c r="H62" s="31" t="str"/>
      <c r="I62" s="31" t="str"/>
      <c r="J62" s="31" t="str"/>
      <c r="K62" s="135" t="str"/>
      <c r="L62" s="31" t="str"/>
      <c r="M62" s="31" t="str"/>
      <c r="N62" s="116" t="n"/>
      <c r="O62" s="116" t="n"/>
      <c r="P62" s="116" t="n"/>
      <c r="Q62" s="116" t="n"/>
      <c r="R62" s="116" t="n"/>
      <c r="S62" s="116" t="n"/>
      <c r="T62" s="116" t="n"/>
      <c r="U62" s="116" t="n"/>
      <c r="V62" s="116" t="n"/>
      <c r="W62" s="116" t="n"/>
      <c r="X62" s="116" t="n"/>
      <c r="Y62" s="116" t="n"/>
      <c r="Z62" s="116" t="n"/>
      <c r="AA62" s="116" t="n"/>
      <c r="AB62" s="116" t="n"/>
      <c r="AC62" s="116" t="n"/>
      <c r="AD62" s="116" t="n"/>
      <c r="AE62" s="116" t="n"/>
      <c r="AF62" s="116" t="n"/>
      <c r="AG62" s="116" t="n"/>
      <c r="AH62" s="116" t="n"/>
      <c r="AI62" s="116" t="n"/>
      <c r="AJ62" s="116" t="n"/>
      <c r="AK62" s="116" t="n"/>
      <c r="AL62" s="116" t="n"/>
      <c r="AM62" s="116" t="n"/>
      <c r="AN62" s="116" t="n"/>
      <c r="AO62" s="116" t="n"/>
      <c r="AP62" s="116" t="n"/>
      <c r="AQ62" s="116" t="n"/>
      <c r="AR62" s="116" t="n"/>
      <c r="AS62" s="116" t="n"/>
      <c r="AT62" s="116" t="n"/>
      <c r="AU62" s="116" t="n"/>
      <c r="AV62" s="116" t="n"/>
      <c r="AW62" s="116" t="n"/>
      <c r="AX62" s="116" t="n"/>
      <c r="AY62" s="116" t="n"/>
      <c r="AZ62" s="116" t="n"/>
    </row>
    <row r="63">
      <c r="A63" s="31" t="str"/>
      <c r="B63" s="31" t="str"/>
      <c r="C63" s="54">
        <f>IFERROR(VLOOKUP(B63,'案件登録'!$A$6:$C$200,3,FALSE),"")</f>
        <v/>
      </c>
      <c r="D63" s="135" t="str"/>
      <c r="E63" s="31" t="str"/>
      <c r="F63" s="31" t="str"/>
      <c r="G63" s="31" t="str"/>
      <c r="H63" s="31" t="str"/>
      <c r="I63" s="31" t="str"/>
      <c r="J63" s="31" t="str"/>
      <c r="K63" s="135" t="str"/>
      <c r="L63" s="31" t="str"/>
      <c r="M63" s="31" t="str"/>
      <c r="N63" s="116" t="n"/>
      <c r="O63" s="116" t="n"/>
      <c r="P63" s="116" t="n"/>
      <c r="Q63" s="116" t="n"/>
      <c r="R63" s="116" t="n"/>
      <c r="S63" s="116" t="n"/>
      <c r="T63" s="116" t="n"/>
      <c r="U63" s="116" t="n"/>
      <c r="V63" s="116" t="n"/>
      <c r="W63" s="116" t="n"/>
      <c r="X63" s="116" t="n"/>
      <c r="Y63" s="116" t="n"/>
      <c r="Z63" s="116" t="n"/>
      <c r="AA63" s="116" t="n"/>
      <c r="AB63" s="116" t="n"/>
      <c r="AC63" s="116" t="n"/>
      <c r="AD63" s="116" t="n"/>
      <c r="AE63" s="116" t="n"/>
      <c r="AF63" s="116" t="n"/>
      <c r="AG63" s="116" t="n"/>
      <c r="AH63" s="116" t="n"/>
      <c r="AI63" s="116" t="n"/>
      <c r="AJ63" s="116" t="n"/>
      <c r="AK63" s="116" t="n"/>
      <c r="AL63" s="116" t="n"/>
      <c r="AM63" s="116" t="n"/>
      <c r="AN63" s="116" t="n"/>
      <c r="AO63" s="116" t="n"/>
      <c r="AP63" s="116" t="n"/>
      <c r="AQ63" s="116" t="n"/>
      <c r="AR63" s="116" t="n"/>
      <c r="AS63" s="116" t="n"/>
      <c r="AT63" s="116" t="n"/>
      <c r="AU63" s="116" t="n"/>
      <c r="AV63" s="116" t="n"/>
      <c r="AW63" s="116" t="n"/>
      <c r="AX63" s="116" t="n"/>
      <c r="AY63" s="116" t="n"/>
      <c r="AZ63" s="116" t="n"/>
    </row>
    <row r="64">
      <c r="A64" s="31" t="str"/>
      <c r="B64" s="31" t="str"/>
      <c r="C64" s="54">
        <f>IFERROR(VLOOKUP(B64,'案件登録'!$A$6:$C$200,3,FALSE),"")</f>
        <v/>
      </c>
      <c r="D64" s="135" t="str"/>
      <c r="E64" s="31" t="str"/>
      <c r="F64" s="31" t="str"/>
      <c r="G64" s="31" t="str"/>
      <c r="H64" s="31" t="str"/>
      <c r="I64" s="31" t="str"/>
      <c r="J64" s="31" t="str"/>
      <c r="K64" s="135" t="str"/>
      <c r="L64" s="31" t="str"/>
      <c r="M64" s="31" t="str"/>
      <c r="N64" s="116" t="n"/>
      <c r="O64" s="116" t="n"/>
      <c r="P64" s="116" t="n"/>
      <c r="Q64" s="116" t="n"/>
      <c r="R64" s="116" t="n"/>
      <c r="S64" s="116" t="n"/>
      <c r="T64" s="116" t="n"/>
      <c r="U64" s="116" t="n"/>
      <c r="V64" s="116" t="n"/>
      <c r="W64" s="116" t="n"/>
      <c r="X64" s="116" t="n"/>
      <c r="Y64" s="116" t="n"/>
      <c r="Z64" s="116" t="n"/>
      <c r="AA64" s="116" t="n"/>
      <c r="AB64" s="116" t="n"/>
      <c r="AC64" s="116" t="n"/>
      <c r="AD64" s="116" t="n"/>
      <c r="AE64" s="116" t="n"/>
      <c r="AF64" s="116" t="n"/>
      <c r="AG64" s="116" t="n"/>
      <c r="AH64" s="116" t="n"/>
      <c r="AI64" s="116" t="n"/>
      <c r="AJ64" s="116" t="n"/>
      <c r="AK64" s="116" t="n"/>
      <c r="AL64" s="116" t="n"/>
      <c r="AM64" s="116" t="n"/>
      <c r="AN64" s="116" t="n"/>
      <c r="AO64" s="116" t="n"/>
      <c r="AP64" s="116" t="n"/>
      <c r="AQ64" s="116" t="n"/>
      <c r="AR64" s="116" t="n"/>
      <c r="AS64" s="116" t="n"/>
      <c r="AT64" s="116" t="n"/>
      <c r="AU64" s="116" t="n"/>
      <c r="AV64" s="116" t="n"/>
      <c r="AW64" s="116" t="n"/>
      <c r="AX64" s="116" t="n"/>
      <c r="AY64" s="116" t="n"/>
      <c r="AZ64" s="116" t="n"/>
    </row>
    <row r="65">
      <c r="A65" s="31" t="str"/>
      <c r="B65" s="31" t="str"/>
      <c r="C65" s="54">
        <f>IFERROR(VLOOKUP(B65,'案件登録'!$A$6:$C$200,3,FALSE),"")</f>
        <v/>
      </c>
      <c r="D65" s="135" t="str"/>
      <c r="E65" s="31" t="str"/>
      <c r="F65" s="31" t="str"/>
      <c r="G65" s="31" t="str"/>
      <c r="H65" s="31" t="str"/>
      <c r="I65" s="31" t="str"/>
      <c r="J65" s="31" t="str"/>
      <c r="K65" s="135" t="str"/>
      <c r="L65" s="31" t="str"/>
      <c r="M65" s="31" t="str"/>
      <c r="N65" s="116" t="n"/>
      <c r="O65" s="116" t="n"/>
      <c r="P65" s="116" t="n"/>
      <c r="Q65" s="116" t="n"/>
      <c r="R65" s="116" t="n"/>
      <c r="S65" s="116" t="n"/>
      <c r="T65" s="116" t="n"/>
      <c r="U65" s="116" t="n"/>
      <c r="V65" s="116" t="n"/>
      <c r="W65" s="116" t="n"/>
      <c r="X65" s="116" t="n"/>
      <c r="Y65" s="116" t="n"/>
      <c r="Z65" s="116" t="n"/>
      <c r="AA65" s="116" t="n"/>
      <c r="AB65" s="116" t="n"/>
      <c r="AC65" s="116" t="n"/>
      <c r="AD65" s="116" t="n"/>
      <c r="AE65" s="116" t="n"/>
      <c r="AF65" s="116" t="n"/>
      <c r="AG65" s="116" t="n"/>
      <c r="AH65" s="116" t="n"/>
      <c r="AI65" s="116" t="n"/>
      <c r="AJ65" s="116" t="n"/>
      <c r="AK65" s="116" t="n"/>
      <c r="AL65" s="116" t="n"/>
      <c r="AM65" s="116" t="n"/>
      <c r="AN65" s="116" t="n"/>
      <c r="AO65" s="116" t="n"/>
      <c r="AP65" s="116" t="n"/>
      <c r="AQ65" s="116" t="n"/>
      <c r="AR65" s="116" t="n"/>
      <c r="AS65" s="116" t="n"/>
      <c r="AT65" s="116" t="n"/>
      <c r="AU65" s="116" t="n"/>
      <c r="AV65" s="116" t="n"/>
      <c r="AW65" s="116" t="n"/>
      <c r="AX65" s="116" t="n"/>
      <c r="AY65" s="116" t="n"/>
      <c r="AZ65" s="116" t="n"/>
    </row>
    <row r="66">
      <c r="A66" s="31" t="str"/>
      <c r="B66" s="31" t="str"/>
      <c r="C66" s="54">
        <f>IFERROR(VLOOKUP(B66,'案件登録'!$A$6:$C$200,3,FALSE),"")</f>
        <v/>
      </c>
      <c r="D66" s="135" t="str"/>
      <c r="E66" s="31" t="str"/>
      <c r="F66" s="31" t="str"/>
      <c r="G66" s="31" t="str"/>
      <c r="H66" s="31" t="str"/>
      <c r="I66" s="31" t="str"/>
      <c r="J66" s="31" t="str"/>
      <c r="K66" s="135" t="str"/>
      <c r="L66" s="31" t="str"/>
      <c r="M66" s="31" t="str"/>
      <c r="N66" s="116" t="n"/>
      <c r="O66" s="116" t="n"/>
      <c r="P66" s="116" t="n"/>
      <c r="Q66" s="116" t="n"/>
      <c r="R66" s="116" t="n"/>
      <c r="S66" s="116" t="n"/>
      <c r="T66" s="116" t="n"/>
      <c r="U66" s="116" t="n"/>
      <c r="V66" s="116" t="n"/>
      <c r="W66" s="116" t="n"/>
      <c r="X66" s="116" t="n"/>
      <c r="Y66" s="116" t="n"/>
      <c r="Z66" s="116" t="n"/>
      <c r="AA66" s="116" t="n"/>
      <c r="AB66" s="116" t="n"/>
      <c r="AC66" s="116" t="n"/>
      <c r="AD66" s="116" t="n"/>
      <c r="AE66" s="116" t="n"/>
      <c r="AF66" s="116" t="n"/>
      <c r="AG66" s="116" t="n"/>
      <c r="AH66" s="116" t="n"/>
      <c r="AI66" s="116" t="n"/>
      <c r="AJ66" s="116" t="n"/>
      <c r="AK66" s="116" t="n"/>
      <c r="AL66" s="116" t="n"/>
      <c r="AM66" s="116" t="n"/>
      <c r="AN66" s="116" t="n"/>
      <c r="AO66" s="116" t="n"/>
      <c r="AP66" s="116" t="n"/>
      <c r="AQ66" s="116" t="n"/>
      <c r="AR66" s="116" t="n"/>
      <c r="AS66" s="116" t="n"/>
      <c r="AT66" s="116" t="n"/>
      <c r="AU66" s="116" t="n"/>
      <c r="AV66" s="116" t="n"/>
      <c r="AW66" s="116" t="n"/>
      <c r="AX66" s="116" t="n"/>
      <c r="AY66" s="116" t="n"/>
      <c r="AZ66" s="116" t="n"/>
    </row>
    <row r="67">
      <c r="A67" s="31" t="str"/>
      <c r="B67" s="31" t="str"/>
      <c r="C67" s="54">
        <f>IFERROR(VLOOKUP(B67,'案件登録'!$A$6:$C$200,3,FALSE),"")</f>
        <v/>
      </c>
      <c r="D67" s="135" t="str"/>
      <c r="E67" s="31" t="str"/>
      <c r="F67" s="31" t="str"/>
      <c r="G67" s="31" t="str"/>
      <c r="H67" s="31" t="str"/>
      <c r="I67" s="31" t="str"/>
      <c r="J67" s="31" t="str"/>
      <c r="K67" s="135" t="str"/>
      <c r="L67" s="31" t="str"/>
      <c r="M67" s="31" t="str"/>
      <c r="N67" s="116" t="n"/>
      <c r="O67" s="116" t="n"/>
      <c r="P67" s="116" t="n"/>
      <c r="Q67" s="116" t="n"/>
      <c r="R67" s="116" t="n"/>
      <c r="S67" s="116" t="n"/>
      <c r="T67" s="116" t="n"/>
      <c r="U67" s="116" t="n"/>
      <c r="V67" s="116" t="n"/>
      <c r="W67" s="116" t="n"/>
      <c r="X67" s="116" t="n"/>
      <c r="Y67" s="116" t="n"/>
      <c r="Z67" s="116" t="n"/>
      <c r="AA67" s="116" t="n"/>
      <c r="AB67" s="116" t="n"/>
      <c r="AC67" s="116" t="n"/>
      <c r="AD67" s="116" t="n"/>
      <c r="AE67" s="116" t="n"/>
      <c r="AF67" s="116" t="n"/>
      <c r="AG67" s="116" t="n"/>
      <c r="AH67" s="116" t="n"/>
      <c r="AI67" s="116" t="n"/>
      <c r="AJ67" s="116" t="n"/>
      <c r="AK67" s="116" t="n"/>
      <c r="AL67" s="116" t="n"/>
      <c r="AM67" s="116" t="n"/>
      <c r="AN67" s="116" t="n"/>
      <c r="AO67" s="116" t="n"/>
      <c r="AP67" s="116" t="n"/>
      <c r="AQ67" s="116" t="n"/>
      <c r="AR67" s="116" t="n"/>
      <c r="AS67" s="116" t="n"/>
      <c r="AT67" s="116" t="n"/>
      <c r="AU67" s="116" t="n"/>
      <c r="AV67" s="116" t="n"/>
      <c r="AW67" s="116" t="n"/>
      <c r="AX67" s="116" t="n"/>
      <c r="AY67" s="116" t="n"/>
      <c r="AZ67" s="116" t="n"/>
    </row>
    <row r="68">
      <c r="A68" s="31" t="str"/>
      <c r="B68" s="31" t="str"/>
      <c r="C68" s="54">
        <f>IFERROR(VLOOKUP(B68,'案件登録'!$A$6:$C$200,3,FALSE),"")</f>
        <v/>
      </c>
      <c r="D68" s="135" t="str"/>
      <c r="E68" s="31" t="str"/>
      <c r="F68" s="31" t="str"/>
      <c r="G68" s="31" t="str"/>
      <c r="H68" s="31" t="str"/>
      <c r="I68" s="31" t="str"/>
      <c r="J68" s="31" t="str"/>
      <c r="K68" s="135" t="str"/>
      <c r="L68" s="31" t="str"/>
      <c r="M68" s="31" t="str"/>
      <c r="N68" s="116" t="n"/>
      <c r="O68" s="116" t="n"/>
      <c r="P68" s="116" t="n"/>
      <c r="Q68" s="116" t="n"/>
      <c r="R68" s="116" t="n"/>
      <c r="S68" s="116" t="n"/>
      <c r="T68" s="116" t="n"/>
      <c r="U68" s="116" t="n"/>
      <c r="V68" s="116" t="n"/>
      <c r="W68" s="116" t="n"/>
      <c r="X68" s="116" t="n"/>
      <c r="Y68" s="116" t="n"/>
      <c r="Z68" s="116" t="n"/>
      <c r="AA68" s="116" t="n"/>
      <c r="AB68" s="116" t="n"/>
      <c r="AC68" s="116" t="n"/>
      <c r="AD68" s="116" t="n"/>
      <c r="AE68" s="116" t="n"/>
      <c r="AF68" s="116" t="n"/>
      <c r="AG68" s="116" t="n"/>
      <c r="AH68" s="116" t="n"/>
      <c r="AI68" s="116" t="n"/>
      <c r="AJ68" s="116" t="n"/>
      <c r="AK68" s="116" t="n"/>
      <c r="AL68" s="116" t="n"/>
      <c r="AM68" s="116" t="n"/>
      <c r="AN68" s="116" t="n"/>
      <c r="AO68" s="116" t="n"/>
      <c r="AP68" s="116" t="n"/>
      <c r="AQ68" s="116" t="n"/>
      <c r="AR68" s="116" t="n"/>
      <c r="AS68" s="116" t="n"/>
      <c r="AT68" s="116" t="n"/>
      <c r="AU68" s="116" t="n"/>
      <c r="AV68" s="116" t="n"/>
      <c r="AW68" s="116" t="n"/>
      <c r="AX68" s="116" t="n"/>
      <c r="AY68" s="116" t="n"/>
      <c r="AZ68" s="116" t="n"/>
    </row>
    <row r="69">
      <c r="A69" s="31" t="str"/>
      <c r="B69" s="31" t="str"/>
      <c r="C69" s="54">
        <f>IFERROR(VLOOKUP(B69,'案件登録'!$A$6:$C$200,3,FALSE),"")</f>
        <v/>
      </c>
      <c r="D69" s="135" t="str"/>
      <c r="E69" s="31" t="str"/>
      <c r="F69" s="31" t="str"/>
      <c r="G69" s="31" t="str"/>
      <c r="H69" s="31" t="str"/>
      <c r="I69" s="31" t="str"/>
      <c r="J69" s="31" t="str"/>
      <c r="K69" s="135" t="str"/>
      <c r="L69" s="31" t="str"/>
      <c r="M69" s="31" t="str"/>
      <c r="N69" s="116" t="n"/>
      <c r="O69" s="116" t="n"/>
      <c r="P69" s="116" t="n"/>
      <c r="Q69" s="116" t="n"/>
      <c r="R69" s="116" t="n"/>
      <c r="S69" s="116" t="n"/>
      <c r="T69" s="116" t="n"/>
      <c r="U69" s="116" t="n"/>
      <c r="V69" s="116" t="n"/>
      <c r="W69" s="116" t="n"/>
      <c r="X69" s="116" t="n"/>
      <c r="Y69" s="116" t="n"/>
      <c r="Z69" s="116" t="n"/>
      <c r="AA69" s="116" t="n"/>
      <c r="AB69" s="116" t="n"/>
      <c r="AC69" s="116" t="n"/>
      <c r="AD69" s="116" t="n"/>
      <c r="AE69" s="116" t="n"/>
      <c r="AF69" s="116" t="n"/>
      <c r="AG69" s="116" t="n"/>
      <c r="AH69" s="116" t="n"/>
      <c r="AI69" s="116" t="n"/>
      <c r="AJ69" s="116" t="n"/>
      <c r="AK69" s="116" t="n"/>
      <c r="AL69" s="116" t="n"/>
      <c r="AM69" s="116" t="n"/>
      <c r="AN69" s="116" t="n"/>
      <c r="AO69" s="116" t="n"/>
      <c r="AP69" s="116" t="n"/>
      <c r="AQ69" s="116" t="n"/>
      <c r="AR69" s="116" t="n"/>
      <c r="AS69" s="116" t="n"/>
      <c r="AT69" s="116" t="n"/>
      <c r="AU69" s="116" t="n"/>
      <c r="AV69" s="116" t="n"/>
      <c r="AW69" s="116" t="n"/>
      <c r="AX69" s="116" t="n"/>
      <c r="AY69" s="116" t="n"/>
      <c r="AZ69" s="116" t="n"/>
    </row>
    <row r="70">
      <c r="A70" s="31" t="str"/>
      <c r="B70" s="31" t="str"/>
      <c r="C70" s="54">
        <f>IFERROR(VLOOKUP(B70,'案件登録'!$A$6:$C$200,3,FALSE),"")</f>
        <v/>
      </c>
      <c r="D70" s="135" t="str"/>
      <c r="E70" s="31" t="str"/>
      <c r="F70" s="31" t="str"/>
      <c r="G70" s="31" t="str"/>
      <c r="H70" s="31" t="str"/>
      <c r="I70" s="31" t="str"/>
      <c r="J70" s="31" t="str"/>
      <c r="K70" s="135" t="str"/>
      <c r="L70" s="31" t="str"/>
      <c r="M70" s="31" t="str"/>
      <c r="N70" s="116" t="n"/>
      <c r="O70" s="116" t="n"/>
      <c r="P70" s="116" t="n"/>
      <c r="Q70" s="116" t="n"/>
      <c r="R70" s="116" t="n"/>
      <c r="S70" s="116" t="n"/>
      <c r="T70" s="116" t="n"/>
      <c r="U70" s="116" t="n"/>
      <c r="V70" s="116" t="n"/>
      <c r="W70" s="116" t="n"/>
      <c r="X70" s="116" t="n"/>
      <c r="Y70" s="116" t="n"/>
      <c r="Z70" s="116" t="n"/>
      <c r="AA70" s="116" t="n"/>
      <c r="AB70" s="116" t="n"/>
      <c r="AC70" s="116" t="n"/>
      <c r="AD70" s="116" t="n"/>
      <c r="AE70" s="116" t="n"/>
      <c r="AF70" s="116" t="n"/>
      <c r="AG70" s="116" t="n"/>
      <c r="AH70" s="116" t="n"/>
      <c r="AI70" s="116" t="n"/>
      <c r="AJ70" s="116" t="n"/>
      <c r="AK70" s="116" t="n"/>
      <c r="AL70" s="116" t="n"/>
      <c r="AM70" s="116" t="n"/>
      <c r="AN70" s="116" t="n"/>
      <c r="AO70" s="116" t="n"/>
      <c r="AP70" s="116" t="n"/>
      <c r="AQ70" s="116" t="n"/>
      <c r="AR70" s="116" t="n"/>
      <c r="AS70" s="116" t="n"/>
      <c r="AT70" s="116" t="n"/>
      <c r="AU70" s="116" t="n"/>
      <c r="AV70" s="116" t="n"/>
      <c r="AW70" s="116" t="n"/>
      <c r="AX70" s="116" t="n"/>
      <c r="AY70" s="116" t="n"/>
      <c r="AZ70" s="116" t="n"/>
    </row>
    <row r="71">
      <c r="A71" s="31" t="str"/>
      <c r="B71" s="31" t="str"/>
      <c r="C71" s="54">
        <f>IFERROR(VLOOKUP(B71,'案件登録'!$A$6:$C$200,3,FALSE),"")</f>
        <v/>
      </c>
      <c r="D71" s="135" t="str"/>
      <c r="E71" s="31" t="str"/>
      <c r="F71" s="31" t="str"/>
      <c r="G71" s="31" t="str"/>
      <c r="H71" s="31" t="str"/>
      <c r="I71" s="31" t="str"/>
      <c r="J71" s="31" t="str"/>
      <c r="K71" s="135" t="str"/>
      <c r="L71" s="31" t="str"/>
      <c r="M71" s="31" t="str"/>
      <c r="N71" s="116" t="n"/>
      <c r="O71" s="116" t="n"/>
      <c r="P71" s="116" t="n"/>
      <c r="Q71" s="116" t="n"/>
      <c r="R71" s="116" t="n"/>
      <c r="S71" s="116" t="n"/>
      <c r="T71" s="116" t="n"/>
      <c r="U71" s="116" t="n"/>
      <c r="V71" s="116" t="n"/>
      <c r="W71" s="116" t="n"/>
      <c r="X71" s="116" t="n"/>
      <c r="Y71" s="116" t="n"/>
      <c r="Z71" s="116" t="n"/>
      <c r="AA71" s="116" t="n"/>
      <c r="AB71" s="116" t="n"/>
      <c r="AC71" s="116" t="n"/>
      <c r="AD71" s="116" t="n"/>
      <c r="AE71" s="116" t="n"/>
      <c r="AF71" s="116" t="n"/>
      <c r="AG71" s="116" t="n"/>
      <c r="AH71" s="116" t="n"/>
      <c r="AI71" s="116" t="n"/>
      <c r="AJ71" s="116" t="n"/>
      <c r="AK71" s="116" t="n"/>
      <c r="AL71" s="116" t="n"/>
      <c r="AM71" s="116" t="n"/>
      <c r="AN71" s="116" t="n"/>
      <c r="AO71" s="116" t="n"/>
      <c r="AP71" s="116" t="n"/>
      <c r="AQ71" s="116" t="n"/>
      <c r="AR71" s="116" t="n"/>
      <c r="AS71" s="116" t="n"/>
      <c r="AT71" s="116" t="n"/>
      <c r="AU71" s="116" t="n"/>
      <c r="AV71" s="116" t="n"/>
      <c r="AW71" s="116" t="n"/>
      <c r="AX71" s="116" t="n"/>
      <c r="AY71" s="116" t="n"/>
      <c r="AZ71" s="116" t="n"/>
    </row>
    <row r="72">
      <c r="A72" s="31" t="str"/>
      <c r="B72" s="31" t="str"/>
      <c r="C72" s="54">
        <f>IFERROR(VLOOKUP(B72,'案件登録'!$A$6:$C$200,3,FALSE),"")</f>
        <v/>
      </c>
      <c r="D72" s="135" t="str"/>
      <c r="E72" s="31" t="str"/>
      <c r="F72" s="31" t="str"/>
      <c r="G72" s="31" t="str"/>
      <c r="H72" s="31" t="str"/>
      <c r="I72" s="31" t="str"/>
      <c r="J72" s="31" t="str"/>
      <c r="K72" s="135" t="str"/>
      <c r="L72" s="31" t="str"/>
      <c r="M72" s="31" t="str"/>
      <c r="N72" s="116" t="n"/>
      <c r="O72" s="116" t="n"/>
      <c r="P72" s="116" t="n"/>
      <c r="Q72" s="116" t="n"/>
      <c r="R72" s="116" t="n"/>
      <c r="S72" s="116" t="n"/>
      <c r="T72" s="116" t="n"/>
      <c r="U72" s="116" t="n"/>
      <c r="V72" s="116" t="n"/>
      <c r="W72" s="116" t="n"/>
      <c r="X72" s="116" t="n"/>
      <c r="Y72" s="116" t="n"/>
      <c r="Z72" s="116" t="n"/>
      <c r="AA72" s="116" t="n"/>
      <c r="AB72" s="116" t="n"/>
      <c r="AC72" s="116" t="n"/>
      <c r="AD72" s="116" t="n"/>
      <c r="AE72" s="116" t="n"/>
      <c r="AF72" s="116" t="n"/>
      <c r="AG72" s="116" t="n"/>
      <c r="AH72" s="116" t="n"/>
      <c r="AI72" s="116" t="n"/>
      <c r="AJ72" s="116" t="n"/>
      <c r="AK72" s="116" t="n"/>
      <c r="AL72" s="116" t="n"/>
      <c r="AM72" s="116" t="n"/>
      <c r="AN72" s="116" t="n"/>
      <c r="AO72" s="116" t="n"/>
      <c r="AP72" s="116" t="n"/>
      <c r="AQ72" s="116" t="n"/>
      <c r="AR72" s="116" t="n"/>
      <c r="AS72" s="116" t="n"/>
      <c r="AT72" s="116" t="n"/>
      <c r="AU72" s="116" t="n"/>
      <c r="AV72" s="116" t="n"/>
      <c r="AW72" s="116" t="n"/>
      <c r="AX72" s="116" t="n"/>
      <c r="AY72" s="116" t="n"/>
      <c r="AZ72" s="116" t="n"/>
    </row>
    <row r="73">
      <c r="A73" s="31" t="str"/>
      <c r="B73" s="31" t="str"/>
      <c r="C73" s="54">
        <f>IFERROR(VLOOKUP(B73,'案件登録'!$A$6:$C$200,3,FALSE),"")</f>
        <v/>
      </c>
      <c r="D73" s="135" t="str"/>
      <c r="E73" s="31" t="str"/>
      <c r="F73" s="31" t="str"/>
      <c r="G73" s="31" t="str"/>
      <c r="H73" s="31" t="str"/>
      <c r="I73" s="31" t="str"/>
      <c r="J73" s="31" t="str"/>
      <c r="K73" s="135" t="str"/>
      <c r="L73" s="31" t="str"/>
      <c r="M73" s="31" t="str"/>
      <c r="N73" s="116" t="n"/>
      <c r="O73" s="116" t="n"/>
      <c r="P73" s="116" t="n"/>
      <c r="Q73" s="116" t="n"/>
      <c r="R73" s="116" t="n"/>
      <c r="S73" s="116" t="n"/>
      <c r="T73" s="116" t="n"/>
      <c r="U73" s="116" t="n"/>
      <c r="V73" s="116" t="n"/>
      <c r="W73" s="116" t="n"/>
      <c r="X73" s="116" t="n"/>
      <c r="Y73" s="116" t="n"/>
      <c r="Z73" s="116" t="n"/>
      <c r="AA73" s="116" t="n"/>
      <c r="AB73" s="116" t="n"/>
      <c r="AC73" s="116" t="n"/>
      <c r="AD73" s="116" t="n"/>
      <c r="AE73" s="116" t="n"/>
      <c r="AF73" s="116" t="n"/>
      <c r="AG73" s="116" t="n"/>
      <c r="AH73" s="116" t="n"/>
      <c r="AI73" s="116" t="n"/>
      <c r="AJ73" s="116" t="n"/>
      <c r="AK73" s="116" t="n"/>
      <c r="AL73" s="116" t="n"/>
      <c r="AM73" s="116" t="n"/>
      <c r="AN73" s="116" t="n"/>
      <c r="AO73" s="116" t="n"/>
      <c r="AP73" s="116" t="n"/>
      <c r="AQ73" s="116" t="n"/>
      <c r="AR73" s="116" t="n"/>
      <c r="AS73" s="116" t="n"/>
      <c r="AT73" s="116" t="n"/>
      <c r="AU73" s="116" t="n"/>
      <c r="AV73" s="116" t="n"/>
      <c r="AW73" s="116" t="n"/>
      <c r="AX73" s="116" t="n"/>
      <c r="AY73" s="116" t="n"/>
      <c r="AZ73" s="116" t="n"/>
    </row>
    <row r="74">
      <c r="A74" s="31" t="str"/>
      <c r="B74" s="31" t="str"/>
      <c r="C74" s="54">
        <f>IFERROR(VLOOKUP(B74,'案件登録'!$A$6:$C$200,3,FALSE),"")</f>
        <v/>
      </c>
      <c r="D74" s="135" t="str"/>
      <c r="E74" s="31" t="str"/>
      <c r="F74" s="31" t="str"/>
      <c r="G74" s="31" t="str"/>
      <c r="H74" s="31" t="str"/>
      <c r="I74" s="31" t="str"/>
      <c r="J74" s="31" t="str"/>
      <c r="K74" s="135" t="str"/>
      <c r="L74" s="31" t="str"/>
      <c r="M74" s="31" t="str"/>
      <c r="N74" s="116" t="n"/>
      <c r="O74" s="116" t="n"/>
      <c r="P74" s="116" t="n"/>
      <c r="Q74" s="116" t="n"/>
      <c r="R74" s="116" t="n"/>
      <c r="S74" s="116" t="n"/>
      <c r="T74" s="116" t="n"/>
      <c r="U74" s="116" t="n"/>
      <c r="V74" s="116" t="n"/>
      <c r="W74" s="116" t="n"/>
      <c r="X74" s="116" t="n"/>
      <c r="Y74" s="116" t="n"/>
      <c r="Z74" s="116" t="n"/>
      <c r="AA74" s="116" t="n"/>
      <c r="AB74" s="116" t="n"/>
      <c r="AC74" s="116" t="n"/>
      <c r="AD74" s="116" t="n"/>
      <c r="AE74" s="116" t="n"/>
      <c r="AF74" s="116" t="n"/>
      <c r="AG74" s="116" t="n"/>
      <c r="AH74" s="116" t="n"/>
      <c r="AI74" s="116" t="n"/>
      <c r="AJ74" s="116" t="n"/>
      <c r="AK74" s="116" t="n"/>
      <c r="AL74" s="116" t="n"/>
      <c r="AM74" s="116" t="n"/>
      <c r="AN74" s="116" t="n"/>
      <c r="AO74" s="116" t="n"/>
      <c r="AP74" s="116" t="n"/>
      <c r="AQ74" s="116" t="n"/>
      <c r="AR74" s="116" t="n"/>
      <c r="AS74" s="116" t="n"/>
      <c r="AT74" s="116" t="n"/>
      <c r="AU74" s="116" t="n"/>
      <c r="AV74" s="116" t="n"/>
      <c r="AW74" s="116" t="n"/>
      <c r="AX74" s="116" t="n"/>
      <c r="AY74" s="116" t="n"/>
      <c r="AZ74" s="116" t="n"/>
    </row>
    <row r="75">
      <c r="A75" s="31" t="str"/>
      <c r="B75" s="31" t="str"/>
      <c r="C75" s="54">
        <f>IFERROR(VLOOKUP(B75,'案件登録'!$A$6:$C$200,3,FALSE),"")</f>
        <v/>
      </c>
      <c r="D75" s="135" t="str"/>
      <c r="E75" s="31" t="str"/>
      <c r="F75" s="31" t="str"/>
      <c r="G75" s="31" t="str"/>
      <c r="H75" s="31" t="str"/>
      <c r="I75" s="31" t="str"/>
      <c r="J75" s="31" t="str"/>
      <c r="K75" s="135" t="str"/>
      <c r="L75" s="31" t="str"/>
      <c r="M75" s="31" t="str"/>
      <c r="N75" s="116" t="n"/>
      <c r="O75" s="116" t="n"/>
      <c r="P75" s="116" t="n"/>
      <c r="Q75" s="116" t="n"/>
      <c r="R75" s="116" t="n"/>
      <c r="S75" s="116" t="n"/>
      <c r="T75" s="116" t="n"/>
      <c r="U75" s="116" t="n"/>
      <c r="V75" s="116" t="n"/>
      <c r="W75" s="116" t="n"/>
      <c r="X75" s="116" t="n"/>
      <c r="Y75" s="116" t="n"/>
      <c r="Z75" s="116" t="n"/>
      <c r="AA75" s="116" t="n"/>
      <c r="AB75" s="116" t="n"/>
      <c r="AC75" s="116" t="n"/>
      <c r="AD75" s="116" t="n"/>
      <c r="AE75" s="116" t="n"/>
      <c r="AF75" s="116" t="n"/>
      <c r="AG75" s="116" t="n"/>
      <c r="AH75" s="116" t="n"/>
      <c r="AI75" s="116" t="n"/>
      <c r="AJ75" s="116" t="n"/>
      <c r="AK75" s="116" t="n"/>
      <c r="AL75" s="116" t="n"/>
      <c r="AM75" s="116" t="n"/>
      <c r="AN75" s="116" t="n"/>
      <c r="AO75" s="116" t="n"/>
      <c r="AP75" s="116" t="n"/>
      <c r="AQ75" s="116" t="n"/>
      <c r="AR75" s="116" t="n"/>
      <c r="AS75" s="116" t="n"/>
      <c r="AT75" s="116" t="n"/>
      <c r="AU75" s="116" t="n"/>
      <c r="AV75" s="116" t="n"/>
      <c r="AW75" s="116" t="n"/>
      <c r="AX75" s="116" t="n"/>
      <c r="AY75" s="116" t="n"/>
      <c r="AZ75" s="116" t="n"/>
    </row>
    <row r="76">
      <c r="A76" s="31" t="str"/>
      <c r="B76" s="31" t="str"/>
      <c r="C76" s="54">
        <f>IFERROR(VLOOKUP(B76,'案件登録'!$A$6:$C$200,3,FALSE),"")</f>
        <v/>
      </c>
      <c r="D76" s="135" t="str"/>
      <c r="E76" s="31" t="str"/>
      <c r="F76" s="31" t="str"/>
      <c r="G76" s="31" t="str"/>
      <c r="H76" s="31" t="str"/>
      <c r="I76" s="31" t="str"/>
      <c r="J76" s="31" t="str"/>
      <c r="K76" s="135" t="str"/>
      <c r="L76" s="31" t="str"/>
      <c r="M76" s="31" t="str"/>
      <c r="N76" s="116" t="n"/>
      <c r="O76" s="116" t="n"/>
      <c r="P76" s="116" t="n"/>
      <c r="Q76" s="116" t="n"/>
      <c r="R76" s="116" t="n"/>
      <c r="S76" s="116" t="n"/>
      <c r="T76" s="116" t="n"/>
      <c r="U76" s="116" t="n"/>
      <c r="V76" s="116" t="n"/>
      <c r="W76" s="116" t="n"/>
      <c r="X76" s="116" t="n"/>
      <c r="Y76" s="116" t="n"/>
      <c r="Z76" s="116" t="n"/>
      <c r="AA76" s="116" t="n"/>
      <c r="AB76" s="116" t="n"/>
      <c r="AC76" s="116" t="n"/>
      <c r="AD76" s="116" t="n"/>
      <c r="AE76" s="116" t="n"/>
      <c r="AF76" s="116" t="n"/>
      <c r="AG76" s="116" t="n"/>
      <c r="AH76" s="116" t="n"/>
      <c r="AI76" s="116" t="n"/>
      <c r="AJ76" s="116" t="n"/>
      <c r="AK76" s="116" t="n"/>
      <c r="AL76" s="116" t="n"/>
      <c r="AM76" s="116" t="n"/>
      <c r="AN76" s="116" t="n"/>
      <c r="AO76" s="116" t="n"/>
      <c r="AP76" s="116" t="n"/>
      <c r="AQ76" s="116" t="n"/>
      <c r="AR76" s="116" t="n"/>
      <c r="AS76" s="116" t="n"/>
      <c r="AT76" s="116" t="n"/>
      <c r="AU76" s="116" t="n"/>
      <c r="AV76" s="116" t="n"/>
      <c r="AW76" s="116" t="n"/>
      <c r="AX76" s="116" t="n"/>
      <c r="AY76" s="116" t="n"/>
      <c r="AZ76" s="116" t="n"/>
    </row>
    <row r="77">
      <c r="A77" s="31" t="str"/>
      <c r="B77" s="31" t="str"/>
      <c r="C77" s="54">
        <f>IFERROR(VLOOKUP(B77,'案件登録'!$A$6:$C$200,3,FALSE),"")</f>
        <v/>
      </c>
      <c r="D77" s="135" t="str"/>
      <c r="E77" s="31" t="str"/>
      <c r="F77" s="31" t="str"/>
      <c r="G77" s="31" t="str"/>
      <c r="H77" s="31" t="str"/>
      <c r="I77" s="31" t="str"/>
      <c r="J77" s="31" t="str"/>
      <c r="K77" s="135" t="str"/>
      <c r="L77" s="31" t="str"/>
      <c r="M77" s="31" t="str"/>
      <c r="N77" s="116" t="n"/>
      <c r="O77" s="116" t="n"/>
      <c r="P77" s="116" t="n"/>
      <c r="Q77" s="116" t="n"/>
      <c r="R77" s="116" t="n"/>
      <c r="S77" s="116" t="n"/>
      <c r="T77" s="116" t="n"/>
      <c r="U77" s="116" t="n"/>
      <c r="V77" s="116" t="n"/>
      <c r="W77" s="116" t="n"/>
      <c r="X77" s="116" t="n"/>
      <c r="Y77" s="116" t="n"/>
      <c r="Z77" s="116" t="n"/>
      <c r="AA77" s="116" t="n"/>
      <c r="AB77" s="116" t="n"/>
      <c r="AC77" s="116" t="n"/>
      <c r="AD77" s="116" t="n"/>
      <c r="AE77" s="116" t="n"/>
      <c r="AF77" s="116" t="n"/>
      <c r="AG77" s="116" t="n"/>
      <c r="AH77" s="116" t="n"/>
      <c r="AI77" s="116" t="n"/>
      <c r="AJ77" s="116" t="n"/>
      <c r="AK77" s="116" t="n"/>
      <c r="AL77" s="116" t="n"/>
      <c r="AM77" s="116" t="n"/>
      <c r="AN77" s="116" t="n"/>
      <c r="AO77" s="116" t="n"/>
      <c r="AP77" s="116" t="n"/>
      <c r="AQ77" s="116" t="n"/>
      <c r="AR77" s="116" t="n"/>
      <c r="AS77" s="116" t="n"/>
      <c r="AT77" s="116" t="n"/>
      <c r="AU77" s="116" t="n"/>
      <c r="AV77" s="116" t="n"/>
      <c r="AW77" s="116" t="n"/>
      <c r="AX77" s="116" t="n"/>
      <c r="AY77" s="116" t="n"/>
      <c r="AZ77" s="116" t="n"/>
    </row>
    <row r="78">
      <c r="A78" s="31" t="str"/>
      <c r="B78" s="31" t="str"/>
      <c r="C78" s="54">
        <f>IFERROR(VLOOKUP(B78,'案件登録'!$A$6:$C$200,3,FALSE),"")</f>
        <v/>
      </c>
      <c r="D78" s="135" t="str"/>
      <c r="E78" s="31" t="str"/>
      <c r="F78" s="31" t="str"/>
      <c r="G78" s="31" t="str"/>
      <c r="H78" s="31" t="str"/>
      <c r="I78" s="31" t="str"/>
      <c r="J78" s="31" t="str"/>
      <c r="K78" s="135" t="str"/>
      <c r="L78" s="31" t="str"/>
      <c r="M78" s="31" t="str"/>
      <c r="N78" s="116" t="n"/>
      <c r="O78" s="116" t="n"/>
      <c r="P78" s="116" t="n"/>
      <c r="Q78" s="116" t="n"/>
      <c r="R78" s="116" t="n"/>
      <c r="S78" s="116" t="n"/>
      <c r="T78" s="116" t="n"/>
      <c r="U78" s="116" t="n"/>
      <c r="V78" s="116" t="n"/>
      <c r="W78" s="116" t="n"/>
      <c r="X78" s="116" t="n"/>
      <c r="Y78" s="116" t="n"/>
      <c r="Z78" s="116" t="n"/>
      <c r="AA78" s="116" t="n"/>
      <c r="AB78" s="116" t="n"/>
      <c r="AC78" s="116" t="n"/>
      <c r="AD78" s="116" t="n"/>
      <c r="AE78" s="116" t="n"/>
      <c r="AF78" s="116" t="n"/>
      <c r="AG78" s="116" t="n"/>
      <c r="AH78" s="116" t="n"/>
      <c r="AI78" s="116" t="n"/>
      <c r="AJ78" s="116" t="n"/>
      <c r="AK78" s="116" t="n"/>
      <c r="AL78" s="116" t="n"/>
      <c r="AM78" s="116" t="n"/>
      <c r="AN78" s="116" t="n"/>
      <c r="AO78" s="116" t="n"/>
      <c r="AP78" s="116" t="n"/>
      <c r="AQ78" s="116" t="n"/>
      <c r="AR78" s="116" t="n"/>
      <c r="AS78" s="116" t="n"/>
      <c r="AT78" s="116" t="n"/>
      <c r="AU78" s="116" t="n"/>
      <c r="AV78" s="116" t="n"/>
      <c r="AW78" s="116" t="n"/>
      <c r="AX78" s="116" t="n"/>
      <c r="AY78" s="116" t="n"/>
      <c r="AZ78" s="116" t="n"/>
    </row>
    <row r="79">
      <c r="A79" s="31" t="str"/>
      <c r="B79" s="31" t="str"/>
      <c r="C79" s="54">
        <f>IFERROR(VLOOKUP(B79,'案件登録'!$A$6:$C$200,3,FALSE),"")</f>
        <v/>
      </c>
      <c r="D79" s="135" t="str"/>
      <c r="E79" s="31" t="str"/>
      <c r="F79" s="31" t="str"/>
      <c r="G79" s="31" t="str"/>
      <c r="H79" s="31" t="str"/>
      <c r="I79" s="31" t="str"/>
      <c r="J79" s="31" t="str"/>
      <c r="K79" s="135" t="str"/>
      <c r="L79" s="31" t="str"/>
      <c r="M79" s="31" t="str"/>
      <c r="N79" s="116" t="n"/>
      <c r="O79" s="116" t="n"/>
      <c r="P79" s="116" t="n"/>
      <c r="Q79" s="116" t="n"/>
      <c r="R79" s="116" t="n"/>
      <c r="S79" s="116" t="n"/>
      <c r="T79" s="116" t="n"/>
      <c r="U79" s="116" t="n"/>
      <c r="V79" s="116" t="n"/>
      <c r="W79" s="116" t="n"/>
      <c r="X79" s="116" t="n"/>
      <c r="Y79" s="116" t="n"/>
      <c r="Z79" s="116" t="n"/>
      <c r="AA79" s="116" t="n"/>
      <c r="AB79" s="116" t="n"/>
      <c r="AC79" s="116" t="n"/>
      <c r="AD79" s="116" t="n"/>
      <c r="AE79" s="116" t="n"/>
      <c r="AF79" s="116" t="n"/>
      <c r="AG79" s="116" t="n"/>
      <c r="AH79" s="116" t="n"/>
      <c r="AI79" s="116" t="n"/>
      <c r="AJ79" s="116" t="n"/>
      <c r="AK79" s="116" t="n"/>
      <c r="AL79" s="116" t="n"/>
      <c r="AM79" s="116" t="n"/>
      <c r="AN79" s="116" t="n"/>
      <c r="AO79" s="116" t="n"/>
      <c r="AP79" s="116" t="n"/>
      <c r="AQ79" s="116" t="n"/>
      <c r="AR79" s="116" t="n"/>
      <c r="AS79" s="116" t="n"/>
      <c r="AT79" s="116" t="n"/>
      <c r="AU79" s="116" t="n"/>
      <c r="AV79" s="116" t="n"/>
      <c r="AW79" s="116" t="n"/>
      <c r="AX79" s="116" t="n"/>
      <c r="AY79" s="116" t="n"/>
      <c r="AZ79" s="116" t="n"/>
    </row>
    <row r="80">
      <c r="A80" s="31" t="str"/>
      <c r="B80" s="31" t="str"/>
      <c r="C80" s="54">
        <f>IFERROR(VLOOKUP(B80,'案件登録'!$A$6:$C$200,3,FALSE),"")</f>
        <v/>
      </c>
      <c r="D80" s="135" t="str"/>
      <c r="E80" s="31" t="str"/>
      <c r="F80" s="31" t="str"/>
      <c r="G80" s="31" t="str"/>
      <c r="H80" s="31" t="str"/>
      <c r="I80" s="31" t="str"/>
      <c r="J80" s="31" t="str"/>
      <c r="K80" s="135" t="str"/>
      <c r="L80" s="31" t="str"/>
      <c r="M80" s="31" t="str"/>
      <c r="N80" s="116" t="n"/>
      <c r="O80" s="116" t="n"/>
      <c r="P80" s="116" t="n"/>
      <c r="Q80" s="116" t="n"/>
      <c r="R80" s="116" t="n"/>
      <c r="S80" s="116" t="n"/>
      <c r="T80" s="116" t="n"/>
      <c r="U80" s="116" t="n"/>
      <c r="V80" s="116" t="n"/>
      <c r="W80" s="116" t="n"/>
      <c r="X80" s="116" t="n"/>
      <c r="Y80" s="116" t="n"/>
      <c r="Z80" s="116" t="n"/>
      <c r="AA80" s="116" t="n"/>
      <c r="AB80" s="116" t="n"/>
      <c r="AC80" s="116" t="n"/>
      <c r="AD80" s="116" t="n"/>
      <c r="AE80" s="116" t="n"/>
      <c r="AF80" s="116" t="n"/>
      <c r="AG80" s="116" t="n"/>
      <c r="AH80" s="116" t="n"/>
      <c r="AI80" s="116" t="n"/>
      <c r="AJ80" s="116" t="n"/>
      <c r="AK80" s="116" t="n"/>
      <c r="AL80" s="116" t="n"/>
      <c r="AM80" s="116" t="n"/>
      <c r="AN80" s="116" t="n"/>
      <c r="AO80" s="116" t="n"/>
      <c r="AP80" s="116" t="n"/>
      <c r="AQ80" s="116" t="n"/>
      <c r="AR80" s="116" t="n"/>
      <c r="AS80" s="116" t="n"/>
      <c r="AT80" s="116" t="n"/>
      <c r="AU80" s="116" t="n"/>
      <c r="AV80" s="116" t="n"/>
      <c r="AW80" s="116" t="n"/>
      <c r="AX80" s="116" t="n"/>
      <c r="AY80" s="116" t="n"/>
      <c r="AZ80" s="116" t="n"/>
    </row>
    <row r="81">
      <c r="A81" s="31" t="str"/>
      <c r="B81" s="31" t="str"/>
      <c r="C81" s="54">
        <f>IFERROR(VLOOKUP(B81,'案件登録'!$A$6:$C$200,3,FALSE),"")</f>
        <v/>
      </c>
      <c r="D81" s="135" t="str"/>
      <c r="E81" s="31" t="str"/>
      <c r="F81" s="31" t="str"/>
      <c r="G81" s="31" t="str"/>
      <c r="H81" s="31" t="str"/>
      <c r="I81" s="31" t="str"/>
      <c r="J81" s="31" t="str"/>
      <c r="K81" s="135" t="str"/>
      <c r="L81" s="31" t="str"/>
      <c r="M81" s="31" t="str"/>
      <c r="N81" s="116" t="n"/>
      <c r="O81" s="116" t="n"/>
      <c r="P81" s="116" t="n"/>
      <c r="Q81" s="116" t="n"/>
      <c r="R81" s="116" t="n"/>
      <c r="S81" s="116" t="n"/>
      <c r="T81" s="116" t="n"/>
      <c r="U81" s="116" t="n"/>
      <c r="V81" s="116" t="n"/>
      <c r="W81" s="116" t="n"/>
      <c r="X81" s="116" t="n"/>
      <c r="Y81" s="116" t="n"/>
      <c r="Z81" s="116" t="n"/>
      <c r="AA81" s="116" t="n"/>
      <c r="AB81" s="116" t="n"/>
      <c r="AC81" s="116" t="n"/>
      <c r="AD81" s="116" t="n"/>
      <c r="AE81" s="116" t="n"/>
      <c r="AF81" s="116" t="n"/>
      <c r="AG81" s="116" t="n"/>
      <c r="AH81" s="116" t="n"/>
      <c r="AI81" s="116" t="n"/>
      <c r="AJ81" s="116" t="n"/>
      <c r="AK81" s="116" t="n"/>
      <c r="AL81" s="116" t="n"/>
      <c r="AM81" s="116" t="n"/>
      <c r="AN81" s="116" t="n"/>
      <c r="AO81" s="116" t="n"/>
      <c r="AP81" s="116" t="n"/>
      <c r="AQ81" s="116" t="n"/>
      <c r="AR81" s="116" t="n"/>
      <c r="AS81" s="116" t="n"/>
      <c r="AT81" s="116" t="n"/>
      <c r="AU81" s="116" t="n"/>
      <c r="AV81" s="116" t="n"/>
      <c r="AW81" s="116" t="n"/>
      <c r="AX81" s="116" t="n"/>
      <c r="AY81" s="116" t="n"/>
      <c r="AZ81" s="116" t="n"/>
    </row>
    <row r="82">
      <c r="A82" s="31" t="str"/>
      <c r="B82" s="31" t="str"/>
      <c r="C82" s="54">
        <f>IFERROR(VLOOKUP(B82,'案件登録'!$A$6:$C$200,3,FALSE),"")</f>
        <v/>
      </c>
      <c r="D82" s="135" t="str"/>
      <c r="E82" s="31" t="str"/>
      <c r="F82" s="31" t="str"/>
      <c r="G82" s="31" t="str"/>
      <c r="H82" s="31" t="str"/>
      <c r="I82" s="31" t="str"/>
      <c r="J82" s="31" t="str"/>
      <c r="K82" s="135" t="str"/>
      <c r="L82" s="31" t="str"/>
      <c r="M82" s="31" t="str"/>
      <c r="N82" s="116" t="n"/>
      <c r="O82" s="116" t="n"/>
      <c r="P82" s="116" t="n"/>
      <c r="Q82" s="116" t="n"/>
      <c r="R82" s="116" t="n"/>
      <c r="S82" s="116" t="n"/>
      <c r="T82" s="116" t="n"/>
      <c r="U82" s="116" t="n"/>
      <c r="V82" s="116" t="n"/>
      <c r="W82" s="116" t="n"/>
      <c r="X82" s="116" t="n"/>
      <c r="Y82" s="116" t="n"/>
      <c r="Z82" s="116" t="n"/>
      <c r="AA82" s="116" t="n"/>
      <c r="AB82" s="116" t="n"/>
      <c r="AC82" s="116" t="n"/>
      <c r="AD82" s="116" t="n"/>
      <c r="AE82" s="116" t="n"/>
      <c r="AF82" s="116" t="n"/>
      <c r="AG82" s="116" t="n"/>
      <c r="AH82" s="116" t="n"/>
      <c r="AI82" s="116" t="n"/>
      <c r="AJ82" s="116" t="n"/>
      <c r="AK82" s="116" t="n"/>
      <c r="AL82" s="116" t="n"/>
      <c r="AM82" s="116" t="n"/>
      <c r="AN82" s="116" t="n"/>
      <c r="AO82" s="116" t="n"/>
      <c r="AP82" s="116" t="n"/>
      <c r="AQ82" s="116" t="n"/>
      <c r="AR82" s="116" t="n"/>
      <c r="AS82" s="116" t="n"/>
      <c r="AT82" s="116" t="n"/>
      <c r="AU82" s="116" t="n"/>
      <c r="AV82" s="116" t="n"/>
      <c r="AW82" s="116" t="n"/>
      <c r="AX82" s="116" t="n"/>
      <c r="AY82" s="116" t="n"/>
      <c r="AZ82" s="116" t="n"/>
    </row>
    <row r="83">
      <c r="A83" s="31" t="str"/>
      <c r="B83" s="31" t="str"/>
      <c r="C83" s="54">
        <f>IFERROR(VLOOKUP(B83,'案件登録'!$A$6:$C$200,3,FALSE),"")</f>
        <v/>
      </c>
      <c r="D83" s="135" t="str"/>
      <c r="E83" s="31" t="str"/>
      <c r="F83" s="31" t="str"/>
      <c r="G83" s="31" t="str"/>
      <c r="H83" s="31" t="str"/>
      <c r="I83" s="31" t="str"/>
      <c r="J83" s="31" t="str"/>
      <c r="K83" s="135" t="str"/>
      <c r="L83" s="31" t="str"/>
      <c r="M83" s="31" t="str"/>
      <c r="N83" s="116" t="n"/>
      <c r="O83" s="116" t="n"/>
      <c r="P83" s="116" t="n"/>
      <c r="Q83" s="116" t="n"/>
      <c r="R83" s="116" t="n"/>
      <c r="S83" s="116" t="n"/>
      <c r="T83" s="116" t="n"/>
      <c r="U83" s="116" t="n"/>
      <c r="V83" s="116" t="n"/>
      <c r="W83" s="116" t="n"/>
      <c r="X83" s="116" t="n"/>
      <c r="Y83" s="116" t="n"/>
      <c r="Z83" s="116" t="n"/>
      <c r="AA83" s="116" t="n"/>
      <c r="AB83" s="116" t="n"/>
      <c r="AC83" s="116" t="n"/>
      <c r="AD83" s="116" t="n"/>
      <c r="AE83" s="116" t="n"/>
      <c r="AF83" s="116" t="n"/>
      <c r="AG83" s="116" t="n"/>
      <c r="AH83" s="116" t="n"/>
      <c r="AI83" s="116" t="n"/>
      <c r="AJ83" s="116" t="n"/>
      <c r="AK83" s="116" t="n"/>
      <c r="AL83" s="116" t="n"/>
      <c r="AM83" s="116" t="n"/>
      <c r="AN83" s="116" t="n"/>
      <c r="AO83" s="116" t="n"/>
      <c r="AP83" s="116" t="n"/>
      <c r="AQ83" s="116" t="n"/>
      <c r="AR83" s="116" t="n"/>
      <c r="AS83" s="116" t="n"/>
      <c r="AT83" s="116" t="n"/>
      <c r="AU83" s="116" t="n"/>
      <c r="AV83" s="116" t="n"/>
      <c r="AW83" s="116" t="n"/>
      <c r="AX83" s="116" t="n"/>
      <c r="AY83" s="116" t="n"/>
      <c r="AZ83" s="116" t="n"/>
    </row>
    <row r="84">
      <c r="A84" s="31" t="str"/>
      <c r="B84" s="31" t="str"/>
      <c r="C84" s="54">
        <f>IFERROR(VLOOKUP(B84,'案件登録'!$A$6:$C$200,3,FALSE),"")</f>
        <v/>
      </c>
      <c r="D84" s="135" t="str"/>
      <c r="E84" s="31" t="str"/>
      <c r="F84" s="31" t="str"/>
      <c r="G84" s="31" t="str"/>
      <c r="H84" s="31" t="str"/>
      <c r="I84" s="31" t="str"/>
      <c r="J84" s="31" t="str"/>
      <c r="K84" s="135" t="str"/>
      <c r="L84" s="31" t="str"/>
      <c r="M84" s="31" t="str"/>
      <c r="N84" s="116" t="n"/>
      <c r="O84" s="116" t="n"/>
      <c r="P84" s="116" t="n"/>
      <c r="Q84" s="116" t="n"/>
      <c r="R84" s="116" t="n"/>
      <c r="S84" s="116" t="n"/>
      <c r="T84" s="116" t="n"/>
      <c r="U84" s="116" t="n"/>
      <c r="V84" s="116" t="n"/>
      <c r="W84" s="116" t="n"/>
      <c r="X84" s="116" t="n"/>
      <c r="Y84" s="116" t="n"/>
      <c r="Z84" s="116" t="n"/>
      <c r="AA84" s="116" t="n"/>
      <c r="AB84" s="116" t="n"/>
      <c r="AC84" s="116" t="n"/>
      <c r="AD84" s="116" t="n"/>
      <c r="AE84" s="116" t="n"/>
      <c r="AF84" s="116" t="n"/>
      <c r="AG84" s="116" t="n"/>
      <c r="AH84" s="116" t="n"/>
      <c r="AI84" s="116" t="n"/>
      <c r="AJ84" s="116" t="n"/>
      <c r="AK84" s="116" t="n"/>
      <c r="AL84" s="116" t="n"/>
      <c r="AM84" s="116" t="n"/>
      <c r="AN84" s="116" t="n"/>
      <c r="AO84" s="116" t="n"/>
      <c r="AP84" s="116" t="n"/>
      <c r="AQ84" s="116" t="n"/>
      <c r="AR84" s="116" t="n"/>
      <c r="AS84" s="116" t="n"/>
      <c r="AT84" s="116" t="n"/>
      <c r="AU84" s="116" t="n"/>
      <c r="AV84" s="116" t="n"/>
      <c r="AW84" s="116" t="n"/>
      <c r="AX84" s="116" t="n"/>
      <c r="AY84" s="116" t="n"/>
      <c r="AZ84" s="116" t="n"/>
    </row>
    <row r="85">
      <c r="A85" s="31" t="str"/>
      <c r="B85" s="31" t="str"/>
      <c r="C85" s="54">
        <f>IFERROR(VLOOKUP(B85,'案件登録'!$A$6:$C$200,3,FALSE),"")</f>
        <v/>
      </c>
      <c r="D85" s="135" t="str"/>
      <c r="E85" s="31" t="str"/>
      <c r="F85" s="31" t="str"/>
      <c r="G85" s="31" t="str"/>
      <c r="H85" s="31" t="str"/>
      <c r="I85" s="31" t="str"/>
      <c r="J85" s="31" t="str"/>
      <c r="K85" s="135" t="str"/>
      <c r="L85" s="31" t="str"/>
      <c r="M85" s="31" t="str"/>
      <c r="N85" s="116" t="n"/>
      <c r="O85" s="116" t="n"/>
      <c r="P85" s="116" t="n"/>
      <c r="Q85" s="116" t="n"/>
      <c r="R85" s="116" t="n"/>
      <c r="S85" s="116" t="n"/>
      <c r="T85" s="116" t="n"/>
      <c r="U85" s="116" t="n"/>
      <c r="V85" s="116" t="n"/>
      <c r="W85" s="116" t="n"/>
      <c r="X85" s="116" t="n"/>
      <c r="Y85" s="116" t="n"/>
      <c r="Z85" s="116" t="n"/>
      <c r="AA85" s="116" t="n"/>
      <c r="AB85" s="116" t="n"/>
      <c r="AC85" s="116" t="n"/>
      <c r="AD85" s="116" t="n"/>
      <c r="AE85" s="116" t="n"/>
      <c r="AF85" s="116" t="n"/>
      <c r="AG85" s="116" t="n"/>
      <c r="AH85" s="116" t="n"/>
      <c r="AI85" s="116" t="n"/>
      <c r="AJ85" s="116" t="n"/>
      <c r="AK85" s="116" t="n"/>
      <c r="AL85" s="116" t="n"/>
      <c r="AM85" s="116" t="n"/>
      <c r="AN85" s="116" t="n"/>
      <c r="AO85" s="116" t="n"/>
      <c r="AP85" s="116" t="n"/>
      <c r="AQ85" s="116" t="n"/>
      <c r="AR85" s="116" t="n"/>
      <c r="AS85" s="116" t="n"/>
      <c r="AT85" s="116" t="n"/>
      <c r="AU85" s="116" t="n"/>
      <c r="AV85" s="116" t="n"/>
      <c r="AW85" s="116" t="n"/>
      <c r="AX85" s="116" t="n"/>
      <c r="AY85" s="116" t="n"/>
      <c r="AZ85" s="116" t="n"/>
    </row>
    <row r="86">
      <c r="A86" s="31" t="str"/>
      <c r="B86" s="31" t="str"/>
      <c r="C86" s="54">
        <f>IFERROR(VLOOKUP(B86,'案件登録'!$A$6:$C$200,3,FALSE),"")</f>
        <v/>
      </c>
      <c r="D86" s="135" t="str"/>
      <c r="E86" s="31" t="str"/>
      <c r="F86" s="31" t="str"/>
      <c r="G86" s="31" t="str"/>
      <c r="H86" s="31" t="str"/>
      <c r="I86" s="31" t="str"/>
      <c r="J86" s="31" t="str"/>
      <c r="K86" s="135" t="str"/>
      <c r="L86" s="31" t="str"/>
      <c r="M86" s="31" t="str"/>
      <c r="N86" s="116" t="n"/>
      <c r="O86" s="116" t="n"/>
      <c r="P86" s="116" t="n"/>
      <c r="Q86" s="116" t="n"/>
      <c r="R86" s="116" t="n"/>
      <c r="S86" s="116" t="n"/>
      <c r="T86" s="116" t="n"/>
      <c r="U86" s="116" t="n"/>
      <c r="V86" s="116" t="n"/>
      <c r="W86" s="116" t="n"/>
      <c r="X86" s="116" t="n"/>
      <c r="Y86" s="116" t="n"/>
      <c r="Z86" s="116" t="n"/>
      <c r="AA86" s="116" t="n"/>
      <c r="AB86" s="116" t="n"/>
      <c r="AC86" s="116" t="n"/>
      <c r="AD86" s="116" t="n"/>
      <c r="AE86" s="116" t="n"/>
      <c r="AF86" s="116" t="n"/>
      <c r="AG86" s="116" t="n"/>
      <c r="AH86" s="116" t="n"/>
      <c r="AI86" s="116" t="n"/>
      <c r="AJ86" s="116" t="n"/>
      <c r="AK86" s="116" t="n"/>
      <c r="AL86" s="116" t="n"/>
      <c r="AM86" s="116" t="n"/>
      <c r="AN86" s="116" t="n"/>
      <c r="AO86" s="116" t="n"/>
      <c r="AP86" s="116" t="n"/>
      <c r="AQ86" s="116" t="n"/>
      <c r="AR86" s="116" t="n"/>
      <c r="AS86" s="116" t="n"/>
      <c r="AT86" s="116" t="n"/>
      <c r="AU86" s="116" t="n"/>
      <c r="AV86" s="116" t="n"/>
      <c r="AW86" s="116" t="n"/>
      <c r="AX86" s="116" t="n"/>
      <c r="AY86" s="116" t="n"/>
      <c r="AZ86" s="116" t="n"/>
    </row>
    <row r="87">
      <c r="A87" s="31" t="str"/>
      <c r="B87" s="31" t="str"/>
      <c r="C87" s="54">
        <f>IFERROR(VLOOKUP(B87,'案件登録'!$A$6:$C$200,3,FALSE),"")</f>
        <v/>
      </c>
      <c r="D87" s="135" t="str"/>
      <c r="E87" s="31" t="str"/>
      <c r="F87" s="31" t="str"/>
      <c r="G87" s="31" t="str"/>
      <c r="H87" s="31" t="str"/>
      <c r="I87" s="31" t="str"/>
      <c r="J87" s="31" t="str"/>
      <c r="K87" s="135" t="str"/>
      <c r="L87" s="31" t="str"/>
      <c r="M87" s="31" t="str"/>
      <c r="N87" s="116" t="n"/>
      <c r="O87" s="116" t="n"/>
      <c r="P87" s="116" t="n"/>
      <c r="Q87" s="116" t="n"/>
      <c r="R87" s="116" t="n"/>
      <c r="S87" s="116" t="n"/>
      <c r="T87" s="116" t="n"/>
      <c r="U87" s="116" t="n"/>
      <c r="V87" s="116" t="n"/>
      <c r="W87" s="116" t="n"/>
      <c r="X87" s="116" t="n"/>
      <c r="Y87" s="116" t="n"/>
      <c r="Z87" s="116" t="n"/>
      <c r="AA87" s="116" t="n"/>
      <c r="AB87" s="116" t="n"/>
      <c r="AC87" s="116" t="n"/>
      <c r="AD87" s="116" t="n"/>
      <c r="AE87" s="116" t="n"/>
      <c r="AF87" s="116" t="n"/>
      <c r="AG87" s="116" t="n"/>
      <c r="AH87" s="116" t="n"/>
      <c r="AI87" s="116" t="n"/>
      <c r="AJ87" s="116" t="n"/>
      <c r="AK87" s="116" t="n"/>
      <c r="AL87" s="116" t="n"/>
      <c r="AM87" s="116" t="n"/>
      <c r="AN87" s="116" t="n"/>
      <c r="AO87" s="116" t="n"/>
      <c r="AP87" s="116" t="n"/>
      <c r="AQ87" s="116" t="n"/>
      <c r="AR87" s="116" t="n"/>
      <c r="AS87" s="116" t="n"/>
      <c r="AT87" s="116" t="n"/>
      <c r="AU87" s="116" t="n"/>
      <c r="AV87" s="116" t="n"/>
      <c r="AW87" s="116" t="n"/>
      <c r="AX87" s="116" t="n"/>
      <c r="AY87" s="116" t="n"/>
      <c r="AZ87" s="116" t="n"/>
    </row>
    <row r="88">
      <c r="A88" s="31" t="str"/>
      <c r="B88" s="31" t="str"/>
      <c r="C88" s="54">
        <f>IFERROR(VLOOKUP(B88,'案件登録'!$A$6:$C$200,3,FALSE),"")</f>
        <v/>
      </c>
      <c r="D88" s="135" t="str"/>
      <c r="E88" s="31" t="str"/>
      <c r="F88" s="31" t="str"/>
      <c r="G88" s="31" t="str"/>
      <c r="H88" s="31" t="str"/>
      <c r="I88" s="31" t="str"/>
      <c r="J88" s="31" t="str"/>
      <c r="K88" s="135" t="str"/>
      <c r="L88" s="31" t="str"/>
      <c r="M88" s="31" t="str"/>
      <c r="N88" s="116" t="n"/>
      <c r="O88" s="116" t="n"/>
      <c r="P88" s="116" t="n"/>
      <c r="Q88" s="116" t="n"/>
      <c r="R88" s="116" t="n"/>
      <c r="S88" s="116" t="n"/>
      <c r="T88" s="116" t="n"/>
      <c r="U88" s="116" t="n"/>
      <c r="V88" s="116" t="n"/>
      <c r="W88" s="116" t="n"/>
      <c r="X88" s="116" t="n"/>
      <c r="Y88" s="116" t="n"/>
      <c r="Z88" s="116" t="n"/>
      <c r="AA88" s="116" t="n"/>
      <c r="AB88" s="116" t="n"/>
      <c r="AC88" s="116" t="n"/>
      <c r="AD88" s="116" t="n"/>
      <c r="AE88" s="116" t="n"/>
      <c r="AF88" s="116" t="n"/>
      <c r="AG88" s="116" t="n"/>
      <c r="AH88" s="116" t="n"/>
      <c r="AI88" s="116" t="n"/>
      <c r="AJ88" s="116" t="n"/>
      <c r="AK88" s="116" t="n"/>
      <c r="AL88" s="116" t="n"/>
      <c r="AM88" s="116" t="n"/>
      <c r="AN88" s="116" t="n"/>
      <c r="AO88" s="116" t="n"/>
      <c r="AP88" s="116" t="n"/>
      <c r="AQ88" s="116" t="n"/>
      <c r="AR88" s="116" t="n"/>
      <c r="AS88" s="116" t="n"/>
      <c r="AT88" s="116" t="n"/>
      <c r="AU88" s="116" t="n"/>
      <c r="AV88" s="116" t="n"/>
      <c r="AW88" s="116" t="n"/>
      <c r="AX88" s="116" t="n"/>
      <c r="AY88" s="116" t="n"/>
      <c r="AZ88" s="116" t="n"/>
    </row>
    <row r="89">
      <c r="A89" s="31" t="str"/>
      <c r="B89" s="31" t="str"/>
      <c r="C89" s="54">
        <f>IFERROR(VLOOKUP(B89,'案件登録'!$A$6:$C$200,3,FALSE),"")</f>
        <v/>
      </c>
      <c r="D89" s="135" t="str"/>
      <c r="E89" s="31" t="str"/>
      <c r="F89" s="31" t="str"/>
      <c r="G89" s="31" t="str"/>
      <c r="H89" s="31" t="str"/>
      <c r="I89" s="31" t="str"/>
      <c r="J89" s="31" t="str"/>
      <c r="K89" s="135" t="str"/>
      <c r="L89" s="31" t="str"/>
      <c r="M89" s="31" t="str"/>
      <c r="N89" s="116" t="n"/>
      <c r="O89" s="116" t="n"/>
      <c r="P89" s="116" t="n"/>
      <c r="Q89" s="116" t="n"/>
      <c r="R89" s="116" t="n"/>
      <c r="S89" s="116" t="n"/>
      <c r="T89" s="116" t="n"/>
      <c r="U89" s="116" t="n"/>
      <c r="V89" s="116" t="n"/>
      <c r="W89" s="116" t="n"/>
      <c r="X89" s="116" t="n"/>
      <c r="Y89" s="116" t="n"/>
      <c r="Z89" s="116" t="n"/>
      <c r="AA89" s="116" t="n"/>
      <c r="AB89" s="116" t="n"/>
      <c r="AC89" s="116" t="n"/>
      <c r="AD89" s="116" t="n"/>
      <c r="AE89" s="116" t="n"/>
      <c r="AF89" s="116" t="n"/>
      <c r="AG89" s="116" t="n"/>
      <c r="AH89" s="116" t="n"/>
      <c r="AI89" s="116" t="n"/>
      <c r="AJ89" s="116" t="n"/>
      <c r="AK89" s="116" t="n"/>
      <c r="AL89" s="116" t="n"/>
      <c r="AM89" s="116" t="n"/>
      <c r="AN89" s="116" t="n"/>
      <c r="AO89" s="116" t="n"/>
      <c r="AP89" s="116" t="n"/>
      <c r="AQ89" s="116" t="n"/>
      <c r="AR89" s="116" t="n"/>
      <c r="AS89" s="116" t="n"/>
      <c r="AT89" s="116" t="n"/>
      <c r="AU89" s="116" t="n"/>
      <c r="AV89" s="116" t="n"/>
      <c r="AW89" s="116" t="n"/>
      <c r="AX89" s="116" t="n"/>
      <c r="AY89" s="116" t="n"/>
      <c r="AZ89" s="116" t="n"/>
    </row>
    <row r="90">
      <c r="A90" s="31" t="str"/>
      <c r="B90" s="31" t="str"/>
      <c r="C90" s="54">
        <f>IFERROR(VLOOKUP(B90,'案件登録'!$A$6:$C$200,3,FALSE),"")</f>
        <v/>
      </c>
      <c r="D90" s="135" t="str"/>
      <c r="E90" s="31" t="str"/>
      <c r="F90" s="31" t="str"/>
      <c r="G90" s="31" t="str"/>
      <c r="H90" s="31" t="str"/>
      <c r="I90" s="31" t="str"/>
      <c r="J90" s="31" t="str"/>
      <c r="K90" s="135" t="str"/>
      <c r="L90" s="31" t="str"/>
      <c r="M90" s="31" t="str"/>
      <c r="N90" s="116" t="n"/>
      <c r="O90" s="116" t="n"/>
      <c r="P90" s="116" t="n"/>
      <c r="Q90" s="116" t="n"/>
      <c r="R90" s="116" t="n"/>
      <c r="S90" s="116" t="n"/>
      <c r="T90" s="116" t="n"/>
      <c r="U90" s="116" t="n"/>
      <c r="V90" s="116" t="n"/>
      <c r="W90" s="116" t="n"/>
      <c r="X90" s="116" t="n"/>
      <c r="Y90" s="116" t="n"/>
      <c r="Z90" s="116" t="n"/>
      <c r="AA90" s="116" t="n"/>
      <c r="AB90" s="116" t="n"/>
      <c r="AC90" s="116" t="n"/>
      <c r="AD90" s="116" t="n"/>
      <c r="AE90" s="116" t="n"/>
      <c r="AF90" s="116" t="n"/>
      <c r="AG90" s="116" t="n"/>
      <c r="AH90" s="116" t="n"/>
      <c r="AI90" s="116" t="n"/>
      <c r="AJ90" s="116" t="n"/>
      <c r="AK90" s="116" t="n"/>
      <c r="AL90" s="116" t="n"/>
      <c r="AM90" s="116" t="n"/>
      <c r="AN90" s="116" t="n"/>
      <c r="AO90" s="116" t="n"/>
      <c r="AP90" s="116" t="n"/>
      <c r="AQ90" s="116" t="n"/>
      <c r="AR90" s="116" t="n"/>
      <c r="AS90" s="116" t="n"/>
      <c r="AT90" s="116" t="n"/>
      <c r="AU90" s="116" t="n"/>
      <c r="AV90" s="116" t="n"/>
      <c r="AW90" s="116" t="n"/>
      <c r="AX90" s="116" t="n"/>
      <c r="AY90" s="116" t="n"/>
      <c r="AZ90" s="116" t="n"/>
    </row>
    <row r="91">
      <c r="A91" s="31" t="str"/>
      <c r="B91" s="31" t="str"/>
      <c r="C91" s="54">
        <f>IFERROR(VLOOKUP(B91,'案件登録'!$A$6:$C$200,3,FALSE),"")</f>
        <v/>
      </c>
      <c r="D91" s="135" t="str"/>
      <c r="E91" s="31" t="str"/>
      <c r="F91" s="31" t="str"/>
      <c r="G91" s="31" t="str"/>
      <c r="H91" s="31" t="str"/>
      <c r="I91" s="31" t="str"/>
      <c r="J91" s="31" t="str"/>
      <c r="K91" s="135" t="str"/>
      <c r="L91" s="31" t="str"/>
      <c r="M91" s="31" t="str"/>
      <c r="N91" s="116" t="n"/>
      <c r="O91" s="116" t="n"/>
      <c r="P91" s="116" t="n"/>
      <c r="Q91" s="116" t="n"/>
      <c r="R91" s="116" t="n"/>
      <c r="S91" s="116" t="n"/>
      <c r="T91" s="116" t="n"/>
      <c r="U91" s="116" t="n"/>
      <c r="V91" s="116" t="n"/>
      <c r="W91" s="116" t="n"/>
      <c r="X91" s="116" t="n"/>
      <c r="Y91" s="116" t="n"/>
      <c r="Z91" s="116" t="n"/>
      <c r="AA91" s="116" t="n"/>
      <c r="AB91" s="116" t="n"/>
      <c r="AC91" s="116" t="n"/>
      <c r="AD91" s="116" t="n"/>
      <c r="AE91" s="116" t="n"/>
      <c r="AF91" s="116" t="n"/>
      <c r="AG91" s="116" t="n"/>
      <c r="AH91" s="116" t="n"/>
      <c r="AI91" s="116" t="n"/>
      <c r="AJ91" s="116" t="n"/>
      <c r="AK91" s="116" t="n"/>
      <c r="AL91" s="116" t="n"/>
      <c r="AM91" s="116" t="n"/>
      <c r="AN91" s="116" t="n"/>
      <c r="AO91" s="116" t="n"/>
      <c r="AP91" s="116" t="n"/>
      <c r="AQ91" s="116" t="n"/>
      <c r="AR91" s="116" t="n"/>
      <c r="AS91" s="116" t="n"/>
      <c r="AT91" s="116" t="n"/>
      <c r="AU91" s="116" t="n"/>
      <c r="AV91" s="116" t="n"/>
      <c r="AW91" s="116" t="n"/>
      <c r="AX91" s="116" t="n"/>
      <c r="AY91" s="116" t="n"/>
      <c r="AZ91" s="116" t="n"/>
    </row>
    <row r="92">
      <c r="A92" s="31" t="str"/>
      <c r="B92" s="31" t="str"/>
      <c r="C92" s="54">
        <f>IFERROR(VLOOKUP(B92,'案件登録'!$A$6:$C$200,3,FALSE),"")</f>
        <v/>
      </c>
      <c r="D92" s="135" t="str"/>
      <c r="E92" s="31" t="str"/>
      <c r="F92" s="31" t="str"/>
      <c r="G92" s="31" t="str"/>
      <c r="H92" s="31" t="str"/>
      <c r="I92" s="31" t="str"/>
      <c r="J92" s="31" t="str"/>
      <c r="K92" s="135" t="str"/>
      <c r="L92" s="31" t="str"/>
      <c r="M92" s="31" t="str"/>
      <c r="N92" s="116" t="n"/>
      <c r="O92" s="116" t="n"/>
      <c r="P92" s="116" t="n"/>
      <c r="Q92" s="116" t="n"/>
      <c r="R92" s="116" t="n"/>
      <c r="S92" s="116" t="n"/>
      <c r="T92" s="116" t="n"/>
      <c r="U92" s="116" t="n"/>
      <c r="V92" s="116" t="n"/>
      <c r="W92" s="116" t="n"/>
      <c r="X92" s="116" t="n"/>
      <c r="Y92" s="116" t="n"/>
      <c r="Z92" s="116" t="n"/>
      <c r="AA92" s="116" t="n"/>
      <c r="AB92" s="116" t="n"/>
      <c r="AC92" s="116" t="n"/>
      <c r="AD92" s="116" t="n"/>
      <c r="AE92" s="116" t="n"/>
      <c r="AF92" s="116" t="n"/>
      <c r="AG92" s="116" t="n"/>
      <c r="AH92" s="116" t="n"/>
      <c r="AI92" s="116" t="n"/>
      <c r="AJ92" s="116" t="n"/>
      <c r="AK92" s="116" t="n"/>
      <c r="AL92" s="116" t="n"/>
      <c r="AM92" s="116" t="n"/>
      <c r="AN92" s="116" t="n"/>
      <c r="AO92" s="116" t="n"/>
      <c r="AP92" s="116" t="n"/>
      <c r="AQ92" s="116" t="n"/>
      <c r="AR92" s="116" t="n"/>
      <c r="AS92" s="116" t="n"/>
      <c r="AT92" s="116" t="n"/>
      <c r="AU92" s="116" t="n"/>
      <c r="AV92" s="116" t="n"/>
      <c r="AW92" s="116" t="n"/>
      <c r="AX92" s="116" t="n"/>
      <c r="AY92" s="116" t="n"/>
      <c r="AZ92" s="116" t="n"/>
    </row>
    <row r="93">
      <c r="A93" s="31" t="str"/>
      <c r="B93" s="31" t="str"/>
      <c r="C93" s="54">
        <f>IFERROR(VLOOKUP(B93,'案件登録'!$A$6:$C$200,3,FALSE),"")</f>
        <v/>
      </c>
      <c r="D93" s="135" t="str"/>
      <c r="E93" s="31" t="str"/>
      <c r="F93" s="31" t="str"/>
      <c r="G93" s="31" t="str"/>
      <c r="H93" s="31" t="str"/>
      <c r="I93" s="31" t="str"/>
      <c r="J93" s="31" t="str"/>
      <c r="K93" s="135" t="str"/>
      <c r="L93" s="31" t="str"/>
      <c r="M93" s="31" t="str"/>
      <c r="N93" s="116" t="n"/>
      <c r="O93" s="116" t="n"/>
      <c r="P93" s="116" t="n"/>
      <c r="Q93" s="116" t="n"/>
      <c r="R93" s="116" t="n"/>
      <c r="S93" s="116" t="n"/>
      <c r="T93" s="116" t="n"/>
      <c r="U93" s="116" t="n"/>
      <c r="V93" s="116" t="n"/>
      <c r="W93" s="116" t="n"/>
      <c r="X93" s="116" t="n"/>
      <c r="Y93" s="116" t="n"/>
      <c r="Z93" s="116" t="n"/>
      <c r="AA93" s="116" t="n"/>
      <c r="AB93" s="116" t="n"/>
      <c r="AC93" s="116" t="n"/>
      <c r="AD93" s="116" t="n"/>
      <c r="AE93" s="116" t="n"/>
      <c r="AF93" s="116" t="n"/>
      <c r="AG93" s="116" t="n"/>
      <c r="AH93" s="116" t="n"/>
      <c r="AI93" s="116" t="n"/>
      <c r="AJ93" s="116" t="n"/>
      <c r="AK93" s="116" t="n"/>
      <c r="AL93" s="116" t="n"/>
      <c r="AM93" s="116" t="n"/>
      <c r="AN93" s="116" t="n"/>
      <c r="AO93" s="116" t="n"/>
      <c r="AP93" s="116" t="n"/>
      <c r="AQ93" s="116" t="n"/>
      <c r="AR93" s="116" t="n"/>
      <c r="AS93" s="116" t="n"/>
      <c r="AT93" s="116" t="n"/>
      <c r="AU93" s="116" t="n"/>
      <c r="AV93" s="116" t="n"/>
      <c r="AW93" s="116" t="n"/>
      <c r="AX93" s="116" t="n"/>
      <c r="AY93" s="116" t="n"/>
      <c r="AZ93" s="116" t="n"/>
    </row>
    <row r="94">
      <c r="A94" s="31" t="str"/>
      <c r="B94" s="31" t="str"/>
      <c r="C94" s="54">
        <f>IFERROR(VLOOKUP(B94,'案件登録'!$A$6:$C$200,3,FALSE),"")</f>
        <v/>
      </c>
      <c r="D94" s="135" t="str"/>
      <c r="E94" s="31" t="str"/>
      <c r="F94" s="31" t="str"/>
      <c r="G94" s="31" t="str"/>
      <c r="H94" s="31" t="str"/>
      <c r="I94" s="31" t="str"/>
      <c r="J94" s="31" t="str"/>
      <c r="K94" s="135" t="str"/>
      <c r="L94" s="31" t="str"/>
      <c r="M94" s="31" t="str"/>
      <c r="N94" s="116" t="n"/>
      <c r="O94" s="116" t="n"/>
      <c r="P94" s="116" t="n"/>
      <c r="Q94" s="116" t="n"/>
      <c r="R94" s="116" t="n"/>
      <c r="S94" s="116" t="n"/>
      <c r="T94" s="116" t="n"/>
      <c r="U94" s="116" t="n"/>
      <c r="V94" s="116" t="n"/>
      <c r="W94" s="116" t="n"/>
      <c r="X94" s="116" t="n"/>
      <c r="Y94" s="116" t="n"/>
      <c r="Z94" s="116" t="n"/>
      <c r="AA94" s="116" t="n"/>
      <c r="AB94" s="116" t="n"/>
      <c r="AC94" s="116" t="n"/>
      <c r="AD94" s="116" t="n"/>
      <c r="AE94" s="116" t="n"/>
      <c r="AF94" s="116" t="n"/>
      <c r="AG94" s="116" t="n"/>
      <c r="AH94" s="116" t="n"/>
      <c r="AI94" s="116" t="n"/>
      <c r="AJ94" s="116" t="n"/>
      <c r="AK94" s="116" t="n"/>
      <c r="AL94" s="116" t="n"/>
      <c r="AM94" s="116" t="n"/>
      <c r="AN94" s="116" t="n"/>
      <c r="AO94" s="116" t="n"/>
      <c r="AP94" s="116" t="n"/>
      <c r="AQ94" s="116" t="n"/>
      <c r="AR94" s="116" t="n"/>
      <c r="AS94" s="116" t="n"/>
      <c r="AT94" s="116" t="n"/>
      <c r="AU94" s="116" t="n"/>
      <c r="AV94" s="116" t="n"/>
      <c r="AW94" s="116" t="n"/>
      <c r="AX94" s="116" t="n"/>
      <c r="AY94" s="116" t="n"/>
      <c r="AZ94" s="116" t="n"/>
    </row>
    <row r="95">
      <c r="A95" s="31" t="str"/>
      <c r="B95" s="31" t="str"/>
      <c r="C95" s="54">
        <f>IFERROR(VLOOKUP(B95,'案件登録'!$A$6:$C$200,3,FALSE),"")</f>
        <v/>
      </c>
      <c r="D95" s="135" t="str"/>
      <c r="E95" s="31" t="str"/>
      <c r="F95" s="31" t="str"/>
      <c r="G95" s="31" t="str"/>
      <c r="H95" s="31" t="str"/>
      <c r="I95" s="31" t="str"/>
      <c r="J95" s="31" t="str"/>
      <c r="K95" s="135" t="str"/>
      <c r="L95" s="31" t="str"/>
      <c r="M95" s="31" t="str"/>
      <c r="N95" s="116" t="n"/>
      <c r="O95" s="116" t="n"/>
      <c r="P95" s="116" t="n"/>
      <c r="Q95" s="116" t="n"/>
      <c r="R95" s="116" t="n"/>
      <c r="S95" s="116" t="n"/>
      <c r="T95" s="116" t="n"/>
      <c r="U95" s="116" t="n"/>
      <c r="V95" s="116" t="n"/>
      <c r="W95" s="116" t="n"/>
      <c r="X95" s="116" t="n"/>
      <c r="Y95" s="116" t="n"/>
      <c r="Z95" s="116" t="n"/>
      <c r="AA95" s="116" t="n"/>
      <c r="AB95" s="116" t="n"/>
      <c r="AC95" s="116" t="n"/>
      <c r="AD95" s="116" t="n"/>
      <c r="AE95" s="116" t="n"/>
      <c r="AF95" s="116" t="n"/>
      <c r="AG95" s="116" t="n"/>
      <c r="AH95" s="116" t="n"/>
      <c r="AI95" s="116" t="n"/>
      <c r="AJ95" s="116" t="n"/>
      <c r="AK95" s="116" t="n"/>
      <c r="AL95" s="116" t="n"/>
      <c r="AM95" s="116" t="n"/>
      <c r="AN95" s="116" t="n"/>
      <c r="AO95" s="116" t="n"/>
      <c r="AP95" s="116" t="n"/>
      <c r="AQ95" s="116" t="n"/>
      <c r="AR95" s="116" t="n"/>
      <c r="AS95" s="116" t="n"/>
      <c r="AT95" s="116" t="n"/>
      <c r="AU95" s="116" t="n"/>
      <c r="AV95" s="116" t="n"/>
      <c r="AW95" s="116" t="n"/>
      <c r="AX95" s="116" t="n"/>
      <c r="AY95" s="116" t="n"/>
      <c r="AZ95" s="116" t="n"/>
    </row>
    <row r="96">
      <c r="A96" s="31" t="str"/>
      <c r="B96" s="31" t="str"/>
      <c r="C96" s="54">
        <f>IFERROR(VLOOKUP(B96,'案件登録'!$A$6:$C$200,3,FALSE),"")</f>
        <v/>
      </c>
      <c r="D96" s="135" t="str"/>
      <c r="E96" s="31" t="str"/>
      <c r="F96" s="31" t="str"/>
      <c r="G96" s="31" t="str"/>
      <c r="H96" s="31" t="str"/>
      <c r="I96" s="31" t="str"/>
      <c r="J96" s="31" t="str"/>
      <c r="K96" s="135" t="str"/>
      <c r="L96" s="31" t="str"/>
      <c r="M96" s="31" t="str"/>
      <c r="N96" s="116" t="n"/>
      <c r="O96" s="116" t="n"/>
      <c r="P96" s="116" t="n"/>
      <c r="Q96" s="116" t="n"/>
      <c r="R96" s="116" t="n"/>
      <c r="S96" s="116" t="n"/>
      <c r="T96" s="116" t="n"/>
      <c r="U96" s="116" t="n"/>
      <c r="V96" s="116" t="n"/>
      <c r="W96" s="116" t="n"/>
      <c r="X96" s="116" t="n"/>
      <c r="Y96" s="116" t="n"/>
      <c r="Z96" s="116" t="n"/>
      <c r="AA96" s="116" t="n"/>
      <c r="AB96" s="116" t="n"/>
      <c r="AC96" s="116" t="n"/>
      <c r="AD96" s="116" t="n"/>
      <c r="AE96" s="116" t="n"/>
      <c r="AF96" s="116" t="n"/>
      <c r="AG96" s="116" t="n"/>
      <c r="AH96" s="116" t="n"/>
      <c r="AI96" s="116" t="n"/>
      <c r="AJ96" s="116" t="n"/>
      <c r="AK96" s="116" t="n"/>
      <c r="AL96" s="116" t="n"/>
      <c r="AM96" s="116" t="n"/>
      <c r="AN96" s="116" t="n"/>
      <c r="AO96" s="116" t="n"/>
      <c r="AP96" s="116" t="n"/>
      <c r="AQ96" s="116" t="n"/>
      <c r="AR96" s="116" t="n"/>
      <c r="AS96" s="116" t="n"/>
      <c r="AT96" s="116" t="n"/>
      <c r="AU96" s="116" t="n"/>
      <c r="AV96" s="116" t="n"/>
      <c r="AW96" s="116" t="n"/>
      <c r="AX96" s="116" t="n"/>
      <c r="AY96" s="116" t="n"/>
      <c r="AZ96" s="116" t="n"/>
    </row>
    <row r="97">
      <c r="A97" s="31" t="str"/>
      <c r="B97" s="31" t="str"/>
      <c r="C97" s="54">
        <f>IFERROR(VLOOKUP(B97,'案件登録'!$A$6:$C$200,3,FALSE),"")</f>
        <v/>
      </c>
      <c r="D97" s="135" t="str"/>
      <c r="E97" s="31" t="str"/>
      <c r="F97" s="31" t="str"/>
      <c r="G97" s="31" t="str"/>
      <c r="H97" s="31" t="str"/>
      <c r="I97" s="31" t="str"/>
      <c r="J97" s="31" t="str"/>
      <c r="K97" s="135" t="str"/>
      <c r="L97" s="31" t="str"/>
      <c r="M97" s="31" t="str"/>
      <c r="N97" s="116" t="n"/>
      <c r="O97" s="116" t="n"/>
      <c r="P97" s="116" t="n"/>
      <c r="Q97" s="116" t="n"/>
      <c r="R97" s="116" t="n"/>
      <c r="S97" s="116" t="n"/>
      <c r="T97" s="116" t="n"/>
      <c r="U97" s="116" t="n"/>
      <c r="V97" s="116" t="n"/>
      <c r="W97" s="116" t="n"/>
      <c r="X97" s="116" t="n"/>
      <c r="Y97" s="116" t="n"/>
      <c r="Z97" s="116" t="n"/>
      <c r="AA97" s="116" t="n"/>
      <c r="AB97" s="116" t="n"/>
      <c r="AC97" s="116" t="n"/>
      <c r="AD97" s="116" t="n"/>
      <c r="AE97" s="116" t="n"/>
      <c r="AF97" s="116" t="n"/>
      <c r="AG97" s="116" t="n"/>
      <c r="AH97" s="116" t="n"/>
      <c r="AI97" s="116" t="n"/>
      <c r="AJ97" s="116" t="n"/>
      <c r="AK97" s="116" t="n"/>
      <c r="AL97" s="116" t="n"/>
      <c r="AM97" s="116" t="n"/>
      <c r="AN97" s="116" t="n"/>
      <c r="AO97" s="116" t="n"/>
      <c r="AP97" s="116" t="n"/>
      <c r="AQ97" s="116" t="n"/>
      <c r="AR97" s="116" t="n"/>
      <c r="AS97" s="116" t="n"/>
      <c r="AT97" s="116" t="n"/>
      <c r="AU97" s="116" t="n"/>
      <c r="AV97" s="116" t="n"/>
      <c r="AW97" s="116" t="n"/>
      <c r="AX97" s="116" t="n"/>
      <c r="AY97" s="116" t="n"/>
      <c r="AZ97" s="116" t="n"/>
    </row>
    <row r="98">
      <c r="A98" s="31" t="str"/>
      <c r="B98" s="31" t="str"/>
      <c r="C98" s="54">
        <f>IFERROR(VLOOKUP(B98,'案件登録'!$A$6:$C$200,3,FALSE),"")</f>
        <v/>
      </c>
      <c r="D98" s="135" t="str"/>
      <c r="E98" s="31" t="str"/>
      <c r="F98" s="31" t="str"/>
      <c r="G98" s="31" t="str"/>
      <c r="H98" s="31" t="str"/>
      <c r="I98" s="31" t="str"/>
      <c r="J98" s="31" t="str"/>
      <c r="K98" s="135" t="str"/>
      <c r="L98" s="31" t="str"/>
      <c r="M98" s="31" t="str"/>
      <c r="N98" s="116" t="n"/>
      <c r="O98" s="116" t="n"/>
      <c r="P98" s="116" t="n"/>
      <c r="Q98" s="116" t="n"/>
      <c r="R98" s="116" t="n"/>
      <c r="S98" s="116" t="n"/>
      <c r="T98" s="116" t="n"/>
      <c r="U98" s="116" t="n"/>
      <c r="V98" s="116" t="n"/>
      <c r="W98" s="116" t="n"/>
      <c r="X98" s="116" t="n"/>
      <c r="Y98" s="116" t="n"/>
      <c r="Z98" s="116" t="n"/>
      <c r="AA98" s="116" t="n"/>
      <c r="AB98" s="116" t="n"/>
      <c r="AC98" s="116" t="n"/>
      <c r="AD98" s="116" t="n"/>
      <c r="AE98" s="116" t="n"/>
      <c r="AF98" s="116" t="n"/>
      <c r="AG98" s="116" t="n"/>
      <c r="AH98" s="116" t="n"/>
      <c r="AI98" s="116" t="n"/>
      <c r="AJ98" s="116" t="n"/>
      <c r="AK98" s="116" t="n"/>
      <c r="AL98" s="116" t="n"/>
      <c r="AM98" s="116" t="n"/>
      <c r="AN98" s="116" t="n"/>
      <c r="AO98" s="116" t="n"/>
      <c r="AP98" s="116" t="n"/>
      <c r="AQ98" s="116" t="n"/>
      <c r="AR98" s="116" t="n"/>
      <c r="AS98" s="116" t="n"/>
      <c r="AT98" s="116" t="n"/>
      <c r="AU98" s="116" t="n"/>
      <c r="AV98" s="116" t="n"/>
      <c r="AW98" s="116" t="n"/>
      <c r="AX98" s="116" t="n"/>
      <c r="AY98" s="116" t="n"/>
      <c r="AZ98" s="116" t="n"/>
    </row>
    <row r="99">
      <c r="A99" s="31" t="str"/>
      <c r="B99" s="31" t="str"/>
      <c r="C99" s="54">
        <f>IFERROR(VLOOKUP(B99,'案件登録'!$A$6:$C$200,3,FALSE),"")</f>
        <v/>
      </c>
      <c r="D99" s="135" t="str"/>
      <c r="E99" s="31" t="str"/>
      <c r="F99" s="31" t="str"/>
      <c r="G99" s="31" t="str"/>
      <c r="H99" s="31" t="str"/>
      <c r="I99" s="31" t="str"/>
      <c r="J99" s="31" t="str"/>
      <c r="K99" s="135" t="str"/>
      <c r="L99" s="31" t="str"/>
      <c r="M99" s="31" t="str"/>
      <c r="N99" s="116" t="n"/>
      <c r="O99" s="116" t="n"/>
      <c r="P99" s="116" t="n"/>
      <c r="Q99" s="116" t="n"/>
      <c r="R99" s="116" t="n"/>
      <c r="S99" s="116" t="n"/>
      <c r="T99" s="116" t="n"/>
      <c r="U99" s="116" t="n"/>
      <c r="V99" s="116" t="n"/>
      <c r="W99" s="116" t="n"/>
      <c r="X99" s="116" t="n"/>
      <c r="Y99" s="116" t="n"/>
      <c r="Z99" s="116" t="n"/>
      <c r="AA99" s="116" t="n"/>
      <c r="AB99" s="116" t="n"/>
      <c r="AC99" s="116" t="n"/>
      <c r="AD99" s="116" t="n"/>
      <c r="AE99" s="116" t="n"/>
      <c r="AF99" s="116" t="n"/>
      <c r="AG99" s="116" t="n"/>
      <c r="AH99" s="116" t="n"/>
      <c r="AI99" s="116" t="n"/>
      <c r="AJ99" s="116" t="n"/>
      <c r="AK99" s="116" t="n"/>
      <c r="AL99" s="116" t="n"/>
      <c r="AM99" s="116" t="n"/>
      <c r="AN99" s="116" t="n"/>
      <c r="AO99" s="116" t="n"/>
      <c r="AP99" s="116" t="n"/>
      <c r="AQ99" s="116" t="n"/>
      <c r="AR99" s="116" t="n"/>
      <c r="AS99" s="116" t="n"/>
      <c r="AT99" s="116" t="n"/>
      <c r="AU99" s="116" t="n"/>
      <c r="AV99" s="116" t="n"/>
      <c r="AW99" s="116" t="n"/>
      <c r="AX99" s="116" t="n"/>
      <c r="AY99" s="116" t="n"/>
      <c r="AZ99" s="116" t="n"/>
    </row>
    <row r="100">
      <c r="A100" s="31" t="str"/>
      <c r="B100" s="31" t="str"/>
      <c r="C100" s="54">
        <f>IFERROR(VLOOKUP(B100,'案件登録'!$A$6:$C$200,3,FALSE),"")</f>
        <v/>
      </c>
      <c r="D100" s="135" t="str"/>
      <c r="E100" s="31" t="str"/>
      <c r="F100" s="31" t="str"/>
      <c r="G100" s="31" t="str"/>
      <c r="H100" s="31" t="str"/>
      <c r="I100" s="31" t="str"/>
      <c r="J100" s="31" t="str"/>
      <c r="K100" s="135" t="str"/>
      <c r="L100" s="31" t="str"/>
      <c r="M100" s="31" t="str"/>
      <c r="N100" s="116" t="n"/>
      <c r="O100" s="116" t="n"/>
      <c r="P100" s="116" t="n"/>
      <c r="Q100" s="116" t="n"/>
      <c r="R100" s="116" t="n"/>
      <c r="S100" s="116" t="n"/>
      <c r="T100" s="116" t="n"/>
      <c r="U100" s="116" t="n"/>
      <c r="V100" s="116" t="n"/>
      <c r="W100" s="116" t="n"/>
      <c r="X100" s="116" t="n"/>
      <c r="Y100" s="116" t="n"/>
      <c r="Z100" s="116" t="n"/>
      <c r="AA100" s="116" t="n"/>
      <c r="AB100" s="116" t="n"/>
      <c r="AC100" s="116" t="n"/>
      <c r="AD100" s="116" t="n"/>
      <c r="AE100" s="116" t="n"/>
      <c r="AF100" s="116" t="n"/>
      <c r="AG100" s="116" t="n"/>
      <c r="AH100" s="116" t="n"/>
      <c r="AI100" s="116" t="n"/>
      <c r="AJ100" s="116" t="n"/>
      <c r="AK100" s="116" t="n"/>
      <c r="AL100" s="116" t="n"/>
      <c r="AM100" s="116" t="n"/>
      <c r="AN100" s="116" t="n"/>
      <c r="AO100" s="116" t="n"/>
      <c r="AP100" s="116" t="n"/>
      <c r="AQ100" s="116" t="n"/>
      <c r="AR100" s="116" t="n"/>
      <c r="AS100" s="116" t="n"/>
      <c r="AT100" s="116" t="n"/>
      <c r="AU100" s="116" t="n"/>
      <c r="AV100" s="116" t="n"/>
      <c r="AW100" s="116" t="n"/>
      <c r="AX100" s="116" t="n"/>
      <c r="AY100" s="116" t="n"/>
      <c r="AZ100" s="116" t="n"/>
    </row>
    <row r="101">
      <c r="A101" s="31" t="str"/>
      <c r="B101" s="31" t="str"/>
      <c r="C101" s="54">
        <f>IFERROR(VLOOKUP(B101,'案件登録'!$A$6:$C$200,3,FALSE),"")</f>
        <v/>
      </c>
      <c r="D101" s="135" t="str"/>
      <c r="E101" s="31" t="str"/>
      <c r="F101" s="31" t="str"/>
      <c r="G101" s="31" t="str"/>
      <c r="H101" s="31" t="str"/>
      <c r="I101" s="31" t="str"/>
      <c r="J101" s="31" t="str"/>
      <c r="K101" s="135" t="str"/>
      <c r="L101" s="31" t="str"/>
      <c r="M101" s="31" t="str"/>
      <c r="N101" s="116" t="n"/>
      <c r="O101" s="116" t="n"/>
      <c r="P101" s="116" t="n"/>
      <c r="Q101" s="116" t="n"/>
      <c r="R101" s="116" t="n"/>
      <c r="S101" s="116" t="n"/>
      <c r="T101" s="116" t="n"/>
      <c r="U101" s="116" t="n"/>
      <c r="V101" s="116" t="n"/>
      <c r="W101" s="116" t="n"/>
      <c r="X101" s="116" t="n"/>
      <c r="Y101" s="116" t="n"/>
      <c r="Z101" s="116" t="n"/>
      <c r="AA101" s="116" t="n"/>
      <c r="AB101" s="116" t="n"/>
      <c r="AC101" s="116" t="n"/>
      <c r="AD101" s="116" t="n"/>
      <c r="AE101" s="116" t="n"/>
      <c r="AF101" s="116" t="n"/>
      <c r="AG101" s="116" t="n"/>
      <c r="AH101" s="116" t="n"/>
      <c r="AI101" s="116" t="n"/>
      <c r="AJ101" s="116" t="n"/>
      <c r="AK101" s="116" t="n"/>
      <c r="AL101" s="116" t="n"/>
      <c r="AM101" s="116" t="n"/>
      <c r="AN101" s="116" t="n"/>
      <c r="AO101" s="116" t="n"/>
      <c r="AP101" s="116" t="n"/>
      <c r="AQ101" s="116" t="n"/>
      <c r="AR101" s="116" t="n"/>
      <c r="AS101" s="116" t="n"/>
      <c r="AT101" s="116" t="n"/>
      <c r="AU101" s="116" t="n"/>
      <c r="AV101" s="116" t="n"/>
      <c r="AW101" s="116" t="n"/>
      <c r="AX101" s="116" t="n"/>
      <c r="AY101" s="116" t="n"/>
      <c r="AZ101" s="116" t="n"/>
    </row>
    <row r="102">
      <c r="A102" s="31" t="str"/>
      <c r="B102" s="31" t="str"/>
      <c r="C102" s="54">
        <f>IFERROR(VLOOKUP(B102,'案件登録'!$A$6:$C$200,3,FALSE),"")</f>
        <v/>
      </c>
      <c r="D102" s="135" t="str"/>
      <c r="E102" s="31" t="str"/>
      <c r="F102" s="31" t="str"/>
      <c r="G102" s="31" t="str"/>
      <c r="H102" s="31" t="str"/>
      <c r="I102" s="31" t="str"/>
      <c r="J102" s="31" t="str"/>
      <c r="K102" s="135" t="str"/>
      <c r="L102" s="31" t="str"/>
      <c r="M102" s="31" t="str"/>
      <c r="N102" s="116" t="n"/>
      <c r="O102" s="116" t="n"/>
      <c r="P102" s="116" t="n"/>
      <c r="Q102" s="116" t="n"/>
      <c r="R102" s="116" t="n"/>
      <c r="S102" s="116" t="n"/>
      <c r="T102" s="116" t="n"/>
      <c r="U102" s="116" t="n"/>
      <c r="V102" s="116" t="n"/>
      <c r="W102" s="116" t="n"/>
      <c r="X102" s="116" t="n"/>
      <c r="Y102" s="116" t="n"/>
      <c r="Z102" s="116" t="n"/>
      <c r="AA102" s="116" t="n"/>
      <c r="AB102" s="116" t="n"/>
      <c r="AC102" s="116" t="n"/>
      <c r="AD102" s="116" t="n"/>
      <c r="AE102" s="116" t="n"/>
      <c r="AF102" s="116" t="n"/>
      <c r="AG102" s="116" t="n"/>
      <c r="AH102" s="116" t="n"/>
      <c r="AI102" s="116" t="n"/>
      <c r="AJ102" s="116" t="n"/>
      <c r="AK102" s="116" t="n"/>
      <c r="AL102" s="116" t="n"/>
      <c r="AM102" s="116" t="n"/>
      <c r="AN102" s="116" t="n"/>
      <c r="AO102" s="116" t="n"/>
      <c r="AP102" s="116" t="n"/>
      <c r="AQ102" s="116" t="n"/>
      <c r="AR102" s="116" t="n"/>
      <c r="AS102" s="116" t="n"/>
      <c r="AT102" s="116" t="n"/>
      <c r="AU102" s="116" t="n"/>
      <c r="AV102" s="116" t="n"/>
      <c r="AW102" s="116" t="n"/>
      <c r="AX102" s="116" t="n"/>
      <c r="AY102" s="116" t="n"/>
      <c r="AZ102" s="116" t="n"/>
    </row>
    <row r="103">
      <c r="A103" s="31" t="str"/>
      <c r="B103" s="31" t="str"/>
      <c r="C103" s="54">
        <f>IFERROR(VLOOKUP(B103,'案件登録'!$A$6:$C$200,3,FALSE),"")</f>
        <v/>
      </c>
      <c r="D103" s="135" t="str"/>
      <c r="E103" s="31" t="str"/>
      <c r="F103" s="31" t="str"/>
      <c r="G103" s="31" t="str"/>
      <c r="H103" s="31" t="str"/>
      <c r="I103" s="31" t="str"/>
      <c r="J103" s="31" t="str"/>
      <c r="K103" s="135" t="str"/>
      <c r="L103" s="31" t="str"/>
      <c r="M103" s="31" t="str"/>
      <c r="N103" s="116" t="n"/>
      <c r="O103" s="116" t="n"/>
      <c r="P103" s="116" t="n"/>
      <c r="Q103" s="116" t="n"/>
      <c r="R103" s="116" t="n"/>
      <c r="S103" s="116" t="n"/>
      <c r="T103" s="116" t="n"/>
      <c r="U103" s="116" t="n"/>
      <c r="V103" s="116" t="n"/>
      <c r="W103" s="116" t="n"/>
      <c r="X103" s="116" t="n"/>
      <c r="Y103" s="116" t="n"/>
      <c r="Z103" s="116" t="n"/>
      <c r="AA103" s="116" t="n"/>
      <c r="AB103" s="116" t="n"/>
      <c r="AC103" s="116" t="n"/>
      <c r="AD103" s="116" t="n"/>
      <c r="AE103" s="116" t="n"/>
      <c r="AF103" s="116" t="n"/>
      <c r="AG103" s="116" t="n"/>
      <c r="AH103" s="116" t="n"/>
      <c r="AI103" s="116" t="n"/>
      <c r="AJ103" s="116" t="n"/>
      <c r="AK103" s="116" t="n"/>
      <c r="AL103" s="116" t="n"/>
      <c r="AM103" s="116" t="n"/>
      <c r="AN103" s="116" t="n"/>
      <c r="AO103" s="116" t="n"/>
      <c r="AP103" s="116" t="n"/>
      <c r="AQ103" s="116" t="n"/>
      <c r="AR103" s="116" t="n"/>
      <c r="AS103" s="116" t="n"/>
      <c r="AT103" s="116" t="n"/>
      <c r="AU103" s="116" t="n"/>
      <c r="AV103" s="116" t="n"/>
      <c r="AW103" s="116" t="n"/>
      <c r="AX103" s="116" t="n"/>
      <c r="AY103" s="116" t="n"/>
      <c r="AZ103" s="116" t="n"/>
    </row>
    <row r="104">
      <c r="A104" s="31" t="str"/>
      <c r="B104" s="31" t="str"/>
      <c r="C104" s="54">
        <f>IFERROR(VLOOKUP(B104,'案件登録'!$A$6:$C$200,3,FALSE),"")</f>
        <v/>
      </c>
      <c r="D104" s="135" t="str"/>
      <c r="E104" s="31" t="str"/>
      <c r="F104" s="31" t="str"/>
      <c r="G104" s="31" t="str"/>
      <c r="H104" s="31" t="str"/>
      <c r="I104" s="31" t="str"/>
      <c r="J104" s="31" t="str"/>
      <c r="K104" s="135" t="str"/>
      <c r="L104" s="31" t="str"/>
      <c r="M104" s="31" t="str"/>
      <c r="N104" s="116" t="n"/>
      <c r="O104" s="116" t="n"/>
      <c r="P104" s="116" t="n"/>
      <c r="Q104" s="116" t="n"/>
      <c r="R104" s="116" t="n"/>
      <c r="S104" s="116" t="n"/>
      <c r="T104" s="116" t="n"/>
      <c r="U104" s="116" t="n"/>
      <c r="V104" s="116" t="n"/>
      <c r="W104" s="116" t="n"/>
      <c r="X104" s="116" t="n"/>
      <c r="Y104" s="116" t="n"/>
      <c r="Z104" s="116" t="n"/>
      <c r="AA104" s="116" t="n"/>
      <c r="AB104" s="116" t="n"/>
      <c r="AC104" s="116" t="n"/>
      <c r="AD104" s="116" t="n"/>
      <c r="AE104" s="116" t="n"/>
      <c r="AF104" s="116" t="n"/>
      <c r="AG104" s="116" t="n"/>
      <c r="AH104" s="116" t="n"/>
      <c r="AI104" s="116" t="n"/>
      <c r="AJ104" s="116" t="n"/>
      <c r="AK104" s="116" t="n"/>
      <c r="AL104" s="116" t="n"/>
      <c r="AM104" s="116" t="n"/>
      <c r="AN104" s="116" t="n"/>
      <c r="AO104" s="116" t="n"/>
      <c r="AP104" s="116" t="n"/>
      <c r="AQ104" s="116" t="n"/>
      <c r="AR104" s="116" t="n"/>
      <c r="AS104" s="116" t="n"/>
      <c r="AT104" s="116" t="n"/>
      <c r="AU104" s="116" t="n"/>
      <c r="AV104" s="116" t="n"/>
      <c r="AW104" s="116" t="n"/>
      <c r="AX104" s="116" t="n"/>
      <c r="AY104" s="116" t="n"/>
      <c r="AZ104" s="116" t="n"/>
    </row>
    <row r="105">
      <c r="A105" s="31" t="str"/>
      <c r="B105" s="31" t="str"/>
      <c r="C105" s="54">
        <f>IFERROR(VLOOKUP(B105,'案件登録'!$A$6:$C$200,3,FALSE),"")</f>
        <v/>
      </c>
      <c r="D105" s="135" t="str"/>
      <c r="E105" s="31" t="str"/>
      <c r="F105" s="31" t="str"/>
      <c r="G105" s="31" t="str"/>
      <c r="H105" s="31" t="str"/>
      <c r="I105" s="31" t="str"/>
      <c r="J105" s="31" t="str"/>
      <c r="K105" s="135" t="str"/>
      <c r="L105" s="31" t="str"/>
      <c r="M105" s="31" t="str"/>
      <c r="N105" s="116" t="n"/>
      <c r="O105" s="116" t="n"/>
      <c r="P105" s="116" t="n"/>
      <c r="Q105" s="116" t="n"/>
      <c r="R105" s="116" t="n"/>
      <c r="S105" s="116" t="n"/>
      <c r="T105" s="116" t="n"/>
      <c r="U105" s="116" t="n"/>
      <c r="V105" s="116" t="n"/>
      <c r="W105" s="116" t="n"/>
      <c r="X105" s="116" t="n"/>
      <c r="Y105" s="116" t="n"/>
      <c r="Z105" s="116" t="n"/>
      <c r="AA105" s="116" t="n"/>
      <c r="AB105" s="116" t="n"/>
      <c r="AC105" s="116" t="n"/>
      <c r="AD105" s="116" t="n"/>
      <c r="AE105" s="116" t="n"/>
      <c r="AF105" s="116" t="n"/>
      <c r="AG105" s="116" t="n"/>
      <c r="AH105" s="116" t="n"/>
      <c r="AI105" s="116" t="n"/>
      <c r="AJ105" s="116" t="n"/>
      <c r="AK105" s="116" t="n"/>
      <c r="AL105" s="116" t="n"/>
      <c r="AM105" s="116" t="n"/>
      <c r="AN105" s="116" t="n"/>
      <c r="AO105" s="116" t="n"/>
      <c r="AP105" s="116" t="n"/>
      <c r="AQ105" s="116" t="n"/>
      <c r="AR105" s="116" t="n"/>
      <c r="AS105" s="116" t="n"/>
      <c r="AT105" s="116" t="n"/>
      <c r="AU105" s="116" t="n"/>
      <c r="AV105" s="116" t="n"/>
      <c r="AW105" s="116" t="n"/>
      <c r="AX105" s="116" t="n"/>
      <c r="AY105" s="116" t="n"/>
      <c r="AZ105" s="116" t="n"/>
    </row>
    <row r="106">
      <c r="A106" s="31" t="str"/>
      <c r="B106" s="31" t="str"/>
      <c r="C106" s="54">
        <f>IFERROR(VLOOKUP(B106,'案件登録'!$A$6:$C$200,3,FALSE),"")</f>
        <v/>
      </c>
      <c r="D106" s="135" t="str"/>
      <c r="E106" s="31" t="str"/>
      <c r="F106" s="31" t="str"/>
      <c r="G106" s="31" t="str"/>
      <c r="H106" s="31" t="str"/>
      <c r="I106" s="31" t="str"/>
      <c r="J106" s="31" t="str"/>
      <c r="K106" s="135" t="str"/>
      <c r="L106" s="31" t="str"/>
      <c r="M106" s="31" t="str"/>
      <c r="N106" s="116" t="n"/>
      <c r="O106" s="116" t="n"/>
      <c r="P106" s="116" t="n"/>
      <c r="Q106" s="116" t="n"/>
      <c r="R106" s="116" t="n"/>
      <c r="S106" s="116" t="n"/>
      <c r="T106" s="116" t="n"/>
      <c r="U106" s="116" t="n"/>
      <c r="V106" s="116" t="n"/>
      <c r="W106" s="116" t="n"/>
      <c r="X106" s="116" t="n"/>
      <c r="Y106" s="116" t="n"/>
      <c r="Z106" s="116" t="n"/>
      <c r="AA106" s="116" t="n"/>
      <c r="AB106" s="116" t="n"/>
      <c r="AC106" s="116" t="n"/>
      <c r="AD106" s="116" t="n"/>
      <c r="AE106" s="116" t="n"/>
      <c r="AF106" s="116" t="n"/>
      <c r="AG106" s="116" t="n"/>
      <c r="AH106" s="116" t="n"/>
      <c r="AI106" s="116" t="n"/>
      <c r="AJ106" s="116" t="n"/>
      <c r="AK106" s="116" t="n"/>
      <c r="AL106" s="116" t="n"/>
      <c r="AM106" s="116" t="n"/>
      <c r="AN106" s="116" t="n"/>
      <c r="AO106" s="116" t="n"/>
      <c r="AP106" s="116" t="n"/>
      <c r="AQ106" s="116" t="n"/>
      <c r="AR106" s="116" t="n"/>
      <c r="AS106" s="116" t="n"/>
      <c r="AT106" s="116" t="n"/>
      <c r="AU106" s="116" t="n"/>
      <c r="AV106" s="116" t="n"/>
      <c r="AW106" s="116" t="n"/>
      <c r="AX106" s="116" t="n"/>
      <c r="AY106" s="116" t="n"/>
      <c r="AZ106" s="116" t="n"/>
    </row>
    <row r="107">
      <c r="A107" s="31" t="str"/>
      <c r="B107" s="31" t="str"/>
      <c r="C107" s="54">
        <f>IFERROR(VLOOKUP(B107,'案件登録'!$A$6:$C$200,3,FALSE),"")</f>
        <v/>
      </c>
      <c r="D107" s="135" t="str"/>
      <c r="E107" s="31" t="str"/>
      <c r="F107" s="31" t="str"/>
      <c r="G107" s="31" t="str"/>
      <c r="H107" s="31" t="str"/>
      <c r="I107" s="31" t="str"/>
      <c r="J107" s="31" t="str"/>
      <c r="K107" s="135" t="str"/>
      <c r="L107" s="31" t="str"/>
      <c r="M107" s="31" t="str"/>
      <c r="N107" s="116" t="n"/>
      <c r="O107" s="116" t="n"/>
      <c r="P107" s="116" t="n"/>
      <c r="Q107" s="116" t="n"/>
      <c r="R107" s="116" t="n"/>
      <c r="S107" s="116" t="n"/>
      <c r="T107" s="116" t="n"/>
      <c r="U107" s="116" t="n"/>
      <c r="V107" s="116" t="n"/>
      <c r="W107" s="116" t="n"/>
      <c r="X107" s="116" t="n"/>
      <c r="Y107" s="116" t="n"/>
      <c r="Z107" s="116" t="n"/>
      <c r="AA107" s="116" t="n"/>
      <c r="AB107" s="116" t="n"/>
      <c r="AC107" s="116" t="n"/>
      <c r="AD107" s="116" t="n"/>
      <c r="AE107" s="116" t="n"/>
      <c r="AF107" s="116" t="n"/>
      <c r="AG107" s="116" t="n"/>
      <c r="AH107" s="116" t="n"/>
      <c r="AI107" s="116" t="n"/>
      <c r="AJ107" s="116" t="n"/>
      <c r="AK107" s="116" t="n"/>
      <c r="AL107" s="116" t="n"/>
      <c r="AM107" s="116" t="n"/>
      <c r="AN107" s="116" t="n"/>
      <c r="AO107" s="116" t="n"/>
      <c r="AP107" s="116" t="n"/>
      <c r="AQ107" s="116" t="n"/>
      <c r="AR107" s="116" t="n"/>
      <c r="AS107" s="116" t="n"/>
      <c r="AT107" s="116" t="n"/>
      <c r="AU107" s="116" t="n"/>
      <c r="AV107" s="116" t="n"/>
      <c r="AW107" s="116" t="n"/>
      <c r="AX107" s="116" t="n"/>
      <c r="AY107" s="116" t="n"/>
      <c r="AZ107" s="116" t="n"/>
    </row>
    <row r="108">
      <c r="A108" s="31" t="str"/>
      <c r="B108" s="31" t="str"/>
      <c r="C108" s="54">
        <f>IFERROR(VLOOKUP(B108,'案件登録'!$A$6:$C$200,3,FALSE),"")</f>
        <v/>
      </c>
      <c r="D108" s="135" t="str"/>
      <c r="E108" s="31" t="str"/>
      <c r="F108" s="31" t="str"/>
      <c r="G108" s="31" t="str"/>
      <c r="H108" s="31" t="str"/>
      <c r="I108" s="31" t="str"/>
      <c r="J108" s="31" t="str"/>
      <c r="K108" s="135" t="str"/>
      <c r="L108" s="31" t="str"/>
      <c r="M108" s="31" t="str"/>
      <c r="N108" s="116" t="n"/>
      <c r="O108" s="116" t="n"/>
      <c r="P108" s="116" t="n"/>
      <c r="Q108" s="116" t="n"/>
      <c r="R108" s="116" t="n"/>
      <c r="S108" s="116" t="n"/>
      <c r="T108" s="116" t="n"/>
      <c r="U108" s="116" t="n"/>
      <c r="V108" s="116" t="n"/>
      <c r="W108" s="116" t="n"/>
      <c r="X108" s="116" t="n"/>
      <c r="Y108" s="116" t="n"/>
      <c r="Z108" s="116" t="n"/>
      <c r="AA108" s="116" t="n"/>
      <c r="AB108" s="116" t="n"/>
      <c r="AC108" s="116" t="n"/>
      <c r="AD108" s="116" t="n"/>
      <c r="AE108" s="116" t="n"/>
      <c r="AF108" s="116" t="n"/>
      <c r="AG108" s="116" t="n"/>
      <c r="AH108" s="116" t="n"/>
      <c r="AI108" s="116" t="n"/>
      <c r="AJ108" s="116" t="n"/>
      <c r="AK108" s="116" t="n"/>
      <c r="AL108" s="116" t="n"/>
      <c r="AM108" s="116" t="n"/>
      <c r="AN108" s="116" t="n"/>
      <c r="AO108" s="116" t="n"/>
      <c r="AP108" s="116" t="n"/>
      <c r="AQ108" s="116" t="n"/>
      <c r="AR108" s="116" t="n"/>
      <c r="AS108" s="116" t="n"/>
      <c r="AT108" s="116" t="n"/>
      <c r="AU108" s="116" t="n"/>
      <c r="AV108" s="116" t="n"/>
      <c r="AW108" s="116" t="n"/>
      <c r="AX108" s="116" t="n"/>
      <c r="AY108" s="116" t="n"/>
      <c r="AZ108" s="116" t="n"/>
    </row>
    <row r="109">
      <c r="A109" s="31" t="str"/>
      <c r="B109" s="31" t="str"/>
      <c r="C109" s="54">
        <f>IFERROR(VLOOKUP(B109,'案件登録'!$A$6:$C$200,3,FALSE),"")</f>
        <v/>
      </c>
      <c r="D109" s="135" t="str"/>
      <c r="E109" s="31" t="str"/>
      <c r="F109" s="31" t="str"/>
      <c r="G109" s="31" t="str"/>
      <c r="H109" s="31" t="str"/>
      <c r="I109" s="31" t="str"/>
      <c r="J109" s="31" t="str"/>
      <c r="K109" s="135" t="str"/>
      <c r="L109" s="31" t="str"/>
      <c r="M109" s="31" t="str"/>
      <c r="N109" s="116" t="n"/>
      <c r="O109" s="116" t="n"/>
      <c r="P109" s="116" t="n"/>
      <c r="Q109" s="116" t="n"/>
      <c r="R109" s="116" t="n"/>
      <c r="S109" s="116" t="n"/>
      <c r="T109" s="116" t="n"/>
      <c r="U109" s="116" t="n"/>
      <c r="V109" s="116" t="n"/>
      <c r="W109" s="116" t="n"/>
      <c r="X109" s="116" t="n"/>
      <c r="Y109" s="116" t="n"/>
      <c r="Z109" s="116" t="n"/>
      <c r="AA109" s="116" t="n"/>
      <c r="AB109" s="116" t="n"/>
      <c r="AC109" s="116" t="n"/>
      <c r="AD109" s="116" t="n"/>
      <c r="AE109" s="116" t="n"/>
      <c r="AF109" s="116" t="n"/>
      <c r="AG109" s="116" t="n"/>
      <c r="AH109" s="116" t="n"/>
      <c r="AI109" s="116" t="n"/>
      <c r="AJ109" s="116" t="n"/>
      <c r="AK109" s="116" t="n"/>
      <c r="AL109" s="116" t="n"/>
      <c r="AM109" s="116" t="n"/>
      <c r="AN109" s="116" t="n"/>
      <c r="AO109" s="116" t="n"/>
      <c r="AP109" s="116" t="n"/>
      <c r="AQ109" s="116" t="n"/>
      <c r="AR109" s="116" t="n"/>
      <c r="AS109" s="116" t="n"/>
      <c r="AT109" s="116" t="n"/>
      <c r="AU109" s="116" t="n"/>
      <c r="AV109" s="116" t="n"/>
      <c r="AW109" s="116" t="n"/>
      <c r="AX109" s="116" t="n"/>
      <c r="AY109" s="116" t="n"/>
      <c r="AZ109" s="116" t="n"/>
    </row>
    <row r="110">
      <c r="A110" s="31" t="str"/>
      <c r="B110" s="31" t="str"/>
      <c r="C110" s="54">
        <f>IFERROR(VLOOKUP(B110,'案件登録'!$A$6:$C$200,3,FALSE),"")</f>
        <v/>
      </c>
      <c r="D110" s="135" t="str"/>
      <c r="E110" s="31" t="str"/>
      <c r="F110" s="31" t="str"/>
      <c r="G110" s="31" t="str"/>
      <c r="H110" s="31" t="str"/>
      <c r="I110" s="31" t="str"/>
      <c r="J110" s="31" t="str"/>
      <c r="K110" s="135" t="str"/>
      <c r="L110" s="31" t="str"/>
      <c r="M110" s="31" t="str"/>
      <c r="N110" s="116" t="n"/>
      <c r="O110" s="116" t="n"/>
      <c r="P110" s="116" t="n"/>
      <c r="Q110" s="116" t="n"/>
      <c r="R110" s="116" t="n"/>
      <c r="S110" s="116" t="n"/>
      <c r="T110" s="116" t="n"/>
      <c r="U110" s="116" t="n"/>
      <c r="V110" s="116" t="n"/>
      <c r="W110" s="116" t="n"/>
      <c r="X110" s="116" t="n"/>
      <c r="Y110" s="116" t="n"/>
      <c r="Z110" s="116" t="n"/>
      <c r="AA110" s="116" t="n"/>
      <c r="AB110" s="116" t="n"/>
      <c r="AC110" s="116" t="n"/>
      <c r="AD110" s="116" t="n"/>
      <c r="AE110" s="116" t="n"/>
      <c r="AF110" s="116" t="n"/>
      <c r="AG110" s="116" t="n"/>
      <c r="AH110" s="116" t="n"/>
      <c r="AI110" s="116" t="n"/>
      <c r="AJ110" s="116" t="n"/>
      <c r="AK110" s="116" t="n"/>
      <c r="AL110" s="116" t="n"/>
      <c r="AM110" s="116" t="n"/>
      <c r="AN110" s="116" t="n"/>
      <c r="AO110" s="116" t="n"/>
      <c r="AP110" s="116" t="n"/>
      <c r="AQ110" s="116" t="n"/>
      <c r="AR110" s="116" t="n"/>
      <c r="AS110" s="116" t="n"/>
      <c r="AT110" s="116" t="n"/>
      <c r="AU110" s="116" t="n"/>
      <c r="AV110" s="116" t="n"/>
      <c r="AW110" s="116" t="n"/>
      <c r="AX110" s="116" t="n"/>
      <c r="AY110" s="116" t="n"/>
      <c r="AZ110" s="116" t="n"/>
    </row>
    <row r="111">
      <c r="A111" s="31" t="str"/>
      <c r="B111" s="31" t="str"/>
      <c r="C111" s="54">
        <f>IFERROR(VLOOKUP(B111,'案件登録'!$A$6:$C$200,3,FALSE),"")</f>
        <v/>
      </c>
      <c r="D111" s="135" t="str"/>
      <c r="E111" s="31" t="str"/>
      <c r="F111" s="31" t="str"/>
      <c r="G111" s="31" t="str"/>
      <c r="H111" s="31" t="str"/>
      <c r="I111" s="31" t="str"/>
      <c r="J111" s="31" t="str"/>
      <c r="K111" s="135" t="str"/>
      <c r="L111" s="31" t="str"/>
      <c r="M111" s="31" t="str"/>
      <c r="N111" s="116" t="n"/>
      <c r="O111" s="116" t="n"/>
      <c r="P111" s="116" t="n"/>
      <c r="Q111" s="116" t="n"/>
      <c r="R111" s="116" t="n"/>
      <c r="S111" s="116" t="n"/>
      <c r="T111" s="116" t="n"/>
      <c r="U111" s="116" t="n"/>
      <c r="V111" s="116" t="n"/>
      <c r="W111" s="116" t="n"/>
      <c r="X111" s="116" t="n"/>
      <c r="Y111" s="116" t="n"/>
      <c r="Z111" s="116" t="n"/>
      <c r="AA111" s="116" t="n"/>
      <c r="AB111" s="116" t="n"/>
      <c r="AC111" s="116" t="n"/>
      <c r="AD111" s="116" t="n"/>
      <c r="AE111" s="116" t="n"/>
      <c r="AF111" s="116" t="n"/>
      <c r="AG111" s="116" t="n"/>
      <c r="AH111" s="116" t="n"/>
      <c r="AI111" s="116" t="n"/>
      <c r="AJ111" s="116" t="n"/>
      <c r="AK111" s="116" t="n"/>
      <c r="AL111" s="116" t="n"/>
      <c r="AM111" s="116" t="n"/>
      <c r="AN111" s="116" t="n"/>
      <c r="AO111" s="116" t="n"/>
      <c r="AP111" s="116" t="n"/>
      <c r="AQ111" s="116" t="n"/>
      <c r="AR111" s="116" t="n"/>
      <c r="AS111" s="116" t="n"/>
      <c r="AT111" s="116" t="n"/>
      <c r="AU111" s="116" t="n"/>
      <c r="AV111" s="116" t="n"/>
      <c r="AW111" s="116" t="n"/>
      <c r="AX111" s="116" t="n"/>
      <c r="AY111" s="116" t="n"/>
      <c r="AZ111" s="116" t="n"/>
    </row>
    <row r="112">
      <c r="A112" s="31" t="str"/>
      <c r="B112" s="31" t="str"/>
      <c r="C112" s="54">
        <f>IFERROR(VLOOKUP(B112,'案件登録'!$A$6:$C$200,3,FALSE),"")</f>
        <v/>
      </c>
      <c r="D112" s="135" t="str"/>
      <c r="E112" s="31" t="str"/>
      <c r="F112" s="31" t="str"/>
      <c r="G112" s="31" t="str"/>
      <c r="H112" s="31" t="str"/>
      <c r="I112" s="31" t="str"/>
      <c r="J112" s="31" t="str"/>
      <c r="K112" s="135" t="str"/>
      <c r="L112" s="31" t="str"/>
      <c r="M112" s="31" t="str"/>
      <c r="N112" s="116" t="n"/>
      <c r="O112" s="116" t="n"/>
      <c r="P112" s="116" t="n"/>
      <c r="Q112" s="116" t="n"/>
      <c r="R112" s="116" t="n"/>
      <c r="S112" s="116" t="n"/>
      <c r="T112" s="116" t="n"/>
      <c r="U112" s="116" t="n"/>
      <c r="V112" s="116" t="n"/>
      <c r="W112" s="116" t="n"/>
      <c r="X112" s="116" t="n"/>
      <c r="Y112" s="116" t="n"/>
      <c r="Z112" s="116" t="n"/>
      <c r="AA112" s="116" t="n"/>
      <c r="AB112" s="116" t="n"/>
      <c r="AC112" s="116" t="n"/>
      <c r="AD112" s="116" t="n"/>
      <c r="AE112" s="116" t="n"/>
      <c r="AF112" s="116" t="n"/>
      <c r="AG112" s="116" t="n"/>
      <c r="AH112" s="116" t="n"/>
      <c r="AI112" s="116" t="n"/>
      <c r="AJ112" s="116" t="n"/>
      <c r="AK112" s="116" t="n"/>
      <c r="AL112" s="116" t="n"/>
      <c r="AM112" s="116" t="n"/>
      <c r="AN112" s="116" t="n"/>
      <c r="AO112" s="116" t="n"/>
      <c r="AP112" s="116" t="n"/>
      <c r="AQ112" s="116" t="n"/>
      <c r="AR112" s="116" t="n"/>
      <c r="AS112" s="116" t="n"/>
      <c r="AT112" s="116" t="n"/>
      <c r="AU112" s="116" t="n"/>
      <c r="AV112" s="116" t="n"/>
      <c r="AW112" s="116" t="n"/>
      <c r="AX112" s="116" t="n"/>
      <c r="AY112" s="116" t="n"/>
      <c r="AZ112" s="116" t="n"/>
    </row>
    <row r="113">
      <c r="A113" s="31" t="str"/>
      <c r="B113" s="31" t="str"/>
      <c r="C113" s="54">
        <f>IFERROR(VLOOKUP(B113,'案件登録'!$A$6:$C$200,3,FALSE),"")</f>
        <v/>
      </c>
      <c r="D113" s="135" t="str"/>
      <c r="E113" s="31" t="str"/>
      <c r="F113" s="31" t="str"/>
      <c r="G113" s="31" t="str"/>
      <c r="H113" s="31" t="str"/>
      <c r="I113" s="31" t="str"/>
      <c r="J113" s="31" t="str"/>
      <c r="K113" s="135" t="str"/>
      <c r="L113" s="31" t="str"/>
      <c r="M113" s="31" t="str"/>
      <c r="N113" s="116" t="n"/>
      <c r="O113" s="116" t="n"/>
      <c r="P113" s="116" t="n"/>
      <c r="Q113" s="116" t="n"/>
      <c r="R113" s="116" t="n"/>
      <c r="S113" s="116" t="n"/>
      <c r="T113" s="116" t="n"/>
      <c r="U113" s="116" t="n"/>
      <c r="V113" s="116" t="n"/>
      <c r="W113" s="116" t="n"/>
      <c r="X113" s="116" t="n"/>
      <c r="Y113" s="116" t="n"/>
      <c r="Z113" s="116" t="n"/>
      <c r="AA113" s="116" t="n"/>
      <c r="AB113" s="116" t="n"/>
      <c r="AC113" s="116" t="n"/>
      <c r="AD113" s="116" t="n"/>
      <c r="AE113" s="116" t="n"/>
      <c r="AF113" s="116" t="n"/>
      <c r="AG113" s="116" t="n"/>
      <c r="AH113" s="116" t="n"/>
      <c r="AI113" s="116" t="n"/>
      <c r="AJ113" s="116" t="n"/>
      <c r="AK113" s="116" t="n"/>
      <c r="AL113" s="116" t="n"/>
      <c r="AM113" s="116" t="n"/>
      <c r="AN113" s="116" t="n"/>
      <c r="AO113" s="116" t="n"/>
      <c r="AP113" s="116" t="n"/>
      <c r="AQ113" s="116" t="n"/>
      <c r="AR113" s="116" t="n"/>
      <c r="AS113" s="116" t="n"/>
      <c r="AT113" s="116" t="n"/>
      <c r="AU113" s="116" t="n"/>
      <c r="AV113" s="116" t="n"/>
      <c r="AW113" s="116" t="n"/>
      <c r="AX113" s="116" t="n"/>
      <c r="AY113" s="116" t="n"/>
      <c r="AZ113" s="116" t="n"/>
    </row>
    <row r="114">
      <c r="A114" s="31" t="str"/>
      <c r="B114" s="31" t="str"/>
      <c r="C114" s="54">
        <f>IFERROR(VLOOKUP(B114,'案件登録'!$A$6:$C$200,3,FALSE),"")</f>
        <v/>
      </c>
      <c r="D114" s="135" t="str"/>
      <c r="E114" s="31" t="str"/>
      <c r="F114" s="31" t="str"/>
      <c r="G114" s="31" t="str"/>
      <c r="H114" s="31" t="str"/>
      <c r="I114" s="31" t="str"/>
      <c r="J114" s="31" t="str"/>
      <c r="K114" s="135" t="str"/>
      <c r="L114" s="31" t="str"/>
      <c r="M114" s="31" t="str"/>
      <c r="N114" s="116" t="n"/>
      <c r="O114" s="116" t="n"/>
      <c r="P114" s="116" t="n"/>
      <c r="Q114" s="116" t="n"/>
      <c r="R114" s="116" t="n"/>
      <c r="S114" s="116" t="n"/>
      <c r="T114" s="116" t="n"/>
      <c r="U114" s="116" t="n"/>
      <c r="V114" s="116" t="n"/>
      <c r="W114" s="116" t="n"/>
      <c r="X114" s="116" t="n"/>
      <c r="Y114" s="116" t="n"/>
      <c r="Z114" s="116" t="n"/>
      <c r="AA114" s="116" t="n"/>
      <c r="AB114" s="116" t="n"/>
      <c r="AC114" s="116" t="n"/>
      <c r="AD114" s="116" t="n"/>
      <c r="AE114" s="116" t="n"/>
      <c r="AF114" s="116" t="n"/>
      <c r="AG114" s="116" t="n"/>
      <c r="AH114" s="116" t="n"/>
      <c r="AI114" s="116" t="n"/>
      <c r="AJ114" s="116" t="n"/>
      <c r="AK114" s="116" t="n"/>
      <c r="AL114" s="116" t="n"/>
      <c r="AM114" s="116" t="n"/>
      <c r="AN114" s="116" t="n"/>
      <c r="AO114" s="116" t="n"/>
      <c r="AP114" s="116" t="n"/>
      <c r="AQ114" s="116" t="n"/>
      <c r="AR114" s="116" t="n"/>
      <c r="AS114" s="116" t="n"/>
      <c r="AT114" s="116" t="n"/>
      <c r="AU114" s="116" t="n"/>
      <c r="AV114" s="116" t="n"/>
      <c r="AW114" s="116" t="n"/>
      <c r="AX114" s="116" t="n"/>
      <c r="AY114" s="116" t="n"/>
      <c r="AZ114" s="116" t="n"/>
    </row>
    <row r="115">
      <c r="A115" s="31" t="str"/>
      <c r="B115" s="31" t="str"/>
      <c r="C115" s="54">
        <f>IFERROR(VLOOKUP(B115,'案件登録'!$A$6:$C$200,3,FALSE),"")</f>
        <v/>
      </c>
      <c r="D115" s="135" t="str"/>
      <c r="E115" s="31" t="str"/>
      <c r="F115" s="31" t="str"/>
      <c r="G115" s="31" t="str"/>
      <c r="H115" s="31" t="str"/>
      <c r="I115" s="31" t="str"/>
      <c r="J115" s="31" t="str"/>
      <c r="K115" s="135" t="str"/>
      <c r="L115" s="31" t="str"/>
      <c r="M115" s="31" t="str"/>
      <c r="N115" s="116" t="n"/>
      <c r="O115" s="116" t="n"/>
      <c r="P115" s="116" t="n"/>
      <c r="Q115" s="116" t="n"/>
      <c r="R115" s="116" t="n"/>
      <c r="S115" s="116" t="n"/>
      <c r="T115" s="116" t="n"/>
      <c r="U115" s="116" t="n"/>
      <c r="V115" s="116" t="n"/>
      <c r="W115" s="116" t="n"/>
      <c r="X115" s="116" t="n"/>
      <c r="Y115" s="116" t="n"/>
      <c r="Z115" s="116" t="n"/>
      <c r="AA115" s="116" t="n"/>
      <c r="AB115" s="116" t="n"/>
      <c r="AC115" s="116" t="n"/>
      <c r="AD115" s="116" t="n"/>
      <c r="AE115" s="116" t="n"/>
      <c r="AF115" s="116" t="n"/>
      <c r="AG115" s="116" t="n"/>
      <c r="AH115" s="116" t="n"/>
      <c r="AI115" s="116" t="n"/>
      <c r="AJ115" s="116" t="n"/>
      <c r="AK115" s="116" t="n"/>
      <c r="AL115" s="116" t="n"/>
      <c r="AM115" s="116" t="n"/>
      <c r="AN115" s="116" t="n"/>
      <c r="AO115" s="116" t="n"/>
      <c r="AP115" s="116" t="n"/>
      <c r="AQ115" s="116" t="n"/>
      <c r="AR115" s="116" t="n"/>
      <c r="AS115" s="116" t="n"/>
      <c r="AT115" s="116" t="n"/>
      <c r="AU115" s="116" t="n"/>
      <c r="AV115" s="116" t="n"/>
      <c r="AW115" s="116" t="n"/>
      <c r="AX115" s="116" t="n"/>
      <c r="AY115" s="116" t="n"/>
      <c r="AZ115" s="116" t="n"/>
    </row>
    <row r="116">
      <c r="A116" s="31" t="str"/>
      <c r="B116" s="31" t="str"/>
      <c r="C116" s="54">
        <f>IFERROR(VLOOKUP(B116,'案件登録'!$A$6:$C$200,3,FALSE),"")</f>
        <v/>
      </c>
      <c r="D116" s="135" t="str"/>
      <c r="E116" s="31" t="str"/>
      <c r="F116" s="31" t="str"/>
      <c r="G116" s="31" t="str"/>
      <c r="H116" s="31" t="str"/>
      <c r="I116" s="31" t="str"/>
      <c r="J116" s="31" t="str"/>
      <c r="K116" s="135" t="str"/>
      <c r="L116" s="31" t="str"/>
      <c r="M116" s="31" t="str"/>
      <c r="N116" s="116" t="n"/>
      <c r="O116" s="116" t="n"/>
      <c r="P116" s="116" t="n"/>
      <c r="Q116" s="116" t="n"/>
      <c r="R116" s="116" t="n"/>
      <c r="S116" s="116" t="n"/>
      <c r="T116" s="116" t="n"/>
      <c r="U116" s="116" t="n"/>
      <c r="V116" s="116" t="n"/>
      <c r="W116" s="116" t="n"/>
      <c r="X116" s="116" t="n"/>
      <c r="Y116" s="116" t="n"/>
      <c r="Z116" s="116" t="n"/>
      <c r="AA116" s="116" t="n"/>
      <c r="AB116" s="116" t="n"/>
      <c r="AC116" s="116" t="n"/>
      <c r="AD116" s="116" t="n"/>
      <c r="AE116" s="116" t="n"/>
      <c r="AF116" s="116" t="n"/>
      <c r="AG116" s="116" t="n"/>
      <c r="AH116" s="116" t="n"/>
      <c r="AI116" s="116" t="n"/>
      <c r="AJ116" s="116" t="n"/>
      <c r="AK116" s="116" t="n"/>
      <c r="AL116" s="116" t="n"/>
      <c r="AM116" s="116" t="n"/>
      <c r="AN116" s="116" t="n"/>
      <c r="AO116" s="116" t="n"/>
      <c r="AP116" s="116" t="n"/>
      <c r="AQ116" s="116" t="n"/>
      <c r="AR116" s="116" t="n"/>
      <c r="AS116" s="116" t="n"/>
      <c r="AT116" s="116" t="n"/>
      <c r="AU116" s="116" t="n"/>
      <c r="AV116" s="116" t="n"/>
      <c r="AW116" s="116" t="n"/>
      <c r="AX116" s="116" t="n"/>
      <c r="AY116" s="116" t="n"/>
      <c r="AZ116" s="116" t="n"/>
    </row>
    <row r="117">
      <c r="A117" s="31" t="str"/>
      <c r="B117" s="31" t="str"/>
      <c r="C117" s="54">
        <f>IFERROR(VLOOKUP(B117,'案件登録'!$A$6:$C$200,3,FALSE),"")</f>
        <v/>
      </c>
      <c r="D117" s="135" t="str"/>
      <c r="E117" s="31" t="str"/>
      <c r="F117" s="31" t="str"/>
      <c r="G117" s="31" t="str"/>
      <c r="H117" s="31" t="str"/>
      <c r="I117" s="31" t="str"/>
      <c r="J117" s="31" t="str"/>
      <c r="K117" s="135" t="str"/>
      <c r="L117" s="31" t="str"/>
      <c r="M117" s="31" t="str"/>
      <c r="N117" s="116" t="n"/>
      <c r="O117" s="116" t="n"/>
      <c r="P117" s="116" t="n"/>
      <c r="Q117" s="116" t="n"/>
      <c r="R117" s="116" t="n"/>
      <c r="S117" s="116" t="n"/>
      <c r="T117" s="116" t="n"/>
      <c r="U117" s="116" t="n"/>
      <c r="V117" s="116" t="n"/>
      <c r="W117" s="116" t="n"/>
      <c r="X117" s="116" t="n"/>
      <c r="Y117" s="116" t="n"/>
      <c r="Z117" s="116" t="n"/>
      <c r="AA117" s="116" t="n"/>
      <c r="AB117" s="116" t="n"/>
      <c r="AC117" s="116" t="n"/>
      <c r="AD117" s="116" t="n"/>
      <c r="AE117" s="116" t="n"/>
      <c r="AF117" s="116" t="n"/>
      <c r="AG117" s="116" t="n"/>
      <c r="AH117" s="116" t="n"/>
      <c r="AI117" s="116" t="n"/>
      <c r="AJ117" s="116" t="n"/>
      <c r="AK117" s="116" t="n"/>
      <c r="AL117" s="116" t="n"/>
      <c r="AM117" s="116" t="n"/>
      <c r="AN117" s="116" t="n"/>
      <c r="AO117" s="116" t="n"/>
      <c r="AP117" s="116" t="n"/>
      <c r="AQ117" s="116" t="n"/>
      <c r="AR117" s="116" t="n"/>
      <c r="AS117" s="116" t="n"/>
      <c r="AT117" s="116" t="n"/>
      <c r="AU117" s="116" t="n"/>
      <c r="AV117" s="116" t="n"/>
      <c r="AW117" s="116" t="n"/>
      <c r="AX117" s="116" t="n"/>
      <c r="AY117" s="116" t="n"/>
      <c r="AZ117" s="116" t="n"/>
    </row>
    <row r="118">
      <c r="A118" s="31" t="str"/>
      <c r="B118" s="31" t="str"/>
      <c r="C118" s="54">
        <f>IFERROR(VLOOKUP(B118,'案件登録'!$A$6:$C$200,3,FALSE),"")</f>
        <v/>
      </c>
      <c r="D118" s="135" t="str"/>
      <c r="E118" s="31" t="str"/>
      <c r="F118" s="31" t="str"/>
      <c r="G118" s="31" t="str"/>
      <c r="H118" s="31" t="str"/>
      <c r="I118" s="31" t="str"/>
      <c r="J118" s="31" t="str"/>
      <c r="K118" s="135" t="str"/>
      <c r="L118" s="31" t="str"/>
      <c r="M118" s="31" t="str"/>
      <c r="N118" s="116" t="n"/>
      <c r="O118" s="116" t="n"/>
      <c r="P118" s="116" t="n"/>
      <c r="Q118" s="116" t="n"/>
      <c r="R118" s="116" t="n"/>
      <c r="S118" s="116" t="n"/>
      <c r="T118" s="116" t="n"/>
      <c r="U118" s="116" t="n"/>
      <c r="V118" s="116" t="n"/>
      <c r="W118" s="116" t="n"/>
      <c r="X118" s="116" t="n"/>
      <c r="Y118" s="116" t="n"/>
      <c r="Z118" s="116" t="n"/>
      <c r="AA118" s="116" t="n"/>
      <c r="AB118" s="116" t="n"/>
      <c r="AC118" s="116" t="n"/>
      <c r="AD118" s="116" t="n"/>
      <c r="AE118" s="116" t="n"/>
      <c r="AF118" s="116" t="n"/>
      <c r="AG118" s="116" t="n"/>
      <c r="AH118" s="116" t="n"/>
      <c r="AI118" s="116" t="n"/>
      <c r="AJ118" s="116" t="n"/>
      <c r="AK118" s="116" t="n"/>
      <c r="AL118" s="116" t="n"/>
      <c r="AM118" s="116" t="n"/>
      <c r="AN118" s="116" t="n"/>
      <c r="AO118" s="116" t="n"/>
      <c r="AP118" s="116" t="n"/>
      <c r="AQ118" s="116" t="n"/>
      <c r="AR118" s="116" t="n"/>
      <c r="AS118" s="116" t="n"/>
      <c r="AT118" s="116" t="n"/>
      <c r="AU118" s="116" t="n"/>
      <c r="AV118" s="116" t="n"/>
      <c r="AW118" s="116" t="n"/>
      <c r="AX118" s="116" t="n"/>
      <c r="AY118" s="116" t="n"/>
      <c r="AZ118" s="116" t="n"/>
    </row>
    <row r="119">
      <c r="A119" s="31" t="str"/>
      <c r="B119" s="31" t="str"/>
      <c r="C119" s="54">
        <f>IFERROR(VLOOKUP(B119,'案件登録'!$A$6:$C$200,3,FALSE),"")</f>
        <v/>
      </c>
      <c r="D119" s="135" t="str"/>
      <c r="E119" s="31" t="str"/>
      <c r="F119" s="31" t="str"/>
      <c r="G119" s="31" t="str"/>
      <c r="H119" s="31" t="str"/>
      <c r="I119" s="31" t="str"/>
      <c r="J119" s="31" t="str"/>
      <c r="K119" s="135" t="str"/>
      <c r="L119" s="31" t="str"/>
      <c r="M119" s="31" t="str"/>
      <c r="N119" s="116" t="n"/>
      <c r="O119" s="116" t="n"/>
      <c r="P119" s="116" t="n"/>
      <c r="Q119" s="116" t="n"/>
      <c r="R119" s="116" t="n"/>
      <c r="S119" s="116" t="n"/>
      <c r="T119" s="116" t="n"/>
      <c r="U119" s="116" t="n"/>
      <c r="V119" s="116" t="n"/>
      <c r="W119" s="116" t="n"/>
      <c r="X119" s="116" t="n"/>
      <c r="Y119" s="116" t="n"/>
      <c r="Z119" s="116" t="n"/>
      <c r="AA119" s="116" t="n"/>
      <c r="AB119" s="116" t="n"/>
      <c r="AC119" s="116" t="n"/>
      <c r="AD119" s="116" t="n"/>
      <c r="AE119" s="116" t="n"/>
      <c r="AF119" s="116" t="n"/>
      <c r="AG119" s="116" t="n"/>
      <c r="AH119" s="116" t="n"/>
      <c r="AI119" s="116" t="n"/>
      <c r="AJ119" s="116" t="n"/>
      <c r="AK119" s="116" t="n"/>
      <c r="AL119" s="116" t="n"/>
      <c r="AM119" s="116" t="n"/>
      <c r="AN119" s="116" t="n"/>
      <c r="AO119" s="116" t="n"/>
      <c r="AP119" s="116" t="n"/>
      <c r="AQ119" s="116" t="n"/>
      <c r="AR119" s="116" t="n"/>
      <c r="AS119" s="116" t="n"/>
      <c r="AT119" s="116" t="n"/>
      <c r="AU119" s="116" t="n"/>
      <c r="AV119" s="116" t="n"/>
      <c r="AW119" s="116" t="n"/>
      <c r="AX119" s="116" t="n"/>
      <c r="AY119" s="116" t="n"/>
      <c r="AZ119" s="116" t="n"/>
    </row>
    <row r="120">
      <c r="A120" s="31" t="str"/>
      <c r="B120" s="31" t="str"/>
      <c r="C120" s="54">
        <f>IFERROR(VLOOKUP(B120,'案件登録'!$A$6:$C$200,3,FALSE),"")</f>
        <v/>
      </c>
      <c r="D120" s="135" t="str"/>
      <c r="E120" s="31" t="str"/>
      <c r="F120" s="31" t="str"/>
      <c r="G120" s="31" t="str"/>
      <c r="H120" s="31" t="str"/>
      <c r="I120" s="31" t="str"/>
      <c r="J120" s="31" t="str"/>
      <c r="K120" s="135" t="str"/>
      <c r="L120" s="31" t="str"/>
      <c r="M120" s="31" t="str"/>
      <c r="N120" s="116" t="n"/>
      <c r="O120" s="116" t="n"/>
      <c r="P120" s="116" t="n"/>
      <c r="Q120" s="116" t="n"/>
      <c r="R120" s="116" t="n"/>
      <c r="S120" s="116" t="n"/>
      <c r="T120" s="116" t="n"/>
      <c r="U120" s="116" t="n"/>
      <c r="V120" s="116" t="n"/>
      <c r="W120" s="116" t="n"/>
      <c r="X120" s="116" t="n"/>
      <c r="Y120" s="116" t="n"/>
      <c r="Z120" s="116" t="n"/>
      <c r="AA120" s="116" t="n"/>
      <c r="AB120" s="116" t="n"/>
      <c r="AC120" s="116" t="n"/>
      <c r="AD120" s="116" t="n"/>
      <c r="AE120" s="116" t="n"/>
      <c r="AF120" s="116" t="n"/>
      <c r="AG120" s="116" t="n"/>
      <c r="AH120" s="116" t="n"/>
      <c r="AI120" s="116" t="n"/>
      <c r="AJ120" s="116" t="n"/>
      <c r="AK120" s="116" t="n"/>
      <c r="AL120" s="116" t="n"/>
      <c r="AM120" s="116" t="n"/>
      <c r="AN120" s="116" t="n"/>
      <c r="AO120" s="116" t="n"/>
      <c r="AP120" s="116" t="n"/>
      <c r="AQ120" s="116" t="n"/>
      <c r="AR120" s="116" t="n"/>
      <c r="AS120" s="116" t="n"/>
      <c r="AT120" s="116" t="n"/>
      <c r="AU120" s="116" t="n"/>
      <c r="AV120" s="116" t="n"/>
      <c r="AW120" s="116" t="n"/>
      <c r="AX120" s="116" t="n"/>
      <c r="AY120" s="116" t="n"/>
      <c r="AZ120" s="116" t="n"/>
    </row>
    <row r="121">
      <c r="A121" s="31" t="str"/>
      <c r="B121" s="31" t="str"/>
      <c r="C121" s="54">
        <f>IFERROR(VLOOKUP(B121,'案件登録'!$A$6:$C$200,3,FALSE),"")</f>
        <v/>
      </c>
      <c r="D121" s="135" t="str"/>
      <c r="E121" s="31" t="str"/>
      <c r="F121" s="31" t="str"/>
      <c r="G121" s="31" t="str"/>
      <c r="H121" s="31" t="str"/>
      <c r="I121" s="31" t="str"/>
      <c r="J121" s="31" t="str"/>
      <c r="K121" s="135" t="str"/>
      <c r="L121" s="31" t="str"/>
      <c r="M121" s="31" t="str"/>
      <c r="N121" s="116" t="n"/>
      <c r="O121" s="116" t="n"/>
      <c r="P121" s="116" t="n"/>
      <c r="Q121" s="116" t="n"/>
      <c r="R121" s="116" t="n"/>
      <c r="S121" s="116" t="n"/>
      <c r="T121" s="116" t="n"/>
      <c r="U121" s="116" t="n"/>
      <c r="V121" s="116" t="n"/>
      <c r="W121" s="116" t="n"/>
      <c r="X121" s="116" t="n"/>
      <c r="Y121" s="116" t="n"/>
      <c r="Z121" s="116" t="n"/>
      <c r="AA121" s="116" t="n"/>
      <c r="AB121" s="116" t="n"/>
      <c r="AC121" s="116" t="n"/>
      <c r="AD121" s="116" t="n"/>
      <c r="AE121" s="116" t="n"/>
      <c r="AF121" s="116" t="n"/>
      <c r="AG121" s="116" t="n"/>
      <c r="AH121" s="116" t="n"/>
      <c r="AI121" s="116" t="n"/>
      <c r="AJ121" s="116" t="n"/>
      <c r="AK121" s="116" t="n"/>
      <c r="AL121" s="116" t="n"/>
      <c r="AM121" s="116" t="n"/>
      <c r="AN121" s="116" t="n"/>
      <c r="AO121" s="116" t="n"/>
      <c r="AP121" s="116" t="n"/>
      <c r="AQ121" s="116" t="n"/>
      <c r="AR121" s="116" t="n"/>
      <c r="AS121" s="116" t="n"/>
      <c r="AT121" s="116" t="n"/>
      <c r="AU121" s="116" t="n"/>
      <c r="AV121" s="116" t="n"/>
      <c r="AW121" s="116" t="n"/>
      <c r="AX121" s="116" t="n"/>
      <c r="AY121" s="116" t="n"/>
      <c r="AZ121" s="116" t="n"/>
    </row>
    <row r="122">
      <c r="A122" s="31" t="str"/>
      <c r="B122" s="31" t="str"/>
      <c r="C122" s="54">
        <f>IFERROR(VLOOKUP(B122,'案件登録'!$A$6:$C$200,3,FALSE),"")</f>
        <v/>
      </c>
      <c r="D122" s="135" t="str"/>
      <c r="E122" s="31" t="str"/>
      <c r="F122" s="31" t="str"/>
      <c r="G122" s="31" t="str"/>
      <c r="H122" s="31" t="str"/>
      <c r="I122" s="31" t="str"/>
      <c r="J122" s="31" t="str"/>
      <c r="K122" s="135" t="str"/>
      <c r="L122" s="31" t="str"/>
      <c r="M122" s="31" t="str"/>
      <c r="N122" s="116" t="n"/>
      <c r="O122" s="116" t="n"/>
      <c r="P122" s="116" t="n"/>
      <c r="Q122" s="116" t="n"/>
      <c r="R122" s="116" t="n"/>
      <c r="S122" s="116" t="n"/>
      <c r="T122" s="116" t="n"/>
      <c r="U122" s="116" t="n"/>
      <c r="V122" s="116" t="n"/>
      <c r="W122" s="116" t="n"/>
      <c r="X122" s="116" t="n"/>
      <c r="Y122" s="116" t="n"/>
      <c r="Z122" s="116" t="n"/>
      <c r="AA122" s="116" t="n"/>
      <c r="AB122" s="116" t="n"/>
      <c r="AC122" s="116" t="n"/>
      <c r="AD122" s="116" t="n"/>
      <c r="AE122" s="116" t="n"/>
      <c r="AF122" s="116" t="n"/>
      <c r="AG122" s="116" t="n"/>
      <c r="AH122" s="116" t="n"/>
      <c r="AI122" s="116" t="n"/>
      <c r="AJ122" s="116" t="n"/>
      <c r="AK122" s="116" t="n"/>
      <c r="AL122" s="116" t="n"/>
      <c r="AM122" s="116" t="n"/>
      <c r="AN122" s="116" t="n"/>
      <c r="AO122" s="116" t="n"/>
      <c r="AP122" s="116" t="n"/>
      <c r="AQ122" s="116" t="n"/>
      <c r="AR122" s="116" t="n"/>
      <c r="AS122" s="116" t="n"/>
      <c r="AT122" s="116" t="n"/>
      <c r="AU122" s="116" t="n"/>
      <c r="AV122" s="116" t="n"/>
      <c r="AW122" s="116" t="n"/>
      <c r="AX122" s="116" t="n"/>
      <c r="AY122" s="116" t="n"/>
      <c r="AZ122" s="116" t="n"/>
    </row>
    <row r="123">
      <c r="A123" s="31" t="str"/>
      <c r="B123" s="31" t="str"/>
      <c r="C123" s="54">
        <f>IFERROR(VLOOKUP(B123,'案件登録'!$A$6:$C$200,3,FALSE),"")</f>
        <v/>
      </c>
      <c r="D123" s="135" t="str"/>
      <c r="E123" s="31" t="str"/>
      <c r="F123" s="31" t="str"/>
      <c r="G123" s="31" t="str"/>
      <c r="H123" s="31" t="str"/>
      <c r="I123" s="31" t="str"/>
      <c r="J123" s="31" t="str"/>
      <c r="K123" s="135" t="str"/>
      <c r="L123" s="31" t="str"/>
      <c r="M123" s="31" t="str"/>
      <c r="N123" s="116" t="n"/>
      <c r="O123" s="116" t="n"/>
      <c r="P123" s="116" t="n"/>
      <c r="Q123" s="116" t="n"/>
      <c r="R123" s="116" t="n"/>
      <c r="S123" s="116" t="n"/>
      <c r="T123" s="116" t="n"/>
      <c r="U123" s="116" t="n"/>
      <c r="V123" s="116" t="n"/>
      <c r="W123" s="116" t="n"/>
      <c r="X123" s="116" t="n"/>
      <c r="Y123" s="116" t="n"/>
      <c r="Z123" s="116" t="n"/>
      <c r="AA123" s="116" t="n"/>
      <c r="AB123" s="116" t="n"/>
      <c r="AC123" s="116" t="n"/>
      <c r="AD123" s="116" t="n"/>
      <c r="AE123" s="116" t="n"/>
      <c r="AF123" s="116" t="n"/>
      <c r="AG123" s="116" t="n"/>
      <c r="AH123" s="116" t="n"/>
      <c r="AI123" s="116" t="n"/>
      <c r="AJ123" s="116" t="n"/>
      <c r="AK123" s="116" t="n"/>
      <c r="AL123" s="116" t="n"/>
      <c r="AM123" s="116" t="n"/>
      <c r="AN123" s="116" t="n"/>
      <c r="AO123" s="116" t="n"/>
      <c r="AP123" s="116" t="n"/>
      <c r="AQ123" s="116" t="n"/>
      <c r="AR123" s="116" t="n"/>
      <c r="AS123" s="116" t="n"/>
      <c r="AT123" s="116" t="n"/>
      <c r="AU123" s="116" t="n"/>
      <c r="AV123" s="116" t="n"/>
      <c r="AW123" s="116" t="n"/>
      <c r="AX123" s="116" t="n"/>
      <c r="AY123" s="116" t="n"/>
      <c r="AZ123" s="116" t="n"/>
    </row>
    <row r="124">
      <c r="A124" s="31" t="str"/>
      <c r="B124" s="31" t="str"/>
      <c r="C124" s="54">
        <f>IFERROR(VLOOKUP(B124,'案件登録'!$A$6:$C$200,3,FALSE),"")</f>
        <v/>
      </c>
      <c r="D124" s="135" t="str"/>
      <c r="E124" s="31" t="str"/>
      <c r="F124" s="31" t="str"/>
      <c r="G124" s="31" t="str"/>
      <c r="H124" s="31" t="str"/>
      <c r="I124" s="31" t="str"/>
      <c r="J124" s="31" t="str"/>
      <c r="K124" s="135" t="str"/>
      <c r="L124" s="31" t="str"/>
      <c r="M124" s="31" t="str"/>
      <c r="N124" s="116" t="n"/>
      <c r="O124" s="116" t="n"/>
      <c r="P124" s="116" t="n"/>
      <c r="Q124" s="116" t="n"/>
      <c r="R124" s="116" t="n"/>
      <c r="S124" s="116" t="n"/>
      <c r="T124" s="116" t="n"/>
      <c r="U124" s="116" t="n"/>
      <c r="V124" s="116" t="n"/>
      <c r="W124" s="116" t="n"/>
      <c r="X124" s="116" t="n"/>
      <c r="Y124" s="116" t="n"/>
      <c r="Z124" s="116" t="n"/>
      <c r="AA124" s="116" t="n"/>
      <c r="AB124" s="116" t="n"/>
      <c r="AC124" s="116" t="n"/>
      <c r="AD124" s="116" t="n"/>
      <c r="AE124" s="116" t="n"/>
      <c r="AF124" s="116" t="n"/>
      <c r="AG124" s="116" t="n"/>
      <c r="AH124" s="116" t="n"/>
      <c r="AI124" s="116" t="n"/>
      <c r="AJ124" s="116" t="n"/>
      <c r="AK124" s="116" t="n"/>
      <c r="AL124" s="116" t="n"/>
      <c r="AM124" s="116" t="n"/>
      <c r="AN124" s="116" t="n"/>
      <c r="AO124" s="116" t="n"/>
      <c r="AP124" s="116" t="n"/>
      <c r="AQ124" s="116" t="n"/>
      <c r="AR124" s="116" t="n"/>
      <c r="AS124" s="116" t="n"/>
      <c r="AT124" s="116" t="n"/>
      <c r="AU124" s="116" t="n"/>
      <c r="AV124" s="116" t="n"/>
      <c r="AW124" s="116" t="n"/>
      <c r="AX124" s="116" t="n"/>
      <c r="AY124" s="116" t="n"/>
      <c r="AZ124" s="116" t="n"/>
    </row>
    <row r="125">
      <c r="A125" s="31" t="str"/>
      <c r="B125" s="31" t="str"/>
      <c r="C125" s="54">
        <f>IFERROR(VLOOKUP(B125,'案件登録'!$A$6:$C$200,3,FALSE),"")</f>
        <v/>
      </c>
      <c r="D125" s="135" t="str"/>
      <c r="E125" s="31" t="str"/>
      <c r="F125" s="31" t="str"/>
      <c r="G125" s="31" t="str"/>
      <c r="H125" s="31" t="str"/>
      <c r="I125" s="31" t="str"/>
      <c r="J125" s="31" t="str"/>
      <c r="K125" s="135" t="str"/>
      <c r="L125" s="31" t="str"/>
      <c r="M125" s="31" t="str"/>
      <c r="N125" s="116" t="n"/>
      <c r="O125" s="116" t="n"/>
      <c r="P125" s="116" t="n"/>
      <c r="Q125" s="116" t="n"/>
      <c r="R125" s="116" t="n"/>
      <c r="S125" s="116" t="n"/>
      <c r="T125" s="116" t="n"/>
      <c r="U125" s="116" t="n"/>
      <c r="V125" s="116" t="n"/>
      <c r="W125" s="116" t="n"/>
      <c r="X125" s="116" t="n"/>
      <c r="Y125" s="116" t="n"/>
      <c r="Z125" s="116" t="n"/>
      <c r="AA125" s="116" t="n"/>
      <c r="AB125" s="116" t="n"/>
      <c r="AC125" s="116" t="n"/>
      <c r="AD125" s="116" t="n"/>
      <c r="AE125" s="116" t="n"/>
      <c r="AF125" s="116" t="n"/>
      <c r="AG125" s="116" t="n"/>
      <c r="AH125" s="116" t="n"/>
      <c r="AI125" s="116" t="n"/>
      <c r="AJ125" s="116" t="n"/>
      <c r="AK125" s="116" t="n"/>
      <c r="AL125" s="116" t="n"/>
      <c r="AM125" s="116" t="n"/>
      <c r="AN125" s="116" t="n"/>
      <c r="AO125" s="116" t="n"/>
      <c r="AP125" s="116" t="n"/>
      <c r="AQ125" s="116" t="n"/>
      <c r="AR125" s="116" t="n"/>
      <c r="AS125" s="116" t="n"/>
      <c r="AT125" s="116" t="n"/>
      <c r="AU125" s="116" t="n"/>
      <c r="AV125" s="116" t="n"/>
      <c r="AW125" s="116" t="n"/>
      <c r="AX125" s="116" t="n"/>
      <c r="AY125" s="116" t="n"/>
      <c r="AZ125" s="116" t="n"/>
    </row>
    <row r="126">
      <c r="A126" s="4" t="n"/>
      <c r="B126" s="4" t="n"/>
      <c r="C126" s="4" t="n"/>
      <c r="D126" s="4" t="n"/>
      <c r="E126" s="4" t="n"/>
      <c r="F126" s="4" t="n"/>
      <c r="G126" s="4" t="n"/>
      <c r="H126" s="4" t="n"/>
      <c r="I126" s="4" t="n"/>
      <c r="J126" s="4" t="n"/>
      <c r="K126" s="4" t="n"/>
      <c r="L126" s="4" t="n"/>
      <c r="M126" s="4" t="n"/>
      <c r="N126" s="116" t="n"/>
      <c r="O126" s="116" t="n"/>
      <c r="P126" s="116" t="n"/>
      <c r="Q126" s="116" t="n"/>
      <c r="R126" s="116" t="n"/>
      <c r="S126" s="116" t="n"/>
      <c r="T126" s="116" t="n"/>
      <c r="U126" s="116" t="n"/>
      <c r="V126" s="116" t="n"/>
      <c r="W126" s="116" t="n"/>
      <c r="X126" s="116" t="n"/>
      <c r="Y126" s="116" t="n"/>
      <c r="Z126" s="116" t="n"/>
      <c r="AA126" s="116" t="n"/>
      <c r="AB126" s="116" t="n"/>
      <c r="AC126" s="116" t="n"/>
      <c r="AD126" s="116" t="n"/>
      <c r="AE126" s="116" t="n"/>
      <c r="AF126" s="116" t="n"/>
      <c r="AG126" s="116" t="n"/>
      <c r="AH126" s="116" t="n"/>
      <c r="AI126" s="116" t="n"/>
      <c r="AJ126" s="116" t="n"/>
      <c r="AK126" s="116" t="n"/>
      <c r="AL126" s="116" t="n"/>
      <c r="AM126" s="116" t="n"/>
      <c r="AN126" s="116" t="n"/>
      <c r="AO126" s="116" t="n"/>
      <c r="AP126" s="116" t="n"/>
      <c r="AQ126" s="116" t="n"/>
      <c r="AR126" s="116" t="n"/>
      <c r="AS126" s="116" t="n"/>
      <c r="AT126" s="116" t="n"/>
      <c r="AU126" s="116" t="n"/>
      <c r="AV126" s="116" t="n"/>
      <c r="AW126" s="116" t="n"/>
      <c r="AX126" s="116" t="n"/>
      <c r="AY126" s="116" t="n"/>
      <c r="AZ126" s="116" t="n"/>
    </row>
    <row r="127">
      <c r="A127" s="4" t="n"/>
      <c r="B127" s="4" t="n"/>
      <c r="C127" s="4" t="n"/>
      <c r="D127" s="4" t="n"/>
      <c r="E127" s="4" t="n"/>
      <c r="F127" s="4" t="n"/>
      <c r="G127" s="4" t="n"/>
      <c r="H127" s="4" t="n"/>
      <c r="I127" s="4" t="n"/>
      <c r="J127" s="4" t="n"/>
      <c r="K127" s="4" t="n"/>
      <c r="L127" s="4" t="n"/>
      <c r="M127" s="4" t="n"/>
      <c r="N127" s="116" t="n"/>
      <c r="O127" s="116" t="n"/>
      <c r="P127" s="116" t="n"/>
      <c r="Q127" s="116" t="n"/>
      <c r="R127" s="116" t="n"/>
      <c r="S127" s="116" t="n"/>
      <c r="T127" s="116" t="n"/>
      <c r="U127" s="116" t="n"/>
      <c r="V127" s="116" t="n"/>
      <c r="W127" s="116" t="n"/>
      <c r="X127" s="116" t="n"/>
      <c r="Y127" s="116" t="n"/>
      <c r="Z127" s="116" t="n"/>
      <c r="AA127" s="116" t="n"/>
      <c r="AB127" s="116" t="n"/>
      <c r="AC127" s="116" t="n"/>
      <c r="AD127" s="116" t="n"/>
      <c r="AE127" s="116" t="n"/>
      <c r="AF127" s="116" t="n"/>
      <c r="AG127" s="116" t="n"/>
      <c r="AH127" s="116" t="n"/>
      <c r="AI127" s="116" t="n"/>
      <c r="AJ127" s="116" t="n"/>
      <c r="AK127" s="116" t="n"/>
      <c r="AL127" s="116" t="n"/>
      <c r="AM127" s="116" t="n"/>
      <c r="AN127" s="116" t="n"/>
      <c r="AO127" s="116" t="n"/>
      <c r="AP127" s="116" t="n"/>
      <c r="AQ127" s="116" t="n"/>
      <c r="AR127" s="116" t="n"/>
      <c r="AS127" s="116" t="n"/>
      <c r="AT127" s="116" t="n"/>
      <c r="AU127" s="116" t="n"/>
      <c r="AV127" s="116" t="n"/>
      <c r="AW127" s="116" t="n"/>
      <c r="AX127" s="116" t="n"/>
      <c r="AY127" s="116" t="n"/>
      <c r="AZ127" s="116" t="n"/>
    </row>
    <row r="128">
      <c r="A128" s="4" t="n"/>
      <c r="B128" s="4" t="n"/>
      <c r="C128" s="4" t="n"/>
      <c r="D128" s="4" t="n"/>
      <c r="E128" s="4" t="n"/>
      <c r="F128" s="4" t="n"/>
      <c r="G128" s="4" t="n"/>
      <c r="H128" s="4" t="n"/>
      <c r="I128" s="4" t="n"/>
      <c r="J128" s="4" t="n"/>
      <c r="K128" s="4" t="n"/>
      <c r="L128" s="4" t="n"/>
      <c r="M128" s="4" t="n"/>
      <c r="N128" s="116" t="n"/>
      <c r="O128" s="116" t="n"/>
      <c r="P128" s="116" t="n"/>
      <c r="Q128" s="116" t="n"/>
      <c r="R128" s="116" t="n"/>
      <c r="S128" s="116" t="n"/>
      <c r="T128" s="116" t="n"/>
      <c r="U128" s="116" t="n"/>
      <c r="V128" s="116" t="n"/>
      <c r="W128" s="116" t="n"/>
      <c r="X128" s="116" t="n"/>
      <c r="Y128" s="116" t="n"/>
      <c r="Z128" s="116" t="n"/>
      <c r="AA128" s="116" t="n"/>
      <c r="AB128" s="116" t="n"/>
      <c r="AC128" s="116" t="n"/>
      <c r="AD128" s="116" t="n"/>
      <c r="AE128" s="116" t="n"/>
      <c r="AF128" s="116" t="n"/>
      <c r="AG128" s="116" t="n"/>
      <c r="AH128" s="116" t="n"/>
      <c r="AI128" s="116" t="n"/>
      <c r="AJ128" s="116" t="n"/>
      <c r="AK128" s="116" t="n"/>
      <c r="AL128" s="116" t="n"/>
      <c r="AM128" s="116" t="n"/>
      <c r="AN128" s="116" t="n"/>
      <c r="AO128" s="116" t="n"/>
      <c r="AP128" s="116" t="n"/>
      <c r="AQ128" s="116" t="n"/>
      <c r="AR128" s="116" t="n"/>
      <c r="AS128" s="116" t="n"/>
      <c r="AT128" s="116" t="n"/>
      <c r="AU128" s="116" t="n"/>
      <c r="AV128" s="116" t="n"/>
      <c r="AW128" s="116" t="n"/>
      <c r="AX128" s="116" t="n"/>
      <c r="AY128" s="116" t="n"/>
      <c r="AZ128" s="116" t="n"/>
    </row>
    <row r="129">
      <c r="A129" s="4" t="n"/>
      <c r="B129" s="4" t="n"/>
      <c r="C129" s="4" t="n"/>
      <c r="D129" s="4" t="n"/>
      <c r="E129" s="4" t="n"/>
      <c r="F129" s="4" t="n"/>
      <c r="G129" s="4" t="n"/>
      <c r="H129" s="4" t="n"/>
      <c r="I129" s="4" t="n"/>
      <c r="J129" s="4" t="n"/>
      <c r="K129" s="4" t="n"/>
      <c r="L129" s="4" t="n"/>
      <c r="M129" s="4" t="n"/>
      <c r="N129" s="116" t="n"/>
      <c r="O129" s="116" t="n"/>
      <c r="P129" s="116" t="n"/>
      <c r="Q129" s="116" t="n"/>
      <c r="R129" s="116" t="n"/>
      <c r="S129" s="116" t="n"/>
      <c r="T129" s="116" t="n"/>
      <c r="U129" s="116" t="n"/>
      <c r="V129" s="116" t="n"/>
      <c r="W129" s="116" t="n"/>
      <c r="X129" s="116" t="n"/>
      <c r="Y129" s="116" t="n"/>
      <c r="Z129" s="116" t="n"/>
      <c r="AA129" s="116" t="n"/>
      <c r="AB129" s="116" t="n"/>
      <c r="AC129" s="116" t="n"/>
      <c r="AD129" s="116" t="n"/>
      <c r="AE129" s="116" t="n"/>
      <c r="AF129" s="116" t="n"/>
      <c r="AG129" s="116" t="n"/>
      <c r="AH129" s="116" t="n"/>
      <c r="AI129" s="116" t="n"/>
      <c r="AJ129" s="116" t="n"/>
      <c r="AK129" s="116" t="n"/>
      <c r="AL129" s="116" t="n"/>
      <c r="AM129" s="116" t="n"/>
      <c r="AN129" s="116" t="n"/>
      <c r="AO129" s="116" t="n"/>
      <c r="AP129" s="116" t="n"/>
      <c r="AQ129" s="116" t="n"/>
      <c r="AR129" s="116" t="n"/>
      <c r="AS129" s="116" t="n"/>
      <c r="AT129" s="116" t="n"/>
      <c r="AU129" s="116" t="n"/>
      <c r="AV129" s="116" t="n"/>
      <c r="AW129" s="116" t="n"/>
      <c r="AX129" s="116" t="n"/>
      <c r="AY129" s="116" t="n"/>
      <c r="AZ129" s="116" t="n"/>
    </row>
    <row r="130">
      <c r="A130" s="4" t="n"/>
      <c r="B130" s="4" t="n"/>
      <c r="C130" s="4" t="n"/>
      <c r="D130" s="4" t="n"/>
      <c r="E130" s="4" t="n"/>
      <c r="F130" s="4" t="n"/>
      <c r="G130" s="4" t="n"/>
      <c r="H130" s="4" t="n"/>
      <c r="I130" s="4" t="n"/>
      <c r="J130" s="4" t="n"/>
      <c r="K130" s="4" t="n"/>
      <c r="L130" s="4" t="n"/>
      <c r="M130" s="4" t="n"/>
      <c r="N130" s="116" t="n"/>
      <c r="O130" s="116" t="n"/>
      <c r="P130" s="116" t="n"/>
      <c r="Q130" s="116" t="n"/>
      <c r="R130" s="116" t="n"/>
      <c r="S130" s="116" t="n"/>
      <c r="T130" s="116" t="n"/>
      <c r="U130" s="116" t="n"/>
      <c r="V130" s="116" t="n"/>
      <c r="W130" s="116" t="n"/>
      <c r="X130" s="116" t="n"/>
      <c r="Y130" s="116" t="n"/>
      <c r="Z130" s="116" t="n"/>
      <c r="AA130" s="116" t="n"/>
      <c r="AB130" s="116" t="n"/>
      <c r="AC130" s="116" t="n"/>
      <c r="AD130" s="116" t="n"/>
      <c r="AE130" s="116" t="n"/>
      <c r="AF130" s="116" t="n"/>
      <c r="AG130" s="116" t="n"/>
      <c r="AH130" s="116" t="n"/>
      <c r="AI130" s="116" t="n"/>
      <c r="AJ130" s="116" t="n"/>
      <c r="AK130" s="116" t="n"/>
      <c r="AL130" s="116" t="n"/>
      <c r="AM130" s="116" t="n"/>
      <c r="AN130" s="116" t="n"/>
      <c r="AO130" s="116" t="n"/>
      <c r="AP130" s="116" t="n"/>
      <c r="AQ130" s="116" t="n"/>
      <c r="AR130" s="116" t="n"/>
      <c r="AS130" s="116" t="n"/>
      <c r="AT130" s="116" t="n"/>
      <c r="AU130" s="116" t="n"/>
      <c r="AV130" s="116" t="n"/>
      <c r="AW130" s="116" t="n"/>
      <c r="AX130" s="116" t="n"/>
      <c r="AY130" s="116" t="n"/>
      <c r="AZ130" s="116" t="n"/>
    </row>
    <row r="131">
      <c r="A131" s="4" t="n"/>
      <c r="B131" s="4" t="n"/>
      <c r="C131" s="4" t="n"/>
      <c r="D131" s="4" t="n"/>
      <c r="E131" s="4" t="n"/>
      <c r="F131" s="4" t="n"/>
      <c r="G131" s="4" t="n"/>
      <c r="H131" s="4" t="n"/>
      <c r="I131" s="4" t="n"/>
      <c r="J131" s="4" t="n"/>
      <c r="K131" s="4" t="n"/>
      <c r="L131" s="4" t="n"/>
      <c r="M131" s="4" t="n"/>
      <c r="N131" s="116" t="n"/>
      <c r="O131" s="116" t="n"/>
      <c r="P131" s="116" t="n"/>
      <c r="Q131" s="116" t="n"/>
      <c r="R131" s="116" t="n"/>
      <c r="S131" s="116" t="n"/>
      <c r="T131" s="116" t="n"/>
      <c r="U131" s="116" t="n"/>
      <c r="V131" s="116" t="n"/>
      <c r="W131" s="116" t="n"/>
      <c r="X131" s="116" t="n"/>
      <c r="Y131" s="116" t="n"/>
      <c r="Z131" s="116" t="n"/>
      <c r="AA131" s="116" t="n"/>
      <c r="AB131" s="116" t="n"/>
      <c r="AC131" s="116" t="n"/>
      <c r="AD131" s="116" t="n"/>
      <c r="AE131" s="116" t="n"/>
      <c r="AF131" s="116" t="n"/>
      <c r="AG131" s="116" t="n"/>
      <c r="AH131" s="116" t="n"/>
      <c r="AI131" s="116" t="n"/>
      <c r="AJ131" s="116" t="n"/>
      <c r="AK131" s="116" t="n"/>
      <c r="AL131" s="116" t="n"/>
      <c r="AM131" s="116" t="n"/>
      <c r="AN131" s="116" t="n"/>
      <c r="AO131" s="116" t="n"/>
      <c r="AP131" s="116" t="n"/>
      <c r="AQ131" s="116" t="n"/>
      <c r="AR131" s="116" t="n"/>
      <c r="AS131" s="116" t="n"/>
      <c r="AT131" s="116" t="n"/>
      <c r="AU131" s="116" t="n"/>
      <c r="AV131" s="116" t="n"/>
      <c r="AW131" s="116" t="n"/>
      <c r="AX131" s="116" t="n"/>
      <c r="AY131" s="116" t="n"/>
      <c r="AZ131" s="116" t="n"/>
    </row>
    <row r="132">
      <c r="A132" s="4" t="n"/>
      <c r="B132" s="4" t="n"/>
      <c r="C132" s="4" t="n"/>
      <c r="D132" s="4" t="n"/>
      <c r="E132" s="4" t="n"/>
      <c r="F132" s="4" t="n"/>
      <c r="G132" s="4" t="n"/>
      <c r="H132" s="4" t="n"/>
      <c r="I132" s="4" t="n"/>
      <c r="J132" s="4" t="n"/>
      <c r="K132" s="4" t="n"/>
      <c r="L132" s="4" t="n"/>
      <c r="M132" s="4" t="n"/>
      <c r="N132" s="116" t="n"/>
      <c r="O132" s="116" t="n"/>
      <c r="P132" s="116" t="n"/>
      <c r="Q132" s="116" t="n"/>
      <c r="R132" s="116" t="n"/>
      <c r="S132" s="116" t="n"/>
      <c r="T132" s="116" t="n"/>
      <c r="U132" s="116" t="n"/>
      <c r="V132" s="116" t="n"/>
      <c r="W132" s="116" t="n"/>
      <c r="X132" s="116" t="n"/>
      <c r="Y132" s="116" t="n"/>
      <c r="Z132" s="116" t="n"/>
      <c r="AA132" s="116" t="n"/>
      <c r="AB132" s="116" t="n"/>
      <c r="AC132" s="116" t="n"/>
      <c r="AD132" s="116" t="n"/>
      <c r="AE132" s="116" t="n"/>
      <c r="AF132" s="116" t="n"/>
      <c r="AG132" s="116" t="n"/>
      <c r="AH132" s="116" t="n"/>
      <c r="AI132" s="116" t="n"/>
      <c r="AJ132" s="116" t="n"/>
      <c r="AK132" s="116" t="n"/>
      <c r="AL132" s="116" t="n"/>
      <c r="AM132" s="116" t="n"/>
      <c r="AN132" s="116" t="n"/>
      <c r="AO132" s="116" t="n"/>
      <c r="AP132" s="116" t="n"/>
      <c r="AQ132" s="116" t="n"/>
      <c r="AR132" s="116" t="n"/>
      <c r="AS132" s="116" t="n"/>
      <c r="AT132" s="116" t="n"/>
      <c r="AU132" s="116" t="n"/>
      <c r="AV132" s="116" t="n"/>
      <c r="AW132" s="116" t="n"/>
      <c r="AX132" s="116" t="n"/>
      <c r="AY132" s="116" t="n"/>
      <c r="AZ132" s="116" t="n"/>
    </row>
    <row r="133">
      <c r="A133" s="4" t="n"/>
      <c r="B133" s="4" t="n"/>
      <c r="C133" s="4" t="n"/>
      <c r="D133" s="4" t="n"/>
      <c r="E133" s="4" t="n"/>
      <c r="F133" s="4" t="n"/>
      <c r="G133" s="4" t="n"/>
      <c r="H133" s="4" t="n"/>
      <c r="I133" s="4" t="n"/>
      <c r="J133" s="4" t="n"/>
      <c r="K133" s="4" t="n"/>
      <c r="L133" s="4" t="n"/>
      <c r="M133" s="4" t="n"/>
      <c r="N133" s="116" t="n"/>
      <c r="O133" s="116" t="n"/>
      <c r="P133" s="116" t="n"/>
      <c r="Q133" s="116" t="n"/>
      <c r="R133" s="116" t="n"/>
      <c r="S133" s="116" t="n"/>
      <c r="T133" s="116" t="n"/>
      <c r="U133" s="116" t="n"/>
      <c r="V133" s="116" t="n"/>
      <c r="W133" s="116" t="n"/>
      <c r="X133" s="116" t="n"/>
      <c r="Y133" s="116" t="n"/>
      <c r="Z133" s="116" t="n"/>
      <c r="AA133" s="116" t="n"/>
      <c r="AB133" s="116" t="n"/>
      <c r="AC133" s="116" t="n"/>
      <c r="AD133" s="116" t="n"/>
      <c r="AE133" s="116" t="n"/>
      <c r="AF133" s="116" t="n"/>
      <c r="AG133" s="116" t="n"/>
      <c r="AH133" s="116" t="n"/>
      <c r="AI133" s="116" t="n"/>
      <c r="AJ133" s="116" t="n"/>
      <c r="AK133" s="116" t="n"/>
      <c r="AL133" s="116" t="n"/>
      <c r="AM133" s="116" t="n"/>
      <c r="AN133" s="116" t="n"/>
      <c r="AO133" s="116" t="n"/>
      <c r="AP133" s="116" t="n"/>
      <c r="AQ133" s="116" t="n"/>
      <c r="AR133" s="116" t="n"/>
      <c r="AS133" s="116" t="n"/>
      <c r="AT133" s="116" t="n"/>
      <c r="AU133" s="116" t="n"/>
      <c r="AV133" s="116" t="n"/>
      <c r="AW133" s="116" t="n"/>
      <c r="AX133" s="116" t="n"/>
      <c r="AY133" s="116" t="n"/>
      <c r="AZ133" s="116" t="n"/>
    </row>
    <row r="134">
      <c r="A134" s="4" t="n"/>
      <c r="B134" s="4" t="n"/>
      <c r="C134" s="4" t="n"/>
      <c r="D134" s="4" t="n"/>
      <c r="E134" s="4" t="n"/>
      <c r="F134" s="4" t="n"/>
      <c r="G134" s="4" t="n"/>
      <c r="H134" s="4" t="n"/>
      <c r="I134" s="4" t="n"/>
      <c r="J134" s="4" t="n"/>
      <c r="K134" s="4" t="n"/>
      <c r="L134" s="4" t="n"/>
      <c r="M134" s="4" t="n"/>
      <c r="N134" s="116" t="n"/>
      <c r="O134" s="116" t="n"/>
      <c r="P134" s="116" t="n"/>
      <c r="Q134" s="116" t="n"/>
      <c r="R134" s="116" t="n"/>
      <c r="S134" s="116" t="n"/>
      <c r="T134" s="116" t="n"/>
      <c r="U134" s="116" t="n"/>
      <c r="V134" s="116" t="n"/>
      <c r="W134" s="116" t="n"/>
      <c r="X134" s="116" t="n"/>
      <c r="Y134" s="116" t="n"/>
      <c r="Z134" s="116" t="n"/>
      <c r="AA134" s="116" t="n"/>
      <c r="AB134" s="116" t="n"/>
      <c r="AC134" s="116" t="n"/>
      <c r="AD134" s="116" t="n"/>
      <c r="AE134" s="116" t="n"/>
      <c r="AF134" s="116" t="n"/>
      <c r="AG134" s="116" t="n"/>
      <c r="AH134" s="116" t="n"/>
      <c r="AI134" s="116" t="n"/>
      <c r="AJ134" s="116" t="n"/>
      <c r="AK134" s="116" t="n"/>
      <c r="AL134" s="116" t="n"/>
      <c r="AM134" s="116" t="n"/>
      <c r="AN134" s="116" t="n"/>
      <c r="AO134" s="116" t="n"/>
      <c r="AP134" s="116" t="n"/>
      <c r="AQ134" s="116" t="n"/>
      <c r="AR134" s="116" t="n"/>
      <c r="AS134" s="116" t="n"/>
      <c r="AT134" s="116" t="n"/>
      <c r="AU134" s="116" t="n"/>
      <c r="AV134" s="116" t="n"/>
      <c r="AW134" s="116" t="n"/>
      <c r="AX134" s="116" t="n"/>
      <c r="AY134" s="116" t="n"/>
      <c r="AZ134" s="116" t="n"/>
    </row>
    <row r="135">
      <c r="A135" s="4" t="n"/>
      <c r="B135" s="4" t="n"/>
      <c r="C135" s="4" t="n"/>
      <c r="D135" s="4" t="n"/>
      <c r="E135" s="4" t="n"/>
      <c r="F135" s="4" t="n"/>
      <c r="G135" s="4" t="n"/>
      <c r="H135" s="4" t="n"/>
      <c r="I135" s="4" t="n"/>
      <c r="J135" s="4" t="n"/>
      <c r="K135" s="4" t="n"/>
      <c r="L135" s="4" t="n"/>
      <c r="M135" s="4" t="n"/>
      <c r="N135" s="116" t="n"/>
      <c r="O135" s="116" t="n"/>
      <c r="P135" s="116" t="n"/>
      <c r="Q135" s="116" t="n"/>
      <c r="R135" s="116" t="n"/>
      <c r="S135" s="116" t="n"/>
      <c r="T135" s="116" t="n"/>
      <c r="U135" s="116" t="n"/>
      <c r="V135" s="116" t="n"/>
      <c r="W135" s="116" t="n"/>
      <c r="X135" s="116" t="n"/>
      <c r="Y135" s="116" t="n"/>
      <c r="Z135" s="116" t="n"/>
      <c r="AA135" s="116" t="n"/>
      <c r="AB135" s="116" t="n"/>
      <c r="AC135" s="116" t="n"/>
      <c r="AD135" s="116" t="n"/>
      <c r="AE135" s="116" t="n"/>
      <c r="AF135" s="116" t="n"/>
      <c r="AG135" s="116" t="n"/>
      <c r="AH135" s="116" t="n"/>
      <c r="AI135" s="116" t="n"/>
      <c r="AJ135" s="116" t="n"/>
      <c r="AK135" s="116" t="n"/>
      <c r="AL135" s="116" t="n"/>
      <c r="AM135" s="116" t="n"/>
      <c r="AN135" s="116" t="n"/>
      <c r="AO135" s="116" t="n"/>
      <c r="AP135" s="116" t="n"/>
      <c r="AQ135" s="116" t="n"/>
      <c r="AR135" s="116" t="n"/>
      <c r="AS135" s="116" t="n"/>
      <c r="AT135" s="116" t="n"/>
      <c r="AU135" s="116" t="n"/>
      <c r="AV135" s="116" t="n"/>
      <c r="AW135" s="116" t="n"/>
      <c r="AX135" s="116" t="n"/>
      <c r="AY135" s="116" t="n"/>
      <c r="AZ135" s="116" t="n"/>
    </row>
    <row r="136">
      <c r="A136" s="4" t="n"/>
      <c r="B136" s="4" t="n"/>
      <c r="C136" s="4" t="n"/>
      <c r="D136" s="4" t="n"/>
      <c r="E136" s="4" t="n"/>
      <c r="F136" s="4" t="n"/>
      <c r="G136" s="4" t="n"/>
      <c r="H136" s="4" t="n"/>
      <c r="I136" s="4" t="n"/>
      <c r="J136" s="4" t="n"/>
      <c r="K136" s="4" t="n"/>
      <c r="L136" s="4" t="n"/>
      <c r="M136" s="4" t="n"/>
      <c r="N136" s="116" t="n"/>
      <c r="O136" s="116" t="n"/>
      <c r="P136" s="116" t="n"/>
      <c r="Q136" s="116" t="n"/>
      <c r="R136" s="116" t="n"/>
      <c r="S136" s="116" t="n"/>
      <c r="T136" s="116" t="n"/>
      <c r="U136" s="116" t="n"/>
      <c r="V136" s="116" t="n"/>
      <c r="W136" s="116" t="n"/>
      <c r="X136" s="116" t="n"/>
      <c r="Y136" s="116" t="n"/>
      <c r="Z136" s="116" t="n"/>
      <c r="AA136" s="116" t="n"/>
      <c r="AB136" s="116" t="n"/>
      <c r="AC136" s="116" t="n"/>
      <c r="AD136" s="116" t="n"/>
      <c r="AE136" s="116" t="n"/>
      <c r="AF136" s="116" t="n"/>
      <c r="AG136" s="116" t="n"/>
      <c r="AH136" s="116" t="n"/>
      <c r="AI136" s="116" t="n"/>
      <c r="AJ136" s="116" t="n"/>
      <c r="AK136" s="116" t="n"/>
      <c r="AL136" s="116" t="n"/>
      <c r="AM136" s="116" t="n"/>
      <c r="AN136" s="116" t="n"/>
      <c r="AO136" s="116" t="n"/>
      <c r="AP136" s="116" t="n"/>
      <c r="AQ136" s="116" t="n"/>
      <c r="AR136" s="116" t="n"/>
      <c r="AS136" s="116" t="n"/>
      <c r="AT136" s="116" t="n"/>
      <c r="AU136" s="116" t="n"/>
      <c r="AV136" s="116" t="n"/>
      <c r="AW136" s="116" t="n"/>
      <c r="AX136" s="116" t="n"/>
      <c r="AY136" s="116" t="n"/>
      <c r="AZ136" s="116" t="n"/>
    </row>
    <row r="137">
      <c r="A137" s="4" t="n"/>
      <c r="B137" s="4" t="n"/>
      <c r="C137" s="4" t="n"/>
      <c r="D137" s="4" t="n"/>
      <c r="E137" s="4" t="n"/>
      <c r="F137" s="4" t="n"/>
      <c r="G137" s="4" t="n"/>
      <c r="H137" s="4" t="n"/>
      <c r="I137" s="4" t="n"/>
      <c r="J137" s="4" t="n"/>
      <c r="K137" s="4" t="n"/>
      <c r="L137" s="4" t="n"/>
      <c r="M137" s="4" t="n"/>
      <c r="N137" s="116" t="n"/>
      <c r="O137" s="116" t="n"/>
      <c r="P137" s="116" t="n"/>
      <c r="Q137" s="116" t="n"/>
      <c r="R137" s="116" t="n"/>
      <c r="S137" s="116" t="n"/>
      <c r="T137" s="116" t="n"/>
      <c r="U137" s="116" t="n"/>
      <c r="V137" s="116" t="n"/>
      <c r="W137" s="116" t="n"/>
      <c r="X137" s="116" t="n"/>
      <c r="Y137" s="116" t="n"/>
      <c r="Z137" s="116" t="n"/>
      <c r="AA137" s="116" t="n"/>
      <c r="AB137" s="116" t="n"/>
      <c r="AC137" s="116" t="n"/>
      <c r="AD137" s="116" t="n"/>
      <c r="AE137" s="116" t="n"/>
      <c r="AF137" s="116" t="n"/>
      <c r="AG137" s="116" t="n"/>
      <c r="AH137" s="116" t="n"/>
      <c r="AI137" s="116" t="n"/>
      <c r="AJ137" s="116" t="n"/>
      <c r="AK137" s="116" t="n"/>
      <c r="AL137" s="116" t="n"/>
      <c r="AM137" s="116" t="n"/>
      <c r="AN137" s="116" t="n"/>
      <c r="AO137" s="116" t="n"/>
      <c r="AP137" s="116" t="n"/>
      <c r="AQ137" s="116" t="n"/>
      <c r="AR137" s="116" t="n"/>
      <c r="AS137" s="116" t="n"/>
      <c r="AT137" s="116" t="n"/>
      <c r="AU137" s="116" t="n"/>
      <c r="AV137" s="116" t="n"/>
      <c r="AW137" s="116" t="n"/>
      <c r="AX137" s="116" t="n"/>
      <c r="AY137" s="116" t="n"/>
      <c r="AZ137" s="116" t="n"/>
    </row>
    <row r="138">
      <c r="A138" s="4" t="n"/>
      <c r="B138" s="4" t="n"/>
      <c r="C138" s="4" t="n"/>
      <c r="D138" s="4" t="n"/>
      <c r="E138" s="4" t="n"/>
      <c r="F138" s="4" t="n"/>
      <c r="G138" s="4" t="n"/>
      <c r="H138" s="4" t="n"/>
      <c r="I138" s="4" t="n"/>
      <c r="J138" s="4" t="n"/>
      <c r="K138" s="4" t="n"/>
      <c r="L138" s="4" t="n"/>
      <c r="M138" s="4" t="n"/>
      <c r="N138" s="116" t="n"/>
      <c r="O138" s="116" t="n"/>
      <c r="P138" s="116" t="n"/>
      <c r="Q138" s="116" t="n"/>
      <c r="R138" s="116" t="n"/>
      <c r="S138" s="116" t="n"/>
      <c r="T138" s="116" t="n"/>
      <c r="U138" s="116" t="n"/>
      <c r="V138" s="116" t="n"/>
      <c r="W138" s="116" t="n"/>
      <c r="X138" s="116" t="n"/>
      <c r="Y138" s="116" t="n"/>
      <c r="Z138" s="116" t="n"/>
      <c r="AA138" s="116" t="n"/>
      <c r="AB138" s="116" t="n"/>
      <c r="AC138" s="116" t="n"/>
      <c r="AD138" s="116" t="n"/>
      <c r="AE138" s="116" t="n"/>
      <c r="AF138" s="116" t="n"/>
      <c r="AG138" s="116" t="n"/>
      <c r="AH138" s="116" t="n"/>
      <c r="AI138" s="116" t="n"/>
      <c r="AJ138" s="116" t="n"/>
      <c r="AK138" s="116" t="n"/>
      <c r="AL138" s="116" t="n"/>
      <c r="AM138" s="116" t="n"/>
      <c r="AN138" s="116" t="n"/>
      <c r="AO138" s="116" t="n"/>
      <c r="AP138" s="116" t="n"/>
      <c r="AQ138" s="116" t="n"/>
      <c r="AR138" s="116" t="n"/>
      <c r="AS138" s="116" t="n"/>
      <c r="AT138" s="116" t="n"/>
      <c r="AU138" s="116" t="n"/>
      <c r="AV138" s="116" t="n"/>
      <c r="AW138" s="116" t="n"/>
      <c r="AX138" s="116" t="n"/>
      <c r="AY138" s="116" t="n"/>
      <c r="AZ138" s="116" t="n"/>
    </row>
    <row r="139">
      <c r="A139" s="4" t="n"/>
      <c r="B139" s="4" t="n"/>
      <c r="C139" s="4" t="n"/>
      <c r="D139" s="4" t="n"/>
      <c r="E139" s="4" t="n"/>
      <c r="F139" s="4" t="n"/>
      <c r="G139" s="4" t="n"/>
      <c r="H139" s="4" t="n"/>
      <c r="I139" s="4" t="n"/>
      <c r="J139" s="4" t="n"/>
      <c r="K139" s="4" t="n"/>
      <c r="L139" s="4" t="n"/>
      <c r="M139" s="4" t="n"/>
      <c r="N139" s="116" t="n"/>
      <c r="O139" s="116" t="n"/>
      <c r="P139" s="116" t="n"/>
      <c r="Q139" s="116" t="n"/>
      <c r="R139" s="116" t="n"/>
      <c r="S139" s="116" t="n"/>
      <c r="T139" s="116" t="n"/>
      <c r="U139" s="116" t="n"/>
      <c r="V139" s="116" t="n"/>
      <c r="W139" s="116" t="n"/>
      <c r="X139" s="116" t="n"/>
      <c r="Y139" s="116" t="n"/>
      <c r="Z139" s="116" t="n"/>
      <c r="AA139" s="116" t="n"/>
      <c r="AB139" s="116" t="n"/>
      <c r="AC139" s="116" t="n"/>
      <c r="AD139" s="116" t="n"/>
      <c r="AE139" s="116" t="n"/>
      <c r="AF139" s="116" t="n"/>
      <c r="AG139" s="116" t="n"/>
      <c r="AH139" s="116" t="n"/>
      <c r="AI139" s="116" t="n"/>
      <c r="AJ139" s="116" t="n"/>
      <c r="AK139" s="116" t="n"/>
      <c r="AL139" s="116" t="n"/>
      <c r="AM139" s="116" t="n"/>
      <c r="AN139" s="116" t="n"/>
      <c r="AO139" s="116" t="n"/>
      <c r="AP139" s="116" t="n"/>
      <c r="AQ139" s="116" t="n"/>
      <c r="AR139" s="116" t="n"/>
      <c r="AS139" s="116" t="n"/>
      <c r="AT139" s="116" t="n"/>
      <c r="AU139" s="116" t="n"/>
      <c r="AV139" s="116" t="n"/>
      <c r="AW139" s="116" t="n"/>
      <c r="AX139" s="116" t="n"/>
      <c r="AY139" s="116" t="n"/>
      <c r="AZ139" s="116" t="n"/>
    </row>
    <row r="140">
      <c r="A140" s="4" t="n"/>
      <c r="B140" s="4" t="n"/>
      <c r="C140" s="4" t="n"/>
      <c r="D140" s="4" t="n"/>
      <c r="E140" s="4" t="n"/>
      <c r="F140" s="4" t="n"/>
      <c r="G140" s="4" t="n"/>
      <c r="H140" s="4" t="n"/>
      <c r="I140" s="4" t="n"/>
      <c r="J140" s="4" t="n"/>
      <c r="K140" s="4" t="n"/>
      <c r="L140" s="4" t="n"/>
      <c r="M140" s="4" t="n"/>
      <c r="N140" s="116" t="n"/>
      <c r="O140" s="116" t="n"/>
      <c r="P140" s="116" t="n"/>
      <c r="Q140" s="116" t="n"/>
      <c r="R140" s="116" t="n"/>
      <c r="S140" s="116" t="n"/>
      <c r="T140" s="116" t="n"/>
      <c r="U140" s="116" t="n"/>
      <c r="V140" s="116" t="n"/>
      <c r="W140" s="116" t="n"/>
      <c r="X140" s="116" t="n"/>
      <c r="Y140" s="116" t="n"/>
      <c r="Z140" s="116" t="n"/>
      <c r="AA140" s="116" t="n"/>
      <c r="AB140" s="116" t="n"/>
      <c r="AC140" s="116" t="n"/>
      <c r="AD140" s="116" t="n"/>
      <c r="AE140" s="116" t="n"/>
      <c r="AF140" s="116" t="n"/>
      <c r="AG140" s="116" t="n"/>
      <c r="AH140" s="116" t="n"/>
      <c r="AI140" s="116" t="n"/>
      <c r="AJ140" s="116" t="n"/>
      <c r="AK140" s="116" t="n"/>
      <c r="AL140" s="116" t="n"/>
      <c r="AM140" s="116" t="n"/>
      <c r="AN140" s="116" t="n"/>
      <c r="AO140" s="116" t="n"/>
      <c r="AP140" s="116" t="n"/>
      <c r="AQ140" s="116" t="n"/>
      <c r="AR140" s="116" t="n"/>
      <c r="AS140" s="116" t="n"/>
      <c r="AT140" s="116" t="n"/>
      <c r="AU140" s="116" t="n"/>
      <c r="AV140" s="116" t="n"/>
      <c r="AW140" s="116" t="n"/>
      <c r="AX140" s="116" t="n"/>
      <c r="AY140" s="116" t="n"/>
      <c r="AZ140" s="116" t="n"/>
    </row>
    <row r="141">
      <c r="A141" s="4" t="n"/>
      <c r="B141" s="4" t="n"/>
      <c r="C141" s="4" t="n"/>
      <c r="D141" s="4" t="n"/>
      <c r="E141" s="4" t="n"/>
      <c r="F141" s="4" t="n"/>
      <c r="G141" s="4" t="n"/>
      <c r="H141" s="4" t="n"/>
      <c r="I141" s="4" t="n"/>
      <c r="J141" s="4" t="n"/>
      <c r="K141" s="4" t="n"/>
      <c r="L141" s="4" t="n"/>
      <c r="M141" s="4" t="n"/>
      <c r="N141" s="116" t="n"/>
      <c r="O141" s="116" t="n"/>
      <c r="P141" s="116" t="n"/>
      <c r="Q141" s="116" t="n"/>
      <c r="R141" s="116" t="n"/>
      <c r="S141" s="116" t="n"/>
      <c r="T141" s="116" t="n"/>
      <c r="U141" s="116" t="n"/>
      <c r="V141" s="116" t="n"/>
      <c r="W141" s="116" t="n"/>
      <c r="X141" s="116" t="n"/>
      <c r="Y141" s="116" t="n"/>
      <c r="Z141" s="116" t="n"/>
      <c r="AA141" s="116" t="n"/>
      <c r="AB141" s="116" t="n"/>
      <c r="AC141" s="116" t="n"/>
      <c r="AD141" s="116" t="n"/>
      <c r="AE141" s="116" t="n"/>
      <c r="AF141" s="116" t="n"/>
      <c r="AG141" s="116" t="n"/>
      <c r="AH141" s="116" t="n"/>
      <c r="AI141" s="116" t="n"/>
      <c r="AJ141" s="116" t="n"/>
      <c r="AK141" s="116" t="n"/>
      <c r="AL141" s="116" t="n"/>
      <c r="AM141" s="116" t="n"/>
      <c r="AN141" s="116" t="n"/>
      <c r="AO141" s="116" t="n"/>
      <c r="AP141" s="116" t="n"/>
      <c r="AQ141" s="116" t="n"/>
      <c r="AR141" s="116" t="n"/>
      <c r="AS141" s="116" t="n"/>
      <c r="AT141" s="116" t="n"/>
      <c r="AU141" s="116" t="n"/>
      <c r="AV141" s="116" t="n"/>
      <c r="AW141" s="116" t="n"/>
      <c r="AX141" s="116" t="n"/>
      <c r="AY141" s="116" t="n"/>
      <c r="AZ141" s="116" t="n"/>
    </row>
    <row r="142">
      <c r="A142" s="4" t="n"/>
      <c r="B142" s="4" t="n"/>
      <c r="C142" s="4" t="n"/>
      <c r="D142" s="4" t="n"/>
      <c r="E142" s="4" t="n"/>
      <c r="F142" s="4" t="n"/>
      <c r="G142" s="4" t="n"/>
      <c r="H142" s="4" t="n"/>
      <c r="I142" s="4" t="n"/>
      <c r="J142" s="4" t="n"/>
      <c r="K142" s="4" t="n"/>
      <c r="L142" s="4" t="n"/>
      <c r="M142" s="4" t="n"/>
      <c r="N142" s="116" t="n"/>
      <c r="O142" s="116" t="n"/>
      <c r="P142" s="116" t="n"/>
      <c r="Q142" s="116" t="n"/>
      <c r="R142" s="116" t="n"/>
      <c r="S142" s="116" t="n"/>
      <c r="T142" s="116" t="n"/>
      <c r="U142" s="116" t="n"/>
      <c r="V142" s="116" t="n"/>
      <c r="W142" s="116" t="n"/>
      <c r="X142" s="116" t="n"/>
      <c r="Y142" s="116" t="n"/>
      <c r="Z142" s="116" t="n"/>
      <c r="AA142" s="116" t="n"/>
      <c r="AB142" s="116" t="n"/>
      <c r="AC142" s="116" t="n"/>
      <c r="AD142" s="116" t="n"/>
      <c r="AE142" s="116" t="n"/>
      <c r="AF142" s="116" t="n"/>
      <c r="AG142" s="116" t="n"/>
      <c r="AH142" s="116" t="n"/>
      <c r="AI142" s="116" t="n"/>
      <c r="AJ142" s="116" t="n"/>
      <c r="AK142" s="116" t="n"/>
      <c r="AL142" s="116" t="n"/>
      <c r="AM142" s="116" t="n"/>
      <c r="AN142" s="116" t="n"/>
      <c r="AO142" s="116" t="n"/>
      <c r="AP142" s="116" t="n"/>
      <c r="AQ142" s="116" t="n"/>
      <c r="AR142" s="116" t="n"/>
      <c r="AS142" s="116" t="n"/>
      <c r="AT142" s="116" t="n"/>
      <c r="AU142" s="116" t="n"/>
      <c r="AV142" s="116" t="n"/>
      <c r="AW142" s="116" t="n"/>
      <c r="AX142" s="116" t="n"/>
      <c r="AY142" s="116" t="n"/>
      <c r="AZ142" s="116" t="n"/>
    </row>
    <row r="143">
      <c r="A143" s="4" t="n"/>
      <c r="B143" s="4" t="n"/>
      <c r="C143" s="4" t="n"/>
      <c r="D143" s="4" t="n"/>
      <c r="E143" s="4" t="n"/>
      <c r="F143" s="4" t="n"/>
      <c r="G143" s="4" t="n"/>
      <c r="H143" s="4" t="n"/>
      <c r="I143" s="4" t="n"/>
      <c r="J143" s="4" t="n"/>
      <c r="K143" s="4" t="n"/>
      <c r="L143" s="4" t="n"/>
      <c r="M143" s="4" t="n"/>
      <c r="N143" s="116" t="n"/>
      <c r="O143" s="116" t="n"/>
      <c r="P143" s="116" t="n"/>
      <c r="Q143" s="116" t="n"/>
      <c r="R143" s="116" t="n"/>
      <c r="S143" s="116" t="n"/>
      <c r="T143" s="116" t="n"/>
      <c r="U143" s="116" t="n"/>
      <c r="V143" s="116" t="n"/>
      <c r="W143" s="116" t="n"/>
      <c r="X143" s="116" t="n"/>
      <c r="Y143" s="116" t="n"/>
      <c r="Z143" s="116" t="n"/>
      <c r="AA143" s="116" t="n"/>
      <c r="AB143" s="116" t="n"/>
      <c r="AC143" s="116" t="n"/>
      <c r="AD143" s="116" t="n"/>
      <c r="AE143" s="116" t="n"/>
      <c r="AF143" s="116" t="n"/>
      <c r="AG143" s="116" t="n"/>
      <c r="AH143" s="116" t="n"/>
      <c r="AI143" s="116" t="n"/>
      <c r="AJ143" s="116" t="n"/>
      <c r="AK143" s="116" t="n"/>
      <c r="AL143" s="116" t="n"/>
      <c r="AM143" s="116" t="n"/>
      <c r="AN143" s="116" t="n"/>
      <c r="AO143" s="116" t="n"/>
      <c r="AP143" s="116" t="n"/>
      <c r="AQ143" s="116" t="n"/>
      <c r="AR143" s="116" t="n"/>
      <c r="AS143" s="116" t="n"/>
      <c r="AT143" s="116" t="n"/>
      <c r="AU143" s="116" t="n"/>
      <c r="AV143" s="116" t="n"/>
      <c r="AW143" s="116" t="n"/>
      <c r="AX143" s="116" t="n"/>
      <c r="AY143" s="116" t="n"/>
      <c r="AZ143" s="116" t="n"/>
    </row>
    <row r="144">
      <c r="A144" s="4" t="n"/>
      <c r="B144" s="4" t="n"/>
      <c r="C144" s="4" t="n"/>
      <c r="D144" s="4" t="n"/>
      <c r="E144" s="4" t="n"/>
      <c r="F144" s="4" t="n"/>
      <c r="G144" s="4" t="n"/>
      <c r="H144" s="4" t="n"/>
      <c r="I144" s="4" t="n"/>
      <c r="J144" s="4" t="n"/>
      <c r="K144" s="4" t="n"/>
      <c r="L144" s="4" t="n"/>
      <c r="M144" s="4" t="n"/>
      <c r="N144" s="116" t="n"/>
      <c r="O144" s="116" t="n"/>
      <c r="P144" s="116" t="n"/>
      <c r="Q144" s="116" t="n"/>
      <c r="R144" s="116" t="n"/>
      <c r="S144" s="116" t="n"/>
      <c r="T144" s="116" t="n"/>
      <c r="U144" s="116" t="n"/>
      <c r="V144" s="116" t="n"/>
      <c r="W144" s="116" t="n"/>
      <c r="X144" s="116" t="n"/>
      <c r="Y144" s="116" t="n"/>
      <c r="Z144" s="116" t="n"/>
      <c r="AA144" s="116" t="n"/>
      <c r="AB144" s="116" t="n"/>
      <c r="AC144" s="116" t="n"/>
      <c r="AD144" s="116" t="n"/>
      <c r="AE144" s="116" t="n"/>
      <c r="AF144" s="116" t="n"/>
      <c r="AG144" s="116" t="n"/>
      <c r="AH144" s="116" t="n"/>
      <c r="AI144" s="116" t="n"/>
      <c r="AJ144" s="116" t="n"/>
      <c r="AK144" s="116" t="n"/>
      <c r="AL144" s="116" t="n"/>
      <c r="AM144" s="116" t="n"/>
      <c r="AN144" s="116" t="n"/>
      <c r="AO144" s="116" t="n"/>
      <c r="AP144" s="116" t="n"/>
      <c r="AQ144" s="116" t="n"/>
      <c r="AR144" s="116" t="n"/>
      <c r="AS144" s="116" t="n"/>
      <c r="AT144" s="116" t="n"/>
      <c r="AU144" s="116" t="n"/>
      <c r="AV144" s="116" t="n"/>
      <c r="AW144" s="116" t="n"/>
      <c r="AX144" s="116" t="n"/>
      <c r="AY144" s="116" t="n"/>
      <c r="AZ144" s="116" t="n"/>
    </row>
    <row r="145">
      <c r="A145" s="4" t="n"/>
      <c r="B145" s="4" t="n"/>
      <c r="C145" s="4" t="n"/>
      <c r="D145" s="4" t="n"/>
      <c r="E145" s="4" t="n"/>
      <c r="F145" s="4" t="n"/>
      <c r="G145" s="4" t="n"/>
      <c r="H145" s="4" t="n"/>
      <c r="I145" s="4" t="n"/>
      <c r="J145" s="4" t="n"/>
      <c r="K145" s="4" t="n"/>
      <c r="L145" s="4" t="n"/>
      <c r="M145" s="4" t="n"/>
      <c r="N145" s="116" t="n"/>
      <c r="O145" s="116" t="n"/>
      <c r="P145" s="116" t="n"/>
      <c r="Q145" s="116" t="n"/>
      <c r="R145" s="116" t="n"/>
      <c r="S145" s="116" t="n"/>
      <c r="T145" s="116" t="n"/>
      <c r="U145" s="116" t="n"/>
      <c r="V145" s="116" t="n"/>
      <c r="W145" s="116" t="n"/>
      <c r="X145" s="116" t="n"/>
      <c r="Y145" s="116" t="n"/>
      <c r="Z145" s="116" t="n"/>
      <c r="AA145" s="116" t="n"/>
      <c r="AB145" s="116" t="n"/>
      <c r="AC145" s="116" t="n"/>
      <c r="AD145" s="116" t="n"/>
      <c r="AE145" s="116" t="n"/>
      <c r="AF145" s="116" t="n"/>
      <c r="AG145" s="116" t="n"/>
      <c r="AH145" s="116" t="n"/>
      <c r="AI145" s="116" t="n"/>
      <c r="AJ145" s="116" t="n"/>
      <c r="AK145" s="116" t="n"/>
      <c r="AL145" s="116" t="n"/>
      <c r="AM145" s="116" t="n"/>
      <c r="AN145" s="116" t="n"/>
      <c r="AO145" s="116" t="n"/>
      <c r="AP145" s="116" t="n"/>
      <c r="AQ145" s="116" t="n"/>
      <c r="AR145" s="116" t="n"/>
      <c r="AS145" s="116" t="n"/>
      <c r="AT145" s="116" t="n"/>
      <c r="AU145" s="116" t="n"/>
      <c r="AV145" s="116" t="n"/>
      <c r="AW145" s="116" t="n"/>
      <c r="AX145" s="116" t="n"/>
      <c r="AY145" s="116" t="n"/>
      <c r="AZ145" s="116" t="n"/>
    </row>
    <row r="146">
      <c r="A146" s="4" t="n"/>
      <c r="B146" s="4" t="n"/>
      <c r="C146" s="4" t="n"/>
      <c r="D146" s="4" t="n"/>
      <c r="E146" s="4" t="n"/>
      <c r="F146" s="4" t="n"/>
      <c r="G146" s="4" t="n"/>
      <c r="H146" s="4" t="n"/>
      <c r="I146" s="4" t="n"/>
      <c r="J146" s="4" t="n"/>
      <c r="K146" s="4" t="n"/>
      <c r="L146" s="4" t="n"/>
      <c r="M146" s="4" t="n"/>
      <c r="N146" s="116" t="n"/>
      <c r="O146" s="116" t="n"/>
      <c r="P146" s="116" t="n"/>
      <c r="Q146" s="116" t="n"/>
      <c r="R146" s="116" t="n"/>
      <c r="S146" s="116" t="n"/>
      <c r="T146" s="116" t="n"/>
      <c r="U146" s="116" t="n"/>
      <c r="V146" s="116" t="n"/>
      <c r="W146" s="116" t="n"/>
      <c r="X146" s="116" t="n"/>
      <c r="Y146" s="116" t="n"/>
      <c r="Z146" s="116" t="n"/>
      <c r="AA146" s="116" t="n"/>
      <c r="AB146" s="116" t="n"/>
      <c r="AC146" s="116" t="n"/>
      <c r="AD146" s="116" t="n"/>
      <c r="AE146" s="116" t="n"/>
      <c r="AF146" s="116" t="n"/>
      <c r="AG146" s="116" t="n"/>
      <c r="AH146" s="116" t="n"/>
      <c r="AI146" s="116" t="n"/>
      <c r="AJ146" s="116" t="n"/>
      <c r="AK146" s="116" t="n"/>
      <c r="AL146" s="116" t="n"/>
      <c r="AM146" s="116" t="n"/>
      <c r="AN146" s="116" t="n"/>
      <c r="AO146" s="116" t="n"/>
      <c r="AP146" s="116" t="n"/>
      <c r="AQ146" s="116" t="n"/>
      <c r="AR146" s="116" t="n"/>
      <c r="AS146" s="116" t="n"/>
      <c r="AT146" s="116" t="n"/>
      <c r="AU146" s="116" t="n"/>
      <c r="AV146" s="116" t="n"/>
      <c r="AW146" s="116" t="n"/>
      <c r="AX146" s="116" t="n"/>
      <c r="AY146" s="116" t="n"/>
      <c r="AZ146" s="116" t="n"/>
    </row>
    <row r="147">
      <c r="A147" s="4" t="n"/>
      <c r="B147" s="4" t="n"/>
      <c r="C147" s="4" t="n"/>
      <c r="D147" s="4" t="n"/>
      <c r="E147" s="4" t="n"/>
      <c r="F147" s="4" t="n"/>
      <c r="G147" s="4" t="n"/>
      <c r="H147" s="4" t="n"/>
      <c r="I147" s="4" t="n"/>
      <c r="J147" s="4" t="n"/>
      <c r="K147" s="4" t="n"/>
      <c r="L147" s="4" t="n"/>
      <c r="M147" s="4" t="n"/>
      <c r="N147" s="116" t="n"/>
      <c r="O147" s="116" t="n"/>
      <c r="P147" s="116" t="n"/>
      <c r="Q147" s="116" t="n"/>
      <c r="R147" s="116" t="n"/>
      <c r="S147" s="116" t="n"/>
      <c r="T147" s="116" t="n"/>
      <c r="U147" s="116" t="n"/>
      <c r="V147" s="116" t="n"/>
      <c r="W147" s="116" t="n"/>
      <c r="X147" s="116" t="n"/>
      <c r="Y147" s="116" t="n"/>
      <c r="Z147" s="116" t="n"/>
      <c r="AA147" s="116" t="n"/>
      <c r="AB147" s="116" t="n"/>
      <c r="AC147" s="116" t="n"/>
      <c r="AD147" s="116" t="n"/>
      <c r="AE147" s="116" t="n"/>
      <c r="AF147" s="116" t="n"/>
      <c r="AG147" s="116" t="n"/>
      <c r="AH147" s="116" t="n"/>
      <c r="AI147" s="116" t="n"/>
      <c r="AJ147" s="116" t="n"/>
      <c r="AK147" s="116" t="n"/>
      <c r="AL147" s="116" t="n"/>
      <c r="AM147" s="116" t="n"/>
      <c r="AN147" s="116" t="n"/>
      <c r="AO147" s="116" t="n"/>
      <c r="AP147" s="116" t="n"/>
      <c r="AQ147" s="116" t="n"/>
      <c r="AR147" s="116" t="n"/>
      <c r="AS147" s="116" t="n"/>
      <c r="AT147" s="116" t="n"/>
      <c r="AU147" s="116" t="n"/>
      <c r="AV147" s="116" t="n"/>
      <c r="AW147" s="116" t="n"/>
      <c r="AX147" s="116" t="n"/>
      <c r="AY147" s="116" t="n"/>
      <c r="AZ147" s="116" t="n"/>
    </row>
    <row r="148">
      <c r="A148" s="4" t="n"/>
      <c r="B148" s="4" t="n"/>
      <c r="C148" s="4" t="n"/>
      <c r="D148" s="4" t="n"/>
      <c r="E148" s="4" t="n"/>
      <c r="F148" s="4" t="n"/>
      <c r="G148" s="4" t="n"/>
      <c r="H148" s="4" t="n"/>
      <c r="I148" s="4" t="n"/>
      <c r="J148" s="4" t="n"/>
      <c r="K148" s="4" t="n"/>
      <c r="L148" s="4" t="n"/>
      <c r="M148" s="4" t="n"/>
      <c r="N148" s="116" t="n"/>
      <c r="O148" s="116" t="n"/>
      <c r="P148" s="116" t="n"/>
      <c r="Q148" s="116" t="n"/>
      <c r="R148" s="116" t="n"/>
      <c r="S148" s="116" t="n"/>
      <c r="T148" s="116" t="n"/>
      <c r="U148" s="116" t="n"/>
      <c r="V148" s="116" t="n"/>
      <c r="W148" s="116" t="n"/>
      <c r="X148" s="116" t="n"/>
      <c r="Y148" s="116" t="n"/>
      <c r="Z148" s="116" t="n"/>
      <c r="AA148" s="116" t="n"/>
      <c r="AB148" s="116" t="n"/>
      <c r="AC148" s="116" t="n"/>
      <c r="AD148" s="116" t="n"/>
      <c r="AE148" s="116" t="n"/>
      <c r="AF148" s="116" t="n"/>
      <c r="AG148" s="116" t="n"/>
      <c r="AH148" s="116" t="n"/>
      <c r="AI148" s="116" t="n"/>
      <c r="AJ148" s="116" t="n"/>
      <c r="AK148" s="116" t="n"/>
      <c r="AL148" s="116" t="n"/>
      <c r="AM148" s="116" t="n"/>
      <c r="AN148" s="116" t="n"/>
      <c r="AO148" s="116" t="n"/>
      <c r="AP148" s="116" t="n"/>
      <c r="AQ148" s="116" t="n"/>
      <c r="AR148" s="116" t="n"/>
      <c r="AS148" s="116" t="n"/>
      <c r="AT148" s="116" t="n"/>
      <c r="AU148" s="116" t="n"/>
      <c r="AV148" s="116" t="n"/>
      <c r="AW148" s="116" t="n"/>
      <c r="AX148" s="116" t="n"/>
      <c r="AY148" s="116" t="n"/>
      <c r="AZ148" s="116" t="n"/>
    </row>
    <row r="149">
      <c r="A149" s="4" t="n"/>
      <c r="B149" s="4" t="n"/>
      <c r="C149" s="4" t="n"/>
      <c r="D149" s="4" t="n"/>
      <c r="E149" s="4" t="n"/>
      <c r="F149" s="4" t="n"/>
      <c r="G149" s="4" t="n"/>
      <c r="H149" s="4" t="n"/>
      <c r="I149" s="4" t="n"/>
      <c r="J149" s="4" t="n"/>
      <c r="K149" s="4" t="n"/>
      <c r="L149" s="4" t="n"/>
      <c r="M149" s="4" t="n"/>
      <c r="N149" s="116" t="n"/>
      <c r="O149" s="116" t="n"/>
      <c r="P149" s="116" t="n"/>
      <c r="Q149" s="116" t="n"/>
      <c r="R149" s="116" t="n"/>
      <c r="S149" s="116" t="n"/>
      <c r="T149" s="116" t="n"/>
      <c r="U149" s="116" t="n"/>
      <c r="V149" s="116" t="n"/>
      <c r="W149" s="116" t="n"/>
      <c r="X149" s="116" t="n"/>
      <c r="Y149" s="116" t="n"/>
      <c r="Z149" s="116" t="n"/>
      <c r="AA149" s="116" t="n"/>
      <c r="AB149" s="116" t="n"/>
      <c r="AC149" s="116" t="n"/>
      <c r="AD149" s="116" t="n"/>
      <c r="AE149" s="116" t="n"/>
      <c r="AF149" s="116" t="n"/>
      <c r="AG149" s="116" t="n"/>
      <c r="AH149" s="116" t="n"/>
      <c r="AI149" s="116" t="n"/>
      <c r="AJ149" s="116" t="n"/>
      <c r="AK149" s="116" t="n"/>
      <c r="AL149" s="116" t="n"/>
      <c r="AM149" s="116" t="n"/>
      <c r="AN149" s="116" t="n"/>
      <c r="AO149" s="116" t="n"/>
      <c r="AP149" s="116" t="n"/>
      <c r="AQ149" s="116" t="n"/>
      <c r="AR149" s="116" t="n"/>
      <c r="AS149" s="116" t="n"/>
      <c r="AT149" s="116" t="n"/>
      <c r="AU149" s="116" t="n"/>
      <c r="AV149" s="116" t="n"/>
      <c r="AW149" s="116" t="n"/>
      <c r="AX149" s="116" t="n"/>
      <c r="AY149" s="116" t="n"/>
      <c r="AZ149" s="116" t="n"/>
    </row>
    <row r="150">
      <c r="A150" s="4" t="n"/>
      <c r="B150" s="4" t="n"/>
      <c r="C150" s="4" t="n"/>
      <c r="D150" s="4" t="n"/>
      <c r="E150" s="4" t="n"/>
      <c r="F150" s="4" t="n"/>
      <c r="G150" s="4" t="n"/>
      <c r="H150" s="4" t="n"/>
      <c r="I150" s="4" t="n"/>
      <c r="J150" s="4" t="n"/>
      <c r="K150" s="4" t="n"/>
      <c r="L150" s="4" t="n"/>
      <c r="M150" s="4" t="n"/>
      <c r="N150" s="116" t="n"/>
      <c r="O150" s="116" t="n"/>
      <c r="P150" s="116" t="n"/>
      <c r="Q150" s="116" t="n"/>
      <c r="R150" s="116" t="n"/>
      <c r="S150" s="116" t="n"/>
      <c r="T150" s="116" t="n"/>
      <c r="U150" s="116" t="n"/>
      <c r="V150" s="116" t="n"/>
      <c r="W150" s="116" t="n"/>
      <c r="X150" s="116" t="n"/>
      <c r="Y150" s="116" t="n"/>
      <c r="Z150" s="116" t="n"/>
      <c r="AA150" s="116" t="n"/>
      <c r="AB150" s="116" t="n"/>
      <c r="AC150" s="116" t="n"/>
      <c r="AD150" s="116" t="n"/>
      <c r="AE150" s="116" t="n"/>
      <c r="AF150" s="116" t="n"/>
      <c r="AG150" s="116" t="n"/>
      <c r="AH150" s="116" t="n"/>
      <c r="AI150" s="116" t="n"/>
      <c r="AJ150" s="116" t="n"/>
      <c r="AK150" s="116" t="n"/>
      <c r="AL150" s="116" t="n"/>
      <c r="AM150" s="116" t="n"/>
      <c r="AN150" s="116" t="n"/>
      <c r="AO150" s="116" t="n"/>
      <c r="AP150" s="116" t="n"/>
      <c r="AQ150" s="116" t="n"/>
      <c r="AR150" s="116" t="n"/>
      <c r="AS150" s="116" t="n"/>
      <c r="AT150" s="116" t="n"/>
      <c r="AU150" s="116" t="n"/>
      <c r="AV150" s="116" t="n"/>
      <c r="AW150" s="116" t="n"/>
      <c r="AX150" s="116" t="n"/>
      <c r="AY150" s="116" t="n"/>
      <c r="AZ150" s="116" t="n"/>
    </row>
    <row r="151">
      <c r="A151" s="4" t="n"/>
      <c r="B151" s="4" t="n"/>
      <c r="C151" s="4" t="n"/>
      <c r="D151" s="4" t="n"/>
      <c r="E151" s="4" t="n"/>
      <c r="F151" s="4" t="n"/>
      <c r="G151" s="4" t="n"/>
      <c r="H151" s="4" t="n"/>
      <c r="I151" s="4" t="n"/>
      <c r="J151" s="4" t="n"/>
      <c r="K151" s="4" t="n"/>
      <c r="L151" s="4" t="n"/>
      <c r="M151" s="4" t="n"/>
      <c r="N151" s="116" t="n"/>
      <c r="O151" s="116" t="n"/>
      <c r="P151" s="116" t="n"/>
      <c r="Q151" s="116" t="n"/>
      <c r="R151" s="116" t="n"/>
      <c r="S151" s="116" t="n"/>
      <c r="T151" s="116" t="n"/>
      <c r="U151" s="116" t="n"/>
      <c r="V151" s="116" t="n"/>
      <c r="W151" s="116" t="n"/>
      <c r="X151" s="116" t="n"/>
      <c r="Y151" s="116" t="n"/>
      <c r="Z151" s="116" t="n"/>
      <c r="AA151" s="116" t="n"/>
      <c r="AB151" s="116" t="n"/>
      <c r="AC151" s="116" t="n"/>
      <c r="AD151" s="116" t="n"/>
      <c r="AE151" s="116" t="n"/>
      <c r="AF151" s="116" t="n"/>
      <c r="AG151" s="116" t="n"/>
      <c r="AH151" s="116" t="n"/>
      <c r="AI151" s="116" t="n"/>
      <c r="AJ151" s="116" t="n"/>
      <c r="AK151" s="116" t="n"/>
      <c r="AL151" s="116" t="n"/>
      <c r="AM151" s="116" t="n"/>
      <c r="AN151" s="116" t="n"/>
      <c r="AO151" s="116" t="n"/>
      <c r="AP151" s="116" t="n"/>
      <c r="AQ151" s="116" t="n"/>
      <c r="AR151" s="116" t="n"/>
      <c r="AS151" s="116" t="n"/>
      <c r="AT151" s="116" t="n"/>
      <c r="AU151" s="116" t="n"/>
      <c r="AV151" s="116" t="n"/>
      <c r="AW151" s="116" t="n"/>
      <c r="AX151" s="116" t="n"/>
      <c r="AY151" s="116" t="n"/>
      <c r="AZ151" s="116" t="n"/>
    </row>
    <row r="152">
      <c r="A152" s="4" t="n"/>
      <c r="B152" s="4" t="n"/>
      <c r="C152" s="4" t="n"/>
      <c r="D152" s="4" t="n"/>
      <c r="E152" s="4" t="n"/>
      <c r="F152" s="4" t="n"/>
      <c r="G152" s="4" t="n"/>
      <c r="H152" s="4" t="n"/>
      <c r="I152" s="4" t="n"/>
      <c r="J152" s="4" t="n"/>
      <c r="K152" s="4" t="n"/>
      <c r="L152" s="4" t="n"/>
      <c r="M152" s="4" t="n"/>
      <c r="N152" s="116" t="n"/>
      <c r="O152" s="116" t="n"/>
      <c r="P152" s="116" t="n"/>
      <c r="Q152" s="116" t="n"/>
      <c r="R152" s="116" t="n"/>
      <c r="S152" s="116" t="n"/>
      <c r="T152" s="116" t="n"/>
      <c r="U152" s="116" t="n"/>
      <c r="V152" s="116" t="n"/>
      <c r="W152" s="116" t="n"/>
      <c r="X152" s="116" t="n"/>
      <c r="Y152" s="116" t="n"/>
      <c r="Z152" s="116" t="n"/>
      <c r="AA152" s="116" t="n"/>
      <c r="AB152" s="116" t="n"/>
      <c r="AC152" s="116" t="n"/>
      <c r="AD152" s="116" t="n"/>
      <c r="AE152" s="116" t="n"/>
      <c r="AF152" s="116" t="n"/>
      <c r="AG152" s="116" t="n"/>
      <c r="AH152" s="116" t="n"/>
      <c r="AI152" s="116" t="n"/>
      <c r="AJ152" s="116" t="n"/>
      <c r="AK152" s="116" t="n"/>
      <c r="AL152" s="116" t="n"/>
      <c r="AM152" s="116" t="n"/>
      <c r="AN152" s="116" t="n"/>
      <c r="AO152" s="116" t="n"/>
      <c r="AP152" s="116" t="n"/>
      <c r="AQ152" s="116" t="n"/>
      <c r="AR152" s="116" t="n"/>
      <c r="AS152" s="116" t="n"/>
      <c r="AT152" s="116" t="n"/>
      <c r="AU152" s="116" t="n"/>
      <c r="AV152" s="116" t="n"/>
      <c r="AW152" s="116" t="n"/>
      <c r="AX152" s="116" t="n"/>
      <c r="AY152" s="116" t="n"/>
      <c r="AZ152" s="116" t="n"/>
    </row>
    <row r="153">
      <c r="A153" s="4" t="n"/>
      <c r="B153" s="4" t="n"/>
      <c r="C153" s="4" t="n"/>
      <c r="D153" s="4" t="n"/>
      <c r="E153" s="4" t="n"/>
      <c r="F153" s="4" t="n"/>
      <c r="G153" s="4" t="n"/>
      <c r="H153" s="4" t="n"/>
      <c r="I153" s="4" t="n"/>
      <c r="J153" s="4" t="n"/>
      <c r="K153" s="4" t="n"/>
      <c r="L153" s="4" t="n"/>
      <c r="M153" s="4" t="n"/>
      <c r="N153" s="116" t="n"/>
      <c r="O153" s="116" t="n"/>
      <c r="P153" s="116" t="n"/>
      <c r="Q153" s="116" t="n"/>
      <c r="R153" s="116" t="n"/>
      <c r="S153" s="116" t="n"/>
      <c r="T153" s="116" t="n"/>
      <c r="U153" s="116" t="n"/>
      <c r="V153" s="116" t="n"/>
      <c r="W153" s="116" t="n"/>
      <c r="X153" s="116" t="n"/>
      <c r="Y153" s="116" t="n"/>
      <c r="Z153" s="116" t="n"/>
      <c r="AA153" s="116" t="n"/>
      <c r="AB153" s="116" t="n"/>
      <c r="AC153" s="116" t="n"/>
      <c r="AD153" s="116" t="n"/>
      <c r="AE153" s="116" t="n"/>
      <c r="AF153" s="116" t="n"/>
      <c r="AG153" s="116" t="n"/>
      <c r="AH153" s="116" t="n"/>
      <c r="AI153" s="116" t="n"/>
      <c r="AJ153" s="116" t="n"/>
      <c r="AK153" s="116" t="n"/>
      <c r="AL153" s="116" t="n"/>
      <c r="AM153" s="116" t="n"/>
      <c r="AN153" s="116" t="n"/>
      <c r="AO153" s="116" t="n"/>
      <c r="AP153" s="116" t="n"/>
      <c r="AQ153" s="116" t="n"/>
      <c r="AR153" s="116" t="n"/>
      <c r="AS153" s="116" t="n"/>
      <c r="AT153" s="116" t="n"/>
      <c r="AU153" s="116" t="n"/>
      <c r="AV153" s="116" t="n"/>
      <c r="AW153" s="116" t="n"/>
      <c r="AX153" s="116" t="n"/>
      <c r="AY153" s="116" t="n"/>
      <c r="AZ153" s="116" t="n"/>
    </row>
    <row r="154">
      <c r="A154" s="4" t="n"/>
      <c r="B154" s="4" t="n"/>
      <c r="C154" s="4" t="n"/>
      <c r="D154" s="4" t="n"/>
      <c r="E154" s="4" t="n"/>
      <c r="F154" s="4" t="n"/>
      <c r="G154" s="4" t="n"/>
      <c r="H154" s="4" t="n"/>
      <c r="I154" s="4" t="n"/>
      <c r="J154" s="4" t="n"/>
      <c r="K154" s="4" t="n"/>
      <c r="L154" s="4" t="n"/>
      <c r="M154" s="4" t="n"/>
      <c r="N154" s="116" t="n"/>
      <c r="O154" s="116" t="n"/>
      <c r="P154" s="116" t="n"/>
      <c r="Q154" s="116" t="n"/>
      <c r="R154" s="116" t="n"/>
      <c r="S154" s="116" t="n"/>
      <c r="T154" s="116" t="n"/>
      <c r="U154" s="116" t="n"/>
      <c r="V154" s="116" t="n"/>
      <c r="W154" s="116" t="n"/>
      <c r="X154" s="116" t="n"/>
      <c r="Y154" s="116" t="n"/>
      <c r="Z154" s="116" t="n"/>
      <c r="AA154" s="116" t="n"/>
      <c r="AB154" s="116" t="n"/>
      <c r="AC154" s="116" t="n"/>
      <c r="AD154" s="116" t="n"/>
      <c r="AE154" s="116" t="n"/>
      <c r="AF154" s="116" t="n"/>
      <c r="AG154" s="116" t="n"/>
      <c r="AH154" s="116" t="n"/>
      <c r="AI154" s="116" t="n"/>
      <c r="AJ154" s="116" t="n"/>
      <c r="AK154" s="116" t="n"/>
      <c r="AL154" s="116" t="n"/>
      <c r="AM154" s="116" t="n"/>
      <c r="AN154" s="116" t="n"/>
      <c r="AO154" s="116" t="n"/>
      <c r="AP154" s="116" t="n"/>
      <c r="AQ154" s="116" t="n"/>
      <c r="AR154" s="116" t="n"/>
      <c r="AS154" s="116" t="n"/>
      <c r="AT154" s="116" t="n"/>
      <c r="AU154" s="116" t="n"/>
      <c r="AV154" s="116" t="n"/>
      <c r="AW154" s="116" t="n"/>
      <c r="AX154" s="116" t="n"/>
      <c r="AY154" s="116" t="n"/>
      <c r="AZ154" s="116" t="n"/>
    </row>
    <row r="155">
      <c r="A155" s="4" t="n"/>
      <c r="B155" s="4" t="n"/>
      <c r="C155" s="4" t="n"/>
      <c r="D155" s="4" t="n"/>
      <c r="E155" s="4" t="n"/>
      <c r="F155" s="4" t="n"/>
      <c r="G155" s="4" t="n"/>
      <c r="H155" s="4" t="n"/>
      <c r="I155" s="4" t="n"/>
      <c r="J155" s="4" t="n"/>
      <c r="K155" s="4" t="n"/>
      <c r="L155" s="4" t="n"/>
      <c r="M155" s="4" t="n"/>
      <c r="N155" s="116" t="n"/>
      <c r="O155" s="116" t="n"/>
      <c r="P155" s="116" t="n"/>
      <c r="Q155" s="116" t="n"/>
      <c r="R155" s="116" t="n"/>
      <c r="S155" s="116" t="n"/>
      <c r="T155" s="116" t="n"/>
      <c r="U155" s="116" t="n"/>
      <c r="V155" s="116" t="n"/>
      <c r="W155" s="116" t="n"/>
      <c r="X155" s="116" t="n"/>
      <c r="Y155" s="116" t="n"/>
      <c r="Z155" s="116" t="n"/>
      <c r="AA155" s="116" t="n"/>
      <c r="AB155" s="116" t="n"/>
      <c r="AC155" s="116" t="n"/>
      <c r="AD155" s="116" t="n"/>
      <c r="AE155" s="116" t="n"/>
      <c r="AF155" s="116" t="n"/>
      <c r="AG155" s="116" t="n"/>
      <c r="AH155" s="116" t="n"/>
      <c r="AI155" s="116" t="n"/>
      <c r="AJ155" s="116" t="n"/>
      <c r="AK155" s="116" t="n"/>
      <c r="AL155" s="116" t="n"/>
      <c r="AM155" s="116" t="n"/>
      <c r="AN155" s="116" t="n"/>
      <c r="AO155" s="116" t="n"/>
      <c r="AP155" s="116" t="n"/>
      <c r="AQ155" s="116" t="n"/>
      <c r="AR155" s="116" t="n"/>
      <c r="AS155" s="116" t="n"/>
      <c r="AT155" s="116" t="n"/>
      <c r="AU155" s="116" t="n"/>
      <c r="AV155" s="116" t="n"/>
      <c r="AW155" s="116" t="n"/>
      <c r="AX155" s="116" t="n"/>
      <c r="AY155" s="116" t="n"/>
      <c r="AZ155" s="116" t="n"/>
    </row>
    <row r="156">
      <c r="A156" s="4" t="n"/>
      <c r="B156" s="4" t="n"/>
      <c r="C156" s="4" t="n"/>
      <c r="D156" s="4" t="n"/>
      <c r="E156" s="4" t="n"/>
      <c r="F156" s="4" t="n"/>
      <c r="G156" s="4" t="n"/>
      <c r="H156" s="4" t="n"/>
      <c r="I156" s="4" t="n"/>
      <c r="J156" s="4" t="n"/>
      <c r="K156" s="4" t="n"/>
      <c r="L156" s="4" t="n"/>
      <c r="M156" s="4" t="n"/>
      <c r="N156" s="116" t="n"/>
      <c r="O156" s="116" t="n"/>
      <c r="P156" s="116" t="n"/>
      <c r="Q156" s="116" t="n"/>
      <c r="R156" s="116" t="n"/>
      <c r="S156" s="116" t="n"/>
      <c r="T156" s="116" t="n"/>
      <c r="U156" s="116" t="n"/>
      <c r="V156" s="116" t="n"/>
      <c r="W156" s="116" t="n"/>
      <c r="X156" s="116" t="n"/>
      <c r="Y156" s="116" t="n"/>
      <c r="Z156" s="116" t="n"/>
      <c r="AA156" s="116" t="n"/>
      <c r="AB156" s="116" t="n"/>
      <c r="AC156" s="116" t="n"/>
      <c r="AD156" s="116" t="n"/>
      <c r="AE156" s="116" t="n"/>
      <c r="AF156" s="116" t="n"/>
      <c r="AG156" s="116" t="n"/>
      <c r="AH156" s="116" t="n"/>
      <c r="AI156" s="116" t="n"/>
      <c r="AJ156" s="116" t="n"/>
      <c r="AK156" s="116" t="n"/>
      <c r="AL156" s="116" t="n"/>
      <c r="AM156" s="116" t="n"/>
      <c r="AN156" s="116" t="n"/>
      <c r="AO156" s="116" t="n"/>
      <c r="AP156" s="116" t="n"/>
      <c r="AQ156" s="116" t="n"/>
      <c r="AR156" s="116" t="n"/>
      <c r="AS156" s="116" t="n"/>
      <c r="AT156" s="116" t="n"/>
      <c r="AU156" s="116" t="n"/>
      <c r="AV156" s="116" t="n"/>
      <c r="AW156" s="116" t="n"/>
      <c r="AX156" s="116" t="n"/>
      <c r="AY156" s="116" t="n"/>
      <c r="AZ156" s="116" t="n"/>
    </row>
    <row r="157">
      <c r="A157" s="4" t="n"/>
      <c r="B157" s="4" t="n"/>
      <c r="C157" s="4" t="n"/>
      <c r="D157" s="4" t="n"/>
      <c r="E157" s="4" t="n"/>
      <c r="F157" s="4" t="n"/>
      <c r="G157" s="4" t="n"/>
      <c r="H157" s="4" t="n"/>
      <c r="I157" s="4" t="n"/>
      <c r="J157" s="4" t="n"/>
      <c r="K157" s="4" t="n"/>
      <c r="L157" s="4" t="n"/>
      <c r="M157" s="4" t="n"/>
      <c r="N157" s="116" t="n"/>
      <c r="O157" s="116" t="n"/>
      <c r="P157" s="116" t="n"/>
      <c r="Q157" s="116" t="n"/>
      <c r="R157" s="116" t="n"/>
      <c r="S157" s="116" t="n"/>
      <c r="T157" s="116" t="n"/>
      <c r="U157" s="116" t="n"/>
      <c r="V157" s="116" t="n"/>
      <c r="W157" s="116" t="n"/>
      <c r="X157" s="116" t="n"/>
      <c r="Y157" s="116" t="n"/>
      <c r="Z157" s="116" t="n"/>
      <c r="AA157" s="116" t="n"/>
      <c r="AB157" s="116" t="n"/>
      <c r="AC157" s="116" t="n"/>
      <c r="AD157" s="116" t="n"/>
      <c r="AE157" s="116" t="n"/>
      <c r="AF157" s="116" t="n"/>
      <c r="AG157" s="116" t="n"/>
      <c r="AH157" s="116" t="n"/>
      <c r="AI157" s="116" t="n"/>
      <c r="AJ157" s="116" t="n"/>
      <c r="AK157" s="116" t="n"/>
      <c r="AL157" s="116" t="n"/>
      <c r="AM157" s="116" t="n"/>
      <c r="AN157" s="116" t="n"/>
      <c r="AO157" s="116" t="n"/>
      <c r="AP157" s="116" t="n"/>
      <c r="AQ157" s="116" t="n"/>
      <c r="AR157" s="116" t="n"/>
      <c r="AS157" s="116" t="n"/>
      <c r="AT157" s="116" t="n"/>
      <c r="AU157" s="116" t="n"/>
      <c r="AV157" s="116" t="n"/>
      <c r="AW157" s="116" t="n"/>
      <c r="AX157" s="116" t="n"/>
      <c r="AY157" s="116" t="n"/>
      <c r="AZ157" s="116" t="n"/>
    </row>
    <row r="158">
      <c r="A158" s="4" t="n"/>
      <c r="B158" s="4" t="n"/>
      <c r="C158" s="4" t="n"/>
      <c r="D158" s="4" t="n"/>
      <c r="E158" s="4" t="n"/>
      <c r="F158" s="4" t="n"/>
      <c r="G158" s="4" t="n"/>
      <c r="H158" s="4" t="n"/>
      <c r="I158" s="4" t="n"/>
      <c r="J158" s="4" t="n"/>
      <c r="K158" s="4" t="n"/>
      <c r="L158" s="4" t="n"/>
      <c r="M158" s="4" t="n"/>
      <c r="N158" s="116" t="n"/>
      <c r="O158" s="116" t="n"/>
      <c r="P158" s="116" t="n"/>
      <c r="Q158" s="116" t="n"/>
      <c r="R158" s="116" t="n"/>
      <c r="S158" s="116" t="n"/>
      <c r="T158" s="116" t="n"/>
      <c r="U158" s="116" t="n"/>
      <c r="V158" s="116" t="n"/>
      <c r="W158" s="116" t="n"/>
      <c r="X158" s="116" t="n"/>
      <c r="Y158" s="116" t="n"/>
      <c r="Z158" s="116" t="n"/>
      <c r="AA158" s="116" t="n"/>
      <c r="AB158" s="116" t="n"/>
      <c r="AC158" s="116" t="n"/>
      <c r="AD158" s="116" t="n"/>
      <c r="AE158" s="116" t="n"/>
      <c r="AF158" s="116" t="n"/>
      <c r="AG158" s="116" t="n"/>
      <c r="AH158" s="116" t="n"/>
      <c r="AI158" s="116" t="n"/>
      <c r="AJ158" s="116" t="n"/>
      <c r="AK158" s="116" t="n"/>
      <c r="AL158" s="116" t="n"/>
      <c r="AM158" s="116" t="n"/>
      <c r="AN158" s="116" t="n"/>
      <c r="AO158" s="116" t="n"/>
      <c r="AP158" s="116" t="n"/>
      <c r="AQ158" s="116" t="n"/>
      <c r="AR158" s="116" t="n"/>
      <c r="AS158" s="116" t="n"/>
      <c r="AT158" s="116" t="n"/>
      <c r="AU158" s="116" t="n"/>
      <c r="AV158" s="116" t="n"/>
      <c r="AW158" s="116" t="n"/>
      <c r="AX158" s="116" t="n"/>
      <c r="AY158" s="116" t="n"/>
      <c r="AZ158" s="116" t="n"/>
    </row>
    <row r="159">
      <c r="A159" s="4" t="n"/>
      <c r="B159" s="4" t="n"/>
      <c r="C159" s="4" t="n"/>
      <c r="D159" s="4" t="n"/>
      <c r="E159" s="4" t="n"/>
      <c r="F159" s="4" t="n"/>
      <c r="G159" s="4" t="n"/>
      <c r="H159" s="4" t="n"/>
      <c r="I159" s="4" t="n"/>
      <c r="J159" s="4" t="n"/>
      <c r="K159" s="4" t="n"/>
      <c r="L159" s="4" t="n"/>
      <c r="M159" s="4" t="n"/>
      <c r="N159" s="116" t="n"/>
      <c r="O159" s="116" t="n"/>
      <c r="P159" s="116" t="n"/>
      <c r="Q159" s="116" t="n"/>
      <c r="R159" s="116" t="n"/>
      <c r="S159" s="116" t="n"/>
      <c r="T159" s="116" t="n"/>
      <c r="U159" s="116" t="n"/>
      <c r="V159" s="116" t="n"/>
      <c r="W159" s="116" t="n"/>
      <c r="X159" s="116" t="n"/>
      <c r="Y159" s="116" t="n"/>
      <c r="Z159" s="116" t="n"/>
      <c r="AA159" s="116" t="n"/>
      <c r="AB159" s="116" t="n"/>
      <c r="AC159" s="116" t="n"/>
      <c r="AD159" s="116" t="n"/>
      <c r="AE159" s="116" t="n"/>
      <c r="AF159" s="116" t="n"/>
      <c r="AG159" s="116" t="n"/>
      <c r="AH159" s="116" t="n"/>
      <c r="AI159" s="116" t="n"/>
      <c r="AJ159" s="116" t="n"/>
      <c r="AK159" s="116" t="n"/>
      <c r="AL159" s="116" t="n"/>
      <c r="AM159" s="116" t="n"/>
      <c r="AN159" s="116" t="n"/>
      <c r="AO159" s="116" t="n"/>
      <c r="AP159" s="116" t="n"/>
      <c r="AQ159" s="116" t="n"/>
      <c r="AR159" s="116" t="n"/>
      <c r="AS159" s="116" t="n"/>
      <c r="AT159" s="116" t="n"/>
      <c r="AU159" s="116" t="n"/>
      <c r="AV159" s="116" t="n"/>
      <c r="AW159" s="116" t="n"/>
      <c r="AX159" s="116" t="n"/>
      <c r="AY159" s="116" t="n"/>
      <c r="AZ159" s="116" t="n"/>
    </row>
    <row r="160">
      <c r="A160" s="4" t="n"/>
      <c r="B160" s="4" t="n"/>
      <c r="C160" s="4" t="n"/>
      <c r="D160" s="4" t="n"/>
      <c r="E160" s="4" t="n"/>
      <c r="F160" s="4" t="n"/>
      <c r="G160" s="4" t="n"/>
      <c r="H160" s="4" t="n"/>
      <c r="I160" s="4" t="n"/>
      <c r="J160" s="4" t="n"/>
      <c r="K160" s="4" t="n"/>
      <c r="L160" s="4" t="n"/>
      <c r="M160" s="4" t="n"/>
      <c r="N160" s="116" t="n"/>
      <c r="O160" s="116" t="n"/>
      <c r="P160" s="116" t="n"/>
      <c r="Q160" s="116" t="n"/>
      <c r="R160" s="116" t="n"/>
      <c r="S160" s="116" t="n"/>
      <c r="T160" s="116" t="n"/>
      <c r="U160" s="116" t="n"/>
      <c r="V160" s="116" t="n"/>
      <c r="W160" s="116" t="n"/>
      <c r="X160" s="116" t="n"/>
      <c r="Y160" s="116" t="n"/>
      <c r="Z160" s="116" t="n"/>
      <c r="AA160" s="116" t="n"/>
      <c r="AB160" s="116" t="n"/>
      <c r="AC160" s="116" t="n"/>
      <c r="AD160" s="116" t="n"/>
      <c r="AE160" s="116" t="n"/>
      <c r="AF160" s="116" t="n"/>
      <c r="AG160" s="116" t="n"/>
      <c r="AH160" s="116" t="n"/>
      <c r="AI160" s="116" t="n"/>
      <c r="AJ160" s="116" t="n"/>
      <c r="AK160" s="116" t="n"/>
      <c r="AL160" s="116" t="n"/>
      <c r="AM160" s="116" t="n"/>
      <c r="AN160" s="116" t="n"/>
      <c r="AO160" s="116" t="n"/>
      <c r="AP160" s="116" t="n"/>
      <c r="AQ160" s="116" t="n"/>
      <c r="AR160" s="116" t="n"/>
      <c r="AS160" s="116" t="n"/>
      <c r="AT160" s="116" t="n"/>
      <c r="AU160" s="116" t="n"/>
      <c r="AV160" s="116" t="n"/>
      <c r="AW160" s="116" t="n"/>
      <c r="AX160" s="116" t="n"/>
      <c r="AY160" s="116" t="n"/>
      <c r="AZ160" s="116" t="n"/>
    </row>
    <row r="161">
      <c r="A161" s="116" t="n"/>
      <c r="B161" s="116" t="n"/>
      <c r="C161" s="116" t="n"/>
      <c r="D161" s="116" t="n"/>
      <c r="E161" s="116" t="n"/>
      <c r="F161" s="116" t="n"/>
      <c r="G161" s="116" t="n"/>
      <c r="H161" s="116" t="n"/>
      <c r="I161" s="116" t="n"/>
      <c r="J161" s="116" t="n"/>
      <c r="K161" s="116" t="n"/>
      <c r="L161" s="116" t="n"/>
      <c r="M161" s="116" t="n"/>
      <c r="N161" s="116" t="n"/>
      <c r="O161" s="116" t="n"/>
      <c r="P161" s="116" t="n"/>
      <c r="Q161" s="116" t="n"/>
      <c r="R161" s="116" t="n"/>
      <c r="S161" s="116" t="n"/>
      <c r="T161" s="116" t="n"/>
      <c r="U161" s="116" t="n"/>
      <c r="V161" s="116" t="n"/>
      <c r="W161" s="116" t="n"/>
      <c r="X161" s="116" t="n"/>
      <c r="Y161" s="116" t="n"/>
      <c r="Z161" s="116" t="n"/>
      <c r="AA161" s="116" t="n"/>
      <c r="AB161" s="116" t="n"/>
      <c r="AC161" s="116" t="n"/>
      <c r="AD161" s="116" t="n"/>
      <c r="AE161" s="116" t="n"/>
      <c r="AF161" s="116" t="n"/>
      <c r="AG161" s="116" t="n"/>
      <c r="AH161" s="116" t="n"/>
      <c r="AI161" s="116" t="n"/>
      <c r="AJ161" s="116" t="n"/>
      <c r="AK161" s="116" t="n"/>
      <c r="AL161" s="116" t="n"/>
      <c r="AM161" s="116" t="n"/>
      <c r="AN161" s="116" t="n"/>
      <c r="AO161" s="116" t="n"/>
      <c r="AP161" s="116" t="n"/>
      <c r="AQ161" s="116" t="n"/>
      <c r="AR161" s="116" t="n"/>
      <c r="AS161" s="116" t="n"/>
      <c r="AT161" s="116" t="n"/>
      <c r="AU161" s="116" t="n"/>
      <c r="AV161" s="116" t="n"/>
      <c r="AW161" s="116" t="n"/>
      <c r="AX161" s="116" t="n"/>
      <c r="AY161" s="116" t="n"/>
      <c r="AZ161" s="116" t="n"/>
    </row>
    <row r="162">
      <c r="A162" s="116" t="n"/>
      <c r="B162" s="116" t="n"/>
      <c r="C162" s="116" t="n"/>
      <c r="D162" s="116" t="n"/>
      <c r="E162" s="116" t="n"/>
      <c r="F162" s="116" t="n"/>
      <c r="G162" s="116" t="n"/>
      <c r="H162" s="116" t="n"/>
      <c r="I162" s="116" t="n"/>
      <c r="J162" s="116" t="n"/>
      <c r="K162" s="116" t="n"/>
      <c r="L162" s="116" t="n"/>
      <c r="M162" s="116" t="n"/>
      <c r="N162" s="116" t="n"/>
      <c r="O162" s="116" t="n"/>
      <c r="P162" s="116" t="n"/>
      <c r="Q162" s="116" t="n"/>
      <c r="R162" s="116" t="n"/>
      <c r="S162" s="116" t="n"/>
      <c r="T162" s="116" t="n"/>
      <c r="U162" s="116" t="n"/>
      <c r="V162" s="116" t="n"/>
      <c r="W162" s="116" t="n"/>
      <c r="X162" s="116" t="n"/>
      <c r="Y162" s="116" t="n"/>
      <c r="Z162" s="116" t="n"/>
      <c r="AA162" s="116" t="n"/>
      <c r="AB162" s="116" t="n"/>
      <c r="AC162" s="116" t="n"/>
      <c r="AD162" s="116" t="n"/>
      <c r="AE162" s="116" t="n"/>
      <c r="AF162" s="116" t="n"/>
      <c r="AG162" s="116" t="n"/>
      <c r="AH162" s="116" t="n"/>
      <c r="AI162" s="116" t="n"/>
      <c r="AJ162" s="116" t="n"/>
      <c r="AK162" s="116" t="n"/>
      <c r="AL162" s="116" t="n"/>
      <c r="AM162" s="116" t="n"/>
      <c r="AN162" s="116" t="n"/>
      <c r="AO162" s="116" t="n"/>
      <c r="AP162" s="116" t="n"/>
      <c r="AQ162" s="116" t="n"/>
      <c r="AR162" s="116" t="n"/>
      <c r="AS162" s="116" t="n"/>
      <c r="AT162" s="116" t="n"/>
      <c r="AU162" s="116" t="n"/>
      <c r="AV162" s="116" t="n"/>
      <c r="AW162" s="116" t="n"/>
      <c r="AX162" s="116" t="n"/>
      <c r="AY162" s="116" t="n"/>
      <c r="AZ162" s="116" t="n"/>
    </row>
    <row r="163">
      <c r="A163" s="116" t="n"/>
      <c r="B163" s="116" t="n"/>
      <c r="C163" s="116" t="n"/>
      <c r="D163" s="116" t="n"/>
      <c r="E163" s="116" t="n"/>
      <c r="F163" s="116" t="n"/>
      <c r="G163" s="116" t="n"/>
      <c r="H163" s="116" t="n"/>
      <c r="I163" s="116" t="n"/>
      <c r="J163" s="116" t="n"/>
      <c r="K163" s="116" t="n"/>
      <c r="L163" s="116" t="n"/>
      <c r="M163" s="116" t="n"/>
      <c r="N163" s="116" t="n"/>
      <c r="O163" s="116" t="n"/>
      <c r="P163" s="116" t="n"/>
      <c r="Q163" s="116" t="n"/>
      <c r="R163" s="116" t="n"/>
      <c r="S163" s="116" t="n"/>
      <c r="T163" s="116" t="n"/>
      <c r="U163" s="116" t="n"/>
      <c r="V163" s="116" t="n"/>
      <c r="W163" s="116" t="n"/>
      <c r="X163" s="116" t="n"/>
      <c r="Y163" s="116" t="n"/>
      <c r="Z163" s="116" t="n"/>
      <c r="AA163" s="116" t="n"/>
      <c r="AB163" s="116" t="n"/>
      <c r="AC163" s="116" t="n"/>
      <c r="AD163" s="116" t="n"/>
      <c r="AE163" s="116" t="n"/>
      <c r="AF163" s="116" t="n"/>
      <c r="AG163" s="116" t="n"/>
      <c r="AH163" s="116" t="n"/>
      <c r="AI163" s="116" t="n"/>
      <c r="AJ163" s="116" t="n"/>
      <c r="AK163" s="116" t="n"/>
      <c r="AL163" s="116" t="n"/>
      <c r="AM163" s="116" t="n"/>
      <c r="AN163" s="116" t="n"/>
      <c r="AO163" s="116" t="n"/>
      <c r="AP163" s="116" t="n"/>
      <c r="AQ163" s="116" t="n"/>
      <c r="AR163" s="116" t="n"/>
      <c r="AS163" s="116" t="n"/>
      <c r="AT163" s="116" t="n"/>
      <c r="AU163" s="116" t="n"/>
      <c r="AV163" s="116" t="n"/>
      <c r="AW163" s="116" t="n"/>
      <c r="AX163" s="116" t="n"/>
      <c r="AY163" s="116" t="n"/>
      <c r="AZ163" s="116" t="n"/>
    </row>
    <row r="164">
      <c r="A164" s="116" t="n"/>
      <c r="B164" s="116" t="n"/>
      <c r="C164" s="116" t="n"/>
      <c r="D164" s="116" t="n"/>
      <c r="E164" s="116" t="n"/>
      <c r="F164" s="116" t="n"/>
      <c r="G164" s="116" t="n"/>
      <c r="H164" s="116" t="n"/>
      <c r="I164" s="116" t="n"/>
      <c r="J164" s="116" t="n"/>
      <c r="K164" s="116" t="n"/>
      <c r="L164" s="116" t="n"/>
      <c r="M164" s="116" t="n"/>
      <c r="N164" s="116" t="n"/>
      <c r="O164" s="116" t="n"/>
      <c r="P164" s="116" t="n"/>
      <c r="Q164" s="116" t="n"/>
      <c r="R164" s="116" t="n"/>
      <c r="S164" s="116" t="n"/>
      <c r="T164" s="116" t="n"/>
      <c r="U164" s="116" t="n"/>
      <c r="V164" s="116" t="n"/>
      <c r="W164" s="116" t="n"/>
      <c r="X164" s="116" t="n"/>
      <c r="Y164" s="116" t="n"/>
      <c r="Z164" s="116" t="n"/>
      <c r="AA164" s="116" t="n"/>
      <c r="AB164" s="116" t="n"/>
      <c r="AC164" s="116" t="n"/>
      <c r="AD164" s="116" t="n"/>
      <c r="AE164" s="116" t="n"/>
      <c r="AF164" s="116" t="n"/>
      <c r="AG164" s="116" t="n"/>
      <c r="AH164" s="116" t="n"/>
      <c r="AI164" s="116" t="n"/>
      <c r="AJ164" s="116" t="n"/>
      <c r="AK164" s="116" t="n"/>
      <c r="AL164" s="116" t="n"/>
      <c r="AM164" s="116" t="n"/>
      <c r="AN164" s="116" t="n"/>
      <c r="AO164" s="116" t="n"/>
      <c r="AP164" s="116" t="n"/>
      <c r="AQ164" s="116" t="n"/>
      <c r="AR164" s="116" t="n"/>
      <c r="AS164" s="116" t="n"/>
      <c r="AT164" s="116" t="n"/>
      <c r="AU164" s="116" t="n"/>
      <c r="AV164" s="116" t="n"/>
      <c r="AW164" s="116" t="n"/>
      <c r="AX164" s="116" t="n"/>
      <c r="AY164" s="116" t="n"/>
      <c r="AZ164" s="116" t="n"/>
    </row>
    <row r="165">
      <c r="A165" s="116" t="n"/>
      <c r="B165" s="116" t="n"/>
      <c r="C165" s="116" t="n"/>
      <c r="D165" s="116" t="n"/>
      <c r="E165" s="116" t="n"/>
      <c r="F165" s="116" t="n"/>
      <c r="G165" s="116" t="n"/>
      <c r="H165" s="116" t="n"/>
      <c r="I165" s="116" t="n"/>
      <c r="J165" s="116" t="n"/>
      <c r="K165" s="116" t="n"/>
      <c r="L165" s="116" t="n"/>
      <c r="M165" s="116" t="n"/>
      <c r="N165" s="116" t="n"/>
      <c r="O165" s="116" t="n"/>
      <c r="P165" s="116" t="n"/>
      <c r="Q165" s="116" t="n"/>
      <c r="R165" s="116" t="n"/>
      <c r="S165" s="116" t="n"/>
      <c r="T165" s="116" t="n"/>
      <c r="U165" s="116" t="n"/>
      <c r="V165" s="116" t="n"/>
      <c r="W165" s="116" t="n"/>
      <c r="X165" s="116" t="n"/>
      <c r="Y165" s="116" t="n"/>
      <c r="Z165" s="116" t="n"/>
      <c r="AA165" s="116" t="n"/>
      <c r="AB165" s="116" t="n"/>
      <c r="AC165" s="116" t="n"/>
      <c r="AD165" s="116" t="n"/>
      <c r="AE165" s="116" t="n"/>
      <c r="AF165" s="116" t="n"/>
      <c r="AG165" s="116" t="n"/>
      <c r="AH165" s="116" t="n"/>
      <c r="AI165" s="116" t="n"/>
      <c r="AJ165" s="116" t="n"/>
      <c r="AK165" s="116" t="n"/>
      <c r="AL165" s="116" t="n"/>
      <c r="AM165" s="116" t="n"/>
      <c r="AN165" s="116" t="n"/>
      <c r="AO165" s="116" t="n"/>
      <c r="AP165" s="116" t="n"/>
      <c r="AQ165" s="116" t="n"/>
      <c r="AR165" s="116" t="n"/>
      <c r="AS165" s="116" t="n"/>
      <c r="AT165" s="116" t="n"/>
      <c r="AU165" s="116" t="n"/>
      <c r="AV165" s="116" t="n"/>
      <c r="AW165" s="116" t="n"/>
      <c r="AX165" s="116" t="n"/>
      <c r="AY165" s="116" t="n"/>
      <c r="AZ165" s="116" t="n"/>
    </row>
    <row r="166">
      <c r="A166" s="116" t="n"/>
      <c r="B166" s="116" t="n"/>
      <c r="C166" s="116" t="n"/>
      <c r="D166" s="116" t="n"/>
      <c r="E166" s="116" t="n"/>
      <c r="F166" s="116" t="n"/>
      <c r="G166" s="116" t="n"/>
      <c r="H166" s="116" t="n"/>
      <c r="I166" s="116" t="n"/>
      <c r="J166" s="116" t="n"/>
      <c r="K166" s="116" t="n"/>
      <c r="L166" s="116" t="n"/>
      <c r="M166" s="116" t="n"/>
      <c r="N166" s="116" t="n"/>
      <c r="O166" s="116" t="n"/>
      <c r="P166" s="116" t="n"/>
      <c r="Q166" s="116" t="n"/>
      <c r="R166" s="116" t="n"/>
      <c r="S166" s="116" t="n"/>
      <c r="T166" s="116" t="n"/>
      <c r="U166" s="116" t="n"/>
      <c r="V166" s="116" t="n"/>
      <c r="W166" s="116" t="n"/>
      <c r="X166" s="116" t="n"/>
      <c r="Y166" s="116" t="n"/>
      <c r="Z166" s="116" t="n"/>
      <c r="AA166" s="116" t="n"/>
      <c r="AB166" s="116" t="n"/>
      <c r="AC166" s="116" t="n"/>
      <c r="AD166" s="116" t="n"/>
      <c r="AE166" s="116" t="n"/>
      <c r="AF166" s="116" t="n"/>
      <c r="AG166" s="116" t="n"/>
      <c r="AH166" s="116" t="n"/>
      <c r="AI166" s="116" t="n"/>
      <c r="AJ166" s="116" t="n"/>
      <c r="AK166" s="116" t="n"/>
      <c r="AL166" s="116" t="n"/>
      <c r="AM166" s="116" t="n"/>
      <c r="AN166" s="116" t="n"/>
      <c r="AO166" s="116" t="n"/>
      <c r="AP166" s="116" t="n"/>
      <c r="AQ166" s="116" t="n"/>
      <c r="AR166" s="116" t="n"/>
      <c r="AS166" s="116" t="n"/>
      <c r="AT166" s="116" t="n"/>
      <c r="AU166" s="116" t="n"/>
      <c r="AV166" s="116" t="n"/>
      <c r="AW166" s="116" t="n"/>
      <c r="AX166" s="116" t="n"/>
      <c r="AY166" s="116" t="n"/>
      <c r="AZ166" s="116" t="n"/>
    </row>
    <row r="167">
      <c r="A167" s="116" t="n"/>
      <c r="B167" s="116" t="n"/>
      <c r="C167" s="116" t="n"/>
      <c r="D167" s="116" t="n"/>
      <c r="E167" s="116" t="n"/>
      <c r="F167" s="116" t="n"/>
      <c r="G167" s="116" t="n"/>
      <c r="H167" s="116" t="n"/>
      <c r="I167" s="116" t="n"/>
      <c r="J167" s="116" t="n"/>
      <c r="K167" s="116" t="n"/>
      <c r="L167" s="116" t="n"/>
      <c r="M167" s="116" t="n"/>
      <c r="N167" s="116" t="n"/>
      <c r="O167" s="116" t="n"/>
      <c r="P167" s="116" t="n"/>
      <c r="Q167" s="116" t="n"/>
      <c r="R167" s="116" t="n"/>
      <c r="S167" s="116" t="n"/>
      <c r="T167" s="116" t="n"/>
      <c r="U167" s="116" t="n"/>
      <c r="V167" s="116" t="n"/>
      <c r="W167" s="116" t="n"/>
      <c r="X167" s="116" t="n"/>
      <c r="Y167" s="116" t="n"/>
      <c r="Z167" s="116" t="n"/>
      <c r="AA167" s="116" t="n"/>
      <c r="AB167" s="116" t="n"/>
      <c r="AC167" s="116" t="n"/>
      <c r="AD167" s="116" t="n"/>
      <c r="AE167" s="116" t="n"/>
      <c r="AF167" s="116" t="n"/>
      <c r="AG167" s="116" t="n"/>
      <c r="AH167" s="116" t="n"/>
      <c r="AI167" s="116" t="n"/>
      <c r="AJ167" s="116" t="n"/>
      <c r="AK167" s="116" t="n"/>
      <c r="AL167" s="116" t="n"/>
      <c r="AM167" s="116" t="n"/>
      <c r="AN167" s="116" t="n"/>
      <c r="AO167" s="116" t="n"/>
      <c r="AP167" s="116" t="n"/>
      <c r="AQ167" s="116" t="n"/>
      <c r="AR167" s="116" t="n"/>
      <c r="AS167" s="116" t="n"/>
      <c r="AT167" s="116" t="n"/>
      <c r="AU167" s="116" t="n"/>
      <c r="AV167" s="116" t="n"/>
      <c r="AW167" s="116" t="n"/>
      <c r="AX167" s="116" t="n"/>
      <c r="AY167" s="116" t="n"/>
      <c r="AZ167" s="116" t="n"/>
    </row>
    <row r="168">
      <c r="A168" s="116" t="n"/>
      <c r="B168" s="116" t="n"/>
      <c r="C168" s="116" t="n"/>
      <c r="D168" s="116" t="n"/>
      <c r="E168" s="116" t="n"/>
      <c r="F168" s="116" t="n"/>
      <c r="G168" s="116" t="n"/>
      <c r="H168" s="116" t="n"/>
      <c r="I168" s="116" t="n"/>
      <c r="J168" s="116" t="n"/>
      <c r="K168" s="116" t="n"/>
      <c r="L168" s="116" t="n"/>
      <c r="M168" s="116" t="n"/>
      <c r="N168" s="116" t="n"/>
      <c r="O168" s="116" t="n"/>
      <c r="P168" s="116" t="n"/>
      <c r="Q168" s="116" t="n"/>
      <c r="R168" s="116" t="n"/>
      <c r="S168" s="116" t="n"/>
      <c r="T168" s="116" t="n"/>
      <c r="U168" s="116" t="n"/>
      <c r="V168" s="116" t="n"/>
      <c r="W168" s="116" t="n"/>
      <c r="X168" s="116" t="n"/>
      <c r="Y168" s="116" t="n"/>
      <c r="Z168" s="116" t="n"/>
      <c r="AA168" s="116" t="n"/>
      <c r="AB168" s="116" t="n"/>
      <c r="AC168" s="116" t="n"/>
      <c r="AD168" s="116" t="n"/>
      <c r="AE168" s="116" t="n"/>
      <c r="AF168" s="116" t="n"/>
      <c r="AG168" s="116" t="n"/>
      <c r="AH168" s="116" t="n"/>
      <c r="AI168" s="116" t="n"/>
      <c r="AJ168" s="116" t="n"/>
      <c r="AK168" s="116" t="n"/>
      <c r="AL168" s="116" t="n"/>
      <c r="AM168" s="116" t="n"/>
      <c r="AN168" s="116" t="n"/>
      <c r="AO168" s="116" t="n"/>
      <c r="AP168" s="116" t="n"/>
      <c r="AQ168" s="116" t="n"/>
      <c r="AR168" s="116" t="n"/>
      <c r="AS168" s="116" t="n"/>
      <c r="AT168" s="116" t="n"/>
      <c r="AU168" s="116" t="n"/>
      <c r="AV168" s="116" t="n"/>
      <c r="AW168" s="116" t="n"/>
      <c r="AX168" s="116" t="n"/>
      <c r="AY168" s="116" t="n"/>
      <c r="AZ168" s="116" t="n"/>
    </row>
    <row r="169">
      <c r="A169" s="116" t="n"/>
      <c r="B169" s="116" t="n"/>
      <c r="C169" s="116" t="n"/>
      <c r="D169" s="116" t="n"/>
      <c r="E169" s="116" t="n"/>
      <c r="F169" s="116" t="n"/>
      <c r="G169" s="116" t="n"/>
      <c r="H169" s="116" t="n"/>
      <c r="I169" s="116" t="n"/>
      <c r="J169" s="116" t="n"/>
      <c r="K169" s="116" t="n"/>
      <c r="L169" s="116" t="n"/>
      <c r="M169" s="116" t="n"/>
      <c r="N169" s="116" t="n"/>
      <c r="O169" s="116" t="n"/>
      <c r="P169" s="116" t="n"/>
      <c r="Q169" s="116" t="n"/>
      <c r="R169" s="116" t="n"/>
      <c r="S169" s="116" t="n"/>
      <c r="T169" s="116" t="n"/>
      <c r="U169" s="116" t="n"/>
      <c r="V169" s="116" t="n"/>
      <c r="W169" s="116" t="n"/>
      <c r="X169" s="116" t="n"/>
      <c r="Y169" s="116" t="n"/>
      <c r="Z169" s="116" t="n"/>
      <c r="AA169" s="116" t="n"/>
      <c r="AB169" s="116" t="n"/>
      <c r="AC169" s="116" t="n"/>
      <c r="AD169" s="116" t="n"/>
      <c r="AE169" s="116" t="n"/>
      <c r="AF169" s="116" t="n"/>
      <c r="AG169" s="116" t="n"/>
      <c r="AH169" s="116" t="n"/>
      <c r="AI169" s="116" t="n"/>
      <c r="AJ169" s="116" t="n"/>
      <c r="AK169" s="116" t="n"/>
      <c r="AL169" s="116" t="n"/>
      <c r="AM169" s="116" t="n"/>
      <c r="AN169" s="116" t="n"/>
      <c r="AO169" s="116" t="n"/>
      <c r="AP169" s="116" t="n"/>
      <c r="AQ169" s="116" t="n"/>
      <c r="AR169" s="116" t="n"/>
      <c r="AS169" s="116" t="n"/>
      <c r="AT169" s="116" t="n"/>
      <c r="AU169" s="116" t="n"/>
      <c r="AV169" s="116" t="n"/>
      <c r="AW169" s="116" t="n"/>
      <c r="AX169" s="116" t="n"/>
      <c r="AY169" s="116" t="n"/>
      <c r="AZ169" s="116" t="n"/>
    </row>
    <row r="170">
      <c r="A170" s="116" t="n"/>
      <c r="B170" s="116" t="n"/>
      <c r="C170" s="116" t="n"/>
      <c r="D170" s="116" t="n"/>
      <c r="E170" s="116" t="n"/>
      <c r="F170" s="116" t="n"/>
      <c r="G170" s="116" t="n"/>
      <c r="H170" s="116" t="n"/>
      <c r="I170" s="116" t="n"/>
      <c r="J170" s="116" t="n"/>
      <c r="K170" s="116" t="n"/>
      <c r="L170" s="116" t="n"/>
      <c r="M170" s="116" t="n"/>
      <c r="N170" s="116" t="n"/>
      <c r="O170" s="116" t="n"/>
      <c r="P170" s="116" t="n"/>
      <c r="Q170" s="116" t="n"/>
      <c r="R170" s="116" t="n"/>
      <c r="S170" s="116" t="n"/>
      <c r="T170" s="116" t="n"/>
      <c r="U170" s="116" t="n"/>
      <c r="V170" s="116" t="n"/>
      <c r="W170" s="116" t="n"/>
      <c r="X170" s="116" t="n"/>
      <c r="Y170" s="116" t="n"/>
      <c r="Z170" s="116" t="n"/>
      <c r="AA170" s="116" t="n"/>
      <c r="AB170" s="116" t="n"/>
      <c r="AC170" s="116" t="n"/>
      <c r="AD170" s="116" t="n"/>
      <c r="AE170" s="116" t="n"/>
      <c r="AF170" s="116" t="n"/>
      <c r="AG170" s="116" t="n"/>
      <c r="AH170" s="116" t="n"/>
      <c r="AI170" s="116" t="n"/>
      <c r="AJ170" s="116" t="n"/>
      <c r="AK170" s="116" t="n"/>
      <c r="AL170" s="116" t="n"/>
      <c r="AM170" s="116" t="n"/>
      <c r="AN170" s="116" t="n"/>
      <c r="AO170" s="116" t="n"/>
      <c r="AP170" s="116" t="n"/>
      <c r="AQ170" s="116" t="n"/>
      <c r="AR170" s="116" t="n"/>
      <c r="AS170" s="116" t="n"/>
      <c r="AT170" s="116" t="n"/>
      <c r="AU170" s="116" t="n"/>
      <c r="AV170" s="116" t="n"/>
      <c r="AW170" s="116" t="n"/>
      <c r="AX170" s="116" t="n"/>
      <c r="AY170" s="116" t="n"/>
      <c r="AZ170" s="116" t="n"/>
    </row>
    <row r="171">
      <c r="A171" s="116" t="n"/>
      <c r="B171" s="116" t="n"/>
      <c r="C171" s="116" t="n"/>
      <c r="D171" s="116" t="n"/>
      <c r="E171" s="116" t="n"/>
      <c r="F171" s="116" t="n"/>
      <c r="G171" s="116" t="n"/>
      <c r="H171" s="116" t="n"/>
      <c r="I171" s="116" t="n"/>
      <c r="J171" s="116" t="n"/>
      <c r="K171" s="116" t="n"/>
      <c r="L171" s="116" t="n"/>
      <c r="M171" s="116" t="n"/>
      <c r="N171" s="116" t="n"/>
      <c r="O171" s="116" t="n"/>
      <c r="P171" s="116" t="n"/>
      <c r="Q171" s="116" t="n"/>
      <c r="R171" s="116" t="n"/>
      <c r="S171" s="116" t="n"/>
      <c r="T171" s="116" t="n"/>
      <c r="U171" s="116" t="n"/>
      <c r="V171" s="116" t="n"/>
      <c r="W171" s="116" t="n"/>
      <c r="X171" s="116" t="n"/>
      <c r="Y171" s="116" t="n"/>
      <c r="Z171" s="116" t="n"/>
      <c r="AA171" s="116" t="n"/>
      <c r="AB171" s="116" t="n"/>
      <c r="AC171" s="116" t="n"/>
      <c r="AD171" s="116" t="n"/>
      <c r="AE171" s="116" t="n"/>
      <c r="AF171" s="116" t="n"/>
      <c r="AG171" s="116" t="n"/>
      <c r="AH171" s="116" t="n"/>
      <c r="AI171" s="116" t="n"/>
      <c r="AJ171" s="116" t="n"/>
      <c r="AK171" s="116" t="n"/>
      <c r="AL171" s="116" t="n"/>
      <c r="AM171" s="116" t="n"/>
      <c r="AN171" s="116" t="n"/>
      <c r="AO171" s="116" t="n"/>
      <c r="AP171" s="116" t="n"/>
      <c r="AQ171" s="116" t="n"/>
      <c r="AR171" s="116" t="n"/>
      <c r="AS171" s="116" t="n"/>
      <c r="AT171" s="116" t="n"/>
      <c r="AU171" s="116" t="n"/>
      <c r="AV171" s="116" t="n"/>
      <c r="AW171" s="116" t="n"/>
      <c r="AX171" s="116" t="n"/>
      <c r="AY171" s="116" t="n"/>
      <c r="AZ171" s="116" t="n"/>
    </row>
    <row r="172">
      <c r="A172" s="116" t="n"/>
      <c r="B172" s="116" t="n"/>
      <c r="C172" s="116" t="n"/>
      <c r="D172" s="116" t="n"/>
      <c r="E172" s="116" t="n"/>
      <c r="F172" s="116" t="n"/>
      <c r="G172" s="116" t="n"/>
      <c r="H172" s="116" t="n"/>
      <c r="I172" s="116" t="n"/>
      <c r="J172" s="116" t="n"/>
      <c r="K172" s="116" t="n"/>
      <c r="L172" s="116" t="n"/>
      <c r="M172" s="116" t="n"/>
      <c r="N172" s="116" t="n"/>
      <c r="O172" s="116" t="n"/>
      <c r="P172" s="116" t="n"/>
      <c r="Q172" s="116" t="n"/>
      <c r="R172" s="116" t="n"/>
      <c r="S172" s="116" t="n"/>
      <c r="T172" s="116" t="n"/>
      <c r="U172" s="116" t="n"/>
      <c r="V172" s="116" t="n"/>
      <c r="W172" s="116" t="n"/>
      <c r="X172" s="116" t="n"/>
      <c r="Y172" s="116" t="n"/>
      <c r="Z172" s="116" t="n"/>
      <c r="AA172" s="116" t="n"/>
      <c r="AB172" s="116" t="n"/>
      <c r="AC172" s="116" t="n"/>
      <c r="AD172" s="116" t="n"/>
      <c r="AE172" s="116" t="n"/>
      <c r="AF172" s="116" t="n"/>
      <c r="AG172" s="116" t="n"/>
      <c r="AH172" s="116" t="n"/>
      <c r="AI172" s="116" t="n"/>
      <c r="AJ172" s="116" t="n"/>
      <c r="AK172" s="116" t="n"/>
      <c r="AL172" s="116" t="n"/>
      <c r="AM172" s="116" t="n"/>
      <c r="AN172" s="116" t="n"/>
      <c r="AO172" s="116" t="n"/>
      <c r="AP172" s="116" t="n"/>
      <c r="AQ172" s="116" t="n"/>
      <c r="AR172" s="116" t="n"/>
      <c r="AS172" s="116" t="n"/>
      <c r="AT172" s="116" t="n"/>
      <c r="AU172" s="116" t="n"/>
      <c r="AV172" s="116" t="n"/>
      <c r="AW172" s="116" t="n"/>
      <c r="AX172" s="116" t="n"/>
      <c r="AY172" s="116" t="n"/>
      <c r="AZ172" s="116" t="n"/>
    </row>
    <row r="173">
      <c r="A173" s="116" t="n"/>
      <c r="B173" s="116" t="n"/>
      <c r="C173" s="116" t="n"/>
      <c r="D173" s="116" t="n"/>
      <c r="E173" s="116" t="n"/>
      <c r="F173" s="116" t="n"/>
      <c r="G173" s="116" t="n"/>
      <c r="H173" s="116" t="n"/>
      <c r="I173" s="116" t="n"/>
      <c r="J173" s="116" t="n"/>
      <c r="K173" s="116" t="n"/>
      <c r="L173" s="116" t="n"/>
      <c r="M173" s="116" t="n"/>
      <c r="N173" s="116" t="n"/>
      <c r="O173" s="116" t="n"/>
      <c r="P173" s="116" t="n"/>
      <c r="Q173" s="116" t="n"/>
      <c r="R173" s="116" t="n"/>
      <c r="S173" s="116" t="n"/>
      <c r="T173" s="116" t="n"/>
      <c r="U173" s="116" t="n"/>
      <c r="V173" s="116" t="n"/>
      <c r="W173" s="116" t="n"/>
      <c r="X173" s="116" t="n"/>
      <c r="Y173" s="116" t="n"/>
      <c r="Z173" s="116" t="n"/>
      <c r="AA173" s="116" t="n"/>
      <c r="AB173" s="116" t="n"/>
      <c r="AC173" s="116" t="n"/>
      <c r="AD173" s="116" t="n"/>
      <c r="AE173" s="116" t="n"/>
      <c r="AF173" s="116" t="n"/>
      <c r="AG173" s="116" t="n"/>
      <c r="AH173" s="116" t="n"/>
      <c r="AI173" s="116" t="n"/>
      <c r="AJ173" s="116" t="n"/>
      <c r="AK173" s="116" t="n"/>
      <c r="AL173" s="116" t="n"/>
      <c r="AM173" s="116" t="n"/>
      <c r="AN173" s="116" t="n"/>
      <c r="AO173" s="116" t="n"/>
      <c r="AP173" s="116" t="n"/>
      <c r="AQ173" s="116" t="n"/>
      <c r="AR173" s="116" t="n"/>
      <c r="AS173" s="116" t="n"/>
      <c r="AT173" s="116" t="n"/>
      <c r="AU173" s="116" t="n"/>
      <c r="AV173" s="116" t="n"/>
      <c r="AW173" s="116" t="n"/>
      <c r="AX173" s="116" t="n"/>
      <c r="AY173" s="116" t="n"/>
      <c r="AZ173" s="116" t="n"/>
    </row>
    <row r="174">
      <c r="A174" s="116" t="n"/>
      <c r="B174" s="116" t="n"/>
      <c r="C174" s="116" t="n"/>
      <c r="D174" s="116" t="n"/>
      <c r="E174" s="116" t="n"/>
      <c r="F174" s="116" t="n"/>
      <c r="G174" s="116" t="n"/>
      <c r="H174" s="116" t="n"/>
      <c r="I174" s="116" t="n"/>
      <c r="J174" s="116" t="n"/>
      <c r="K174" s="116" t="n"/>
      <c r="L174" s="116" t="n"/>
      <c r="M174" s="116" t="n"/>
      <c r="N174" s="116" t="n"/>
      <c r="O174" s="116" t="n"/>
      <c r="P174" s="116" t="n"/>
      <c r="Q174" s="116" t="n"/>
      <c r="R174" s="116" t="n"/>
      <c r="S174" s="116" t="n"/>
      <c r="T174" s="116" t="n"/>
      <c r="U174" s="116" t="n"/>
      <c r="V174" s="116" t="n"/>
      <c r="W174" s="116" t="n"/>
      <c r="X174" s="116" t="n"/>
      <c r="Y174" s="116" t="n"/>
      <c r="Z174" s="116" t="n"/>
      <c r="AA174" s="116" t="n"/>
      <c r="AB174" s="116" t="n"/>
      <c r="AC174" s="116" t="n"/>
      <c r="AD174" s="116" t="n"/>
      <c r="AE174" s="116" t="n"/>
      <c r="AF174" s="116" t="n"/>
      <c r="AG174" s="116" t="n"/>
      <c r="AH174" s="116" t="n"/>
      <c r="AI174" s="116" t="n"/>
      <c r="AJ174" s="116" t="n"/>
      <c r="AK174" s="116" t="n"/>
      <c r="AL174" s="116" t="n"/>
      <c r="AM174" s="116" t="n"/>
      <c r="AN174" s="116" t="n"/>
      <c r="AO174" s="116" t="n"/>
      <c r="AP174" s="116" t="n"/>
      <c r="AQ174" s="116" t="n"/>
      <c r="AR174" s="116" t="n"/>
      <c r="AS174" s="116" t="n"/>
      <c r="AT174" s="116" t="n"/>
      <c r="AU174" s="116" t="n"/>
      <c r="AV174" s="116" t="n"/>
      <c r="AW174" s="116" t="n"/>
      <c r="AX174" s="116" t="n"/>
      <c r="AY174" s="116" t="n"/>
      <c r="AZ174" s="116" t="n"/>
    </row>
    <row r="175">
      <c r="A175" s="116" t="n"/>
      <c r="B175" s="116" t="n"/>
      <c r="C175" s="116" t="n"/>
      <c r="D175" s="116" t="n"/>
      <c r="E175" s="116" t="n"/>
      <c r="F175" s="116" t="n"/>
      <c r="G175" s="116" t="n"/>
      <c r="H175" s="116" t="n"/>
      <c r="I175" s="116" t="n"/>
      <c r="J175" s="116" t="n"/>
      <c r="K175" s="116" t="n"/>
      <c r="L175" s="116" t="n"/>
      <c r="M175" s="116" t="n"/>
      <c r="N175" s="116" t="n"/>
      <c r="O175" s="116" t="n"/>
      <c r="P175" s="116" t="n"/>
      <c r="Q175" s="116" t="n"/>
      <c r="R175" s="116" t="n"/>
      <c r="S175" s="116" t="n"/>
      <c r="T175" s="116" t="n"/>
      <c r="U175" s="116" t="n"/>
      <c r="V175" s="116" t="n"/>
      <c r="W175" s="116" t="n"/>
      <c r="X175" s="116" t="n"/>
      <c r="Y175" s="116" t="n"/>
      <c r="Z175" s="116" t="n"/>
      <c r="AA175" s="116" t="n"/>
      <c r="AB175" s="116" t="n"/>
      <c r="AC175" s="116" t="n"/>
      <c r="AD175" s="116" t="n"/>
      <c r="AE175" s="116" t="n"/>
      <c r="AF175" s="116" t="n"/>
      <c r="AG175" s="116" t="n"/>
      <c r="AH175" s="116" t="n"/>
      <c r="AI175" s="116" t="n"/>
      <c r="AJ175" s="116" t="n"/>
      <c r="AK175" s="116" t="n"/>
      <c r="AL175" s="116" t="n"/>
      <c r="AM175" s="116" t="n"/>
      <c r="AN175" s="116" t="n"/>
      <c r="AO175" s="116" t="n"/>
      <c r="AP175" s="116" t="n"/>
      <c r="AQ175" s="116" t="n"/>
      <c r="AR175" s="116" t="n"/>
      <c r="AS175" s="116" t="n"/>
      <c r="AT175" s="116" t="n"/>
      <c r="AU175" s="116" t="n"/>
      <c r="AV175" s="116" t="n"/>
      <c r="AW175" s="116" t="n"/>
      <c r="AX175" s="116" t="n"/>
      <c r="AY175" s="116" t="n"/>
      <c r="AZ175" s="116" t="n"/>
    </row>
    <row r="176">
      <c r="A176" s="116" t="n"/>
      <c r="B176" s="116" t="n"/>
      <c r="C176" s="116" t="n"/>
      <c r="D176" s="116" t="n"/>
      <c r="E176" s="116" t="n"/>
      <c r="F176" s="116" t="n"/>
      <c r="G176" s="116" t="n"/>
      <c r="H176" s="116" t="n"/>
      <c r="I176" s="116" t="n"/>
      <c r="J176" s="116" t="n"/>
      <c r="K176" s="116" t="n"/>
      <c r="L176" s="116" t="n"/>
      <c r="M176" s="116" t="n"/>
      <c r="N176" s="116" t="n"/>
      <c r="O176" s="116" t="n"/>
      <c r="P176" s="116" t="n"/>
      <c r="Q176" s="116" t="n"/>
      <c r="R176" s="116" t="n"/>
      <c r="S176" s="116" t="n"/>
      <c r="T176" s="116" t="n"/>
      <c r="U176" s="116" t="n"/>
      <c r="V176" s="116" t="n"/>
      <c r="W176" s="116" t="n"/>
      <c r="X176" s="116" t="n"/>
      <c r="Y176" s="116" t="n"/>
      <c r="Z176" s="116" t="n"/>
      <c r="AA176" s="116" t="n"/>
      <c r="AB176" s="116" t="n"/>
      <c r="AC176" s="116" t="n"/>
      <c r="AD176" s="116" t="n"/>
      <c r="AE176" s="116" t="n"/>
      <c r="AF176" s="116" t="n"/>
      <c r="AG176" s="116" t="n"/>
      <c r="AH176" s="116" t="n"/>
      <c r="AI176" s="116" t="n"/>
      <c r="AJ176" s="116" t="n"/>
      <c r="AK176" s="116" t="n"/>
      <c r="AL176" s="116" t="n"/>
      <c r="AM176" s="116" t="n"/>
      <c r="AN176" s="116" t="n"/>
      <c r="AO176" s="116" t="n"/>
      <c r="AP176" s="116" t="n"/>
      <c r="AQ176" s="116" t="n"/>
      <c r="AR176" s="116" t="n"/>
      <c r="AS176" s="116" t="n"/>
      <c r="AT176" s="116" t="n"/>
      <c r="AU176" s="116" t="n"/>
      <c r="AV176" s="116" t="n"/>
      <c r="AW176" s="116" t="n"/>
      <c r="AX176" s="116" t="n"/>
      <c r="AY176" s="116" t="n"/>
      <c r="AZ176" s="116" t="n"/>
    </row>
    <row r="177">
      <c r="A177" s="116" t="n"/>
      <c r="B177" s="116" t="n"/>
      <c r="C177" s="116" t="n"/>
      <c r="D177" s="116" t="n"/>
      <c r="E177" s="116" t="n"/>
      <c r="F177" s="116" t="n"/>
      <c r="G177" s="116" t="n"/>
      <c r="H177" s="116" t="n"/>
      <c r="I177" s="116" t="n"/>
      <c r="J177" s="116" t="n"/>
      <c r="K177" s="116" t="n"/>
      <c r="L177" s="116" t="n"/>
      <c r="M177" s="116" t="n"/>
      <c r="N177" s="116" t="n"/>
      <c r="O177" s="116" t="n"/>
      <c r="P177" s="116" t="n"/>
      <c r="Q177" s="116" t="n"/>
      <c r="R177" s="116" t="n"/>
      <c r="S177" s="116" t="n"/>
      <c r="T177" s="116" t="n"/>
      <c r="U177" s="116" t="n"/>
      <c r="V177" s="116" t="n"/>
      <c r="W177" s="116" t="n"/>
      <c r="X177" s="116" t="n"/>
      <c r="Y177" s="116" t="n"/>
      <c r="Z177" s="116" t="n"/>
      <c r="AA177" s="116" t="n"/>
      <c r="AB177" s="116" t="n"/>
      <c r="AC177" s="116" t="n"/>
      <c r="AD177" s="116" t="n"/>
      <c r="AE177" s="116" t="n"/>
      <c r="AF177" s="116" t="n"/>
      <c r="AG177" s="116" t="n"/>
      <c r="AH177" s="116" t="n"/>
      <c r="AI177" s="116" t="n"/>
      <c r="AJ177" s="116" t="n"/>
      <c r="AK177" s="116" t="n"/>
      <c r="AL177" s="116" t="n"/>
      <c r="AM177" s="116" t="n"/>
      <c r="AN177" s="116" t="n"/>
      <c r="AO177" s="116" t="n"/>
      <c r="AP177" s="116" t="n"/>
      <c r="AQ177" s="116" t="n"/>
      <c r="AR177" s="116" t="n"/>
      <c r="AS177" s="116" t="n"/>
      <c r="AT177" s="116" t="n"/>
      <c r="AU177" s="116" t="n"/>
      <c r="AV177" s="116" t="n"/>
      <c r="AW177" s="116" t="n"/>
      <c r="AX177" s="116" t="n"/>
      <c r="AY177" s="116" t="n"/>
      <c r="AZ177" s="116" t="n"/>
    </row>
    <row r="178">
      <c r="A178" s="116" t="n"/>
      <c r="B178" s="116" t="n"/>
      <c r="C178" s="116" t="n"/>
      <c r="D178" s="116" t="n"/>
      <c r="E178" s="116" t="n"/>
      <c r="F178" s="116" t="n"/>
      <c r="G178" s="116" t="n"/>
      <c r="H178" s="116" t="n"/>
      <c r="I178" s="116" t="n"/>
      <c r="J178" s="116" t="n"/>
      <c r="K178" s="116" t="n"/>
      <c r="L178" s="116" t="n"/>
      <c r="M178" s="116" t="n"/>
      <c r="N178" s="116" t="n"/>
      <c r="O178" s="116" t="n"/>
      <c r="P178" s="116" t="n"/>
      <c r="Q178" s="116" t="n"/>
      <c r="R178" s="116" t="n"/>
      <c r="S178" s="116" t="n"/>
      <c r="T178" s="116" t="n"/>
      <c r="U178" s="116" t="n"/>
      <c r="V178" s="116" t="n"/>
      <c r="W178" s="116" t="n"/>
      <c r="X178" s="116" t="n"/>
      <c r="Y178" s="116" t="n"/>
      <c r="Z178" s="116" t="n"/>
      <c r="AA178" s="116" t="n"/>
      <c r="AB178" s="116" t="n"/>
      <c r="AC178" s="116" t="n"/>
      <c r="AD178" s="116" t="n"/>
      <c r="AE178" s="116" t="n"/>
      <c r="AF178" s="116" t="n"/>
      <c r="AG178" s="116" t="n"/>
      <c r="AH178" s="116" t="n"/>
      <c r="AI178" s="116" t="n"/>
      <c r="AJ178" s="116" t="n"/>
      <c r="AK178" s="116" t="n"/>
      <c r="AL178" s="116" t="n"/>
      <c r="AM178" s="116" t="n"/>
      <c r="AN178" s="116" t="n"/>
      <c r="AO178" s="116" t="n"/>
      <c r="AP178" s="116" t="n"/>
      <c r="AQ178" s="116" t="n"/>
      <c r="AR178" s="116" t="n"/>
      <c r="AS178" s="116" t="n"/>
      <c r="AT178" s="116" t="n"/>
      <c r="AU178" s="116" t="n"/>
      <c r="AV178" s="116" t="n"/>
      <c r="AW178" s="116" t="n"/>
      <c r="AX178" s="116" t="n"/>
      <c r="AY178" s="116" t="n"/>
      <c r="AZ178" s="116" t="n"/>
    </row>
    <row r="179">
      <c r="A179" s="116" t="n"/>
      <c r="B179" s="116" t="n"/>
      <c r="C179" s="116" t="n"/>
      <c r="D179" s="116" t="n"/>
      <c r="E179" s="116" t="n"/>
      <c r="F179" s="116" t="n"/>
      <c r="G179" s="116" t="n"/>
      <c r="H179" s="116" t="n"/>
      <c r="I179" s="116" t="n"/>
      <c r="J179" s="116" t="n"/>
      <c r="K179" s="116" t="n"/>
      <c r="L179" s="116" t="n"/>
      <c r="M179" s="116" t="n"/>
      <c r="N179" s="116" t="n"/>
      <c r="O179" s="116" t="n"/>
      <c r="P179" s="116" t="n"/>
      <c r="Q179" s="116" t="n"/>
      <c r="R179" s="116" t="n"/>
      <c r="S179" s="116" t="n"/>
      <c r="T179" s="116" t="n"/>
      <c r="U179" s="116" t="n"/>
      <c r="V179" s="116" t="n"/>
      <c r="W179" s="116" t="n"/>
      <c r="X179" s="116" t="n"/>
      <c r="Y179" s="116" t="n"/>
      <c r="Z179" s="116" t="n"/>
      <c r="AA179" s="116" t="n"/>
      <c r="AB179" s="116" t="n"/>
      <c r="AC179" s="116" t="n"/>
      <c r="AD179" s="116" t="n"/>
      <c r="AE179" s="116" t="n"/>
      <c r="AF179" s="116" t="n"/>
      <c r="AG179" s="116" t="n"/>
      <c r="AH179" s="116" t="n"/>
      <c r="AI179" s="116" t="n"/>
      <c r="AJ179" s="116" t="n"/>
      <c r="AK179" s="116" t="n"/>
      <c r="AL179" s="116" t="n"/>
      <c r="AM179" s="116" t="n"/>
      <c r="AN179" s="116" t="n"/>
      <c r="AO179" s="116" t="n"/>
      <c r="AP179" s="116" t="n"/>
      <c r="AQ179" s="116" t="n"/>
      <c r="AR179" s="116" t="n"/>
      <c r="AS179" s="116" t="n"/>
      <c r="AT179" s="116" t="n"/>
      <c r="AU179" s="116" t="n"/>
      <c r="AV179" s="116" t="n"/>
      <c r="AW179" s="116" t="n"/>
      <c r="AX179" s="116" t="n"/>
      <c r="AY179" s="116" t="n"/>
      <c r="AZ179" s="116" t="n"/>
    </row>
    <row r="180">
      <c r="A180" s="116" t="n"/>
      <c r="B180" s="116" t="n"/>
      <c r="C180" s="116" t="n"/>
      <c r="D180" s="116" t="n"/>
      <c r="E180" s="116" t="n"/>
      <c r="F180" s="116" t="n"/>
      <c r="G180" s="116" t="n"/>
      <c r="H180" s="116" t="n"/>
      <c r="I180" s="116" t="n"/>
      <c r="J180" s="116" t="n"/>
      <c r="K180" s="116" t="n"/>
      <c r="L180" s="116" t="n"/>
      <c r="M180" s="116" t="n"/>
      <c r="N180" s="116" t="n"/>
      <c r="O180" s="116" t="n"/>
      <c r="P180" s="116" t="n"/>
      <c r="Q180" s="116" t="n"/>
      <c r="R180" s="116" t="n"/>
      <c r="S180" s="116" t="n"/>
      <c r="T180" s="116" t="n"/>
      <c r="U180" s="116" t="n"/>
      <c r="V180" s="116" t="n"/>
      <c r="W180" s="116" t="n"/>
      <c r="X180" s="116" t="n"/>
      <c r="Y180" s="116" t="n"/>
      <c r="Z180" s="116" t="n"/>
      <c r="AA180" s="116" t="n"/>
      <c r="AB180" s="116" t="n"/>
      <c r="AC180" s="116" t="n"/>
      <c r="AD180" s="116" t="n"/>
      <c r="AE180" s="116" t="n"/>
      <c r="AF180" s="116" t="n"/>
      <c r="AG180" s="116" t="n"/>
      <c r="AH180" s="116" t="n"/>
      <c r="AI180" s="116" t="n"/>
      <c r="AJ180" s="116" t="n"/>
      <c r="AK180" s="116" t="n"/>
      <c r="AL180" s="116" t="n"/>
      <c r="AM180" s="116" t="n"/>
      <c r="AN180" s="116" t="n"/>
      <c r="AO180" s="116" t="n"/>
      <c r="AP180" s="116" t="n"/>
      <c r="AQ180" s="116" t="n"/>
      <c r="AR180" s="116" t="n"/>
      <c r="AS180" s="116" t="n"/>
      <c r="AT180" s="116" t="n"/>
      <c r="AU180" s="116" t="n"/>
      <c r="AV180" s="116" t="n"/>
      <c r="AW180" s="116" t="n"/>
      <c r="AX180" s="116" t="n"/>
      <c r="AY180" s="116" t="n"/>
      <c r="AZ180" s="116" t="n"/>
    </row>
    <row r="181">
      <c r="A181" s="116" t="n"/>
      <c r="B181" s="116" t="n"/>
      <c r="C181" s="116" t="n"/>
      <c r="D181" s="116" t="n"/>
      <c r="E181" s="116" t="n"/>
      <c r="F181" s="116" t="n"/>
      <c r="G181" s="116" t="n"/>
      <c r="H181" s="116" t="n"/>
      <c r="I181" s="116" t="n"/>
      <c r="J181" s="116" t="n"/>
      <c r="K181" s="116" t="n"/>
      <c r="L181" s="116" t="n"/>
      <c r="M181" s="116" t="n"/>
      <c r="N181" s="116" t="n"/>
      <c r="O181" s="116" t="n"/>
      <c r="P181" s="116" t="n"/>
      <c r="Q181" s="116" t="n"/>
      <c r="R181" s="116" t="n"/>
      <c r="S181" s="116" t="n"/>
      <c r="T181" s="116" t="n"/>
      <c r="U181" s="116" t="n"/>
      <c r="V181" s="116" t="n"/>
      <c r="W181" s="116" t="n"/>
      <c r="X181" s="116" t="n"/>
      <c r="Y181" s="116" t="n"/>
      <c r="Z181" s="116" t="n"/>
      <c r="AA181" s="116" t="n"/>
      <c r="AB181" s="116" t="n"/>
      <c r="AC181" s="116" t="n"/>
      <c r="AD181" s="116" t="n"/>
      <c r="AE181" s="116" t="n"/>
      <c r="AF181" s="116" t="n"/>
      <c r="AG181" s="116" t="n"/>
      <c r="AH181" s="116" t="n"/>
      <c r="AI181" s="116" t="n"/>
      <c r="AJ181" s="116" t="n"/>
      <c r="AK181" s="116" t="n"/>
      <c r="AL181" s="116" t="n"/>
      <c r="AM181" s="116" t="n"/>
      <c r="AN181" s="116" t="n"/>
      <c r="AO181" s="116" t="n"/>
      <c r="AP181" s="116" t="n"/>
      <c r="AQ181" s="116" t="n"/>
      <c r="AR181" s="116" t="n"/>
      <c r="AS181" s="116" t="n"/>
      <c r="AT181" s="116" t="n"/>
      <c r="AU181" s="116" t="n"/>
      <c r="AV181" s="116" t="n"/>
      <c r="AW181" s="116" t="n"/>
      <c r="AX181" s="116" t="n"/>
      <c r="AY181" s="116" t="n"/>
      <c r="AZ181" s="116" t="n"/>
    </row>
    <row r="182">
      <c r="A182" s="116" t="n"/>
      <c r="B182" s="116" t="n"/>
      <c r="C182" s="116" t="n"/>
      <c r="D182" s="116" t="n"/>
      <c r="E182" s="116" t="n"/>
      <c r="F182" s="116" t="n"/>
      <c r="G182" s="116" t="n"/>
      <c r="H182" s="116" t="n"/>
      <c r="I182" s="116" t="n"/>
      <c r="J182" s="116" t="n"/>
      <c r="K182" s="116" t="n"/>
      <c r="L182" s="116" t="n"/>
      <c r="M182" s="116" t="n"/>
      <c r="N182" s="116" t="n"/>
      <c r="O182" s="116" t="n"/>
      <c r="P182" s="116" t="n"/>
      <c r="Q182" s="116" t="n"/>
      <c r="R182" s="116" t="n"/>
      <c r="S182" s="116" t="n"/>
      <c r="T182" s="116" t="n"/>
      <c r="U182" s="116" t="n"/>
      <c r="V182" s="116" t="n"/>
      <c r="W182" s="116" t="n"/>
      <c r="X182" s="116" t="n"/>
      <c r="Y182" s="116" t="n"/>
      <c r="Z182" s="116" t="n"/>
      <c r="AA182" s="116" t="n"/>
      <c r="AB182" s="116" t="n"/>
      <c r="AC182" s="116" t="n"/>
      <c r="AD182" s="116" t="n"/>
      <c r="AE182" s="116" t="n"/>
      <c r="AF182" s="116" t="n"/>
      <c r="AG182" s="116" t="n"/>
      <c r="AH182" s="116" t="n"/>
      <c r="AI182" s="116" t="n"/>
      <c r="AJ182" s="116" t="n"/>
      <c r="AK182" s="116" t="n"/>
      <c r="AL182" s="116" t="n"/>
      <c r="AM182" s="116" t="n"/>
      <c r="AN182" s="116" t="n"/>
      <c r="AO182" s="116" t="n"/>
      <c r="AP182" s="116" t="n"/>
      <c r="AQ182" s="116" t="n"/>
      <c r="AR182" s="116" t="n"/>
      <c r="AS182" s="116" t="n"/>
      <c r="AT182" s="116" t="n"/>
      <c r="AU182" s="116" t="n"/>
      <c r="AV182" s="116" t="n"/>
      <c r="AW182" s="116" t="n"/>
      <c r="AX182" s="116" t="n"/>
      <c r="AY182" s="116" t="n"/>
      <c r="AZ182" s="116" t="n"/>
    </row>
    <row r="183">
      <c r="A183" s="116" t="n"/>
      <c r="B183" s="116" t="n"/>
      <c r="C183" s="116" t="n"/>
      <c r="D183" s="116" t="n"/>
      <c r="E183" s="116" t="n"/>
      <c r="F183" s="116" t="n"/>
      <c r="G183" s="116" t="n"/>
      <c r="H183" s="116" t="n"/>
      <c r="I183" s="116" t="n"/>
      <c r="J183" s="116" t="n"/>
      <c r="K183" s="116" t="n"/>
      <c r="L183" s="116" t="n"/>
      <c r="M183" s="116" t="n"/>
      <c r="N183" s="116" t="n"/>
      <c r="O183" s="116" t="n"/>
      <c r="P183" s="116" t="n"/>
      <c r="Q183" s="116" t="n"/>
      <c r="R183" s="116" t="n"/>
      <c r="S183" s="116" t="n"/>
      <c r="T183" s="116" t="n"/>
      <c r="U183" s="116" t="n"/>
      <c r="V183" s="116" t="n"/>
      <c r="W183" s="116" t="n"/>
      <c r="X183" s="116" t="n"/>
      <c r="Y183" s="116" t="n"/>
      <c r="Z183" s="116" t="n"/>
      <c r="AA183" s="116" t="n"/>
      <c r="AB183" s="116" t="n"/>
      <c r="AC183" s="116" t="n"/>
      <c r="AD183" s="116" t="n"/>
      <c r="AE183" s="116" t="n"/>
      <c r="AF183" s="116" t="n"/>
      <c r="AG183" s="116" t="n"/>
      <c r="AH183" s="116" t="n"/>
      <c r="AI183" s="116" t="n"/>
      <c r="AJ183" s="116" t="n"/>
      <c r="AK183" s="116" t="n"/>
      <c r="AL183" s="116" t="n"/>
      <c r="AM183" s="116" t="n"/>
      <c r="AN183" s="116" t="n"/>
      <c r="AO183" s="116" t="n"/>
      <c r="AP183" s="116" t="n"/>
      <c r="AQ183" s="116" t="n"/>
      <c r="AR183" s="116" t="n"/>
      <c r="AS183" s="116" t="n"/>
      <c r="AT183" s="116" t="n"/>
      <c r="AU183" s="116" t="n"/>
      <c r="AV183" s="116" t="n"/>
      <c r="AW183" s="116" t="n"/>
      <c r="AX183" s="116" t="n"/>
      <c r="AY183" s="116" t="n"/>
      <c r="AZ183" s="116" t="n"/>
    </row>
    <row r="184">
      <c r="A184" s="116" t="n"/>
      <c r="B184" s="116" t="n"/>
      <c r="C184" s="116" t="n"/>
      <c r="D184" s="116" t="n"/>
      <c r="E184" s="116" t="n"/>
      <c r="F184" s="116" t="n"/>
      <c r="G184" s="116" t="n"/>
      <c r="H184" s="116" t="n"/>
      <c r="I184" s="116" t="n"/>
      <c r="J184" s="116" t="n"/>
      <c r="K184" s="116" t="n"/>
      <c r="L184" s="116" t="n"/>
      <c r="M184" s="116" t="n"/>
      <c r="N184" s="116" t="n"/>
      <c r="O184" s="116" t="n"/>
      <c r="P184" s="116" t="n"/>
      <c r="Q184" s="116" t="n"/>
      <c r="R184" s="116" t="n"/>
      <c r="S184" s="116" t="n"/>
      <c r="T184" s="116" t="n"/>
      <c r="U184" s="116" t="n"/>
      <c r="V184" s="116" t="n"/>
      <c r="W184" s="116" t="n"/>
      <c r="X184" s="116" t="n"/>
      <c r="Y184" s="116" t="n"/>
      <c r="Z184" s="116" t="n"/>
      <c r="AA184" s="116" t="n"/>
      <c r="AB184" s="116" t="n"/>
      <c r="AC184" s="116" t="n"/>
      <c r="AD184" s="116" t="n"/>
      <c r="AE184" s="116" t="n"/>
      <c r="AF184" s="116" t="n"/>
      <c r="AG184" s="116" t="n"/>
      <c r="AH184" s="116" t="n"/>
      <c r="AI184" s="116" t="n"/>
      <c r="AJ184" s="116" t="n"/>
      <c r="AK184" s="116" t="n"/>
      <c r="AL184" s="116" t="n"/>
      <c r="AM184" s="116" t="n"/>
      <c r="AN184" s="116" t="n"/>
      <c r="AO184" s="116" t="n"/>
      <c r="AP184" s="116" t="n"/>
      <c r="AQ184" s="116" t="n"/>
      <c r="AR184" s="116" t="n"/>
      <c r="AS184" s="116" t="n"/>
      <c r="AT184" s="116" t="n"/>
      <c r="AU184" s="116" t="n"/>
      <c r="AV184" s="116" t="n"/>
      <c r="AW184" s="116" t="n"/>
      <c r="AX184" s="116" t="n"/>
      <c r="AY184" s="116" t="n"/>
      <c r="AZ184" s="116" t="n"/>
    </row>
    <row r="185">
      <c r="A185" s="116" t="n"/>
      <c r="B185" s="116" t="n"/>
      <c r="C185" s="116" t="n"/>
      <c r="D185" s="116" t="n"/>
      <c r="E185" s="116" t="n"/>
      <c r="F185" s="116" t="n"/>
      <c r="G185" s="116" t="n"/>
      <c r="H185" s="116" t="n"/>
      <c r="I185" s="116" t="n"/>
      <c r="J185" s="116" t="n"/>
      <c r="K185" s="116" t="n"/>
      <c r="L185" s="116" t="n"/>
      <c r="M185" s="116" t="n"/>
      <c r="N185" s="116" t="n"/>
      <c r="O185" s="116" t="n"/>
      <c r="P185" s="116" t="n"/>
      <c r="Q185" s="116" t="n"/>
      <c r="R185" s="116" t="n"/>
      <c r="S185" s="116" t="n"/>
      <c r="T185" s="116" t="n"/>
      <c r="U185" s="116" t="n"/>
      <c r="V185" s="116" t="n"/>
      <c r="W185" s="116" t="n"/>
      <c r="X185" s="116" t="n"/>
      <c r="Y185" s="116" t="n"/>
      <c r="Z185" s="116" t="n"/>
      <c r="AA185" s="116" t="n"/>
      <c r="AB185" s="116" t="n"/>
      <c r="AC185" s="116" t="n"/>
      <c r="AD185" s="116" t="n"/>
      <c r="AE185" s="116" t="n"/>
      <c r="AF185" s="116" t="n"/>
      <c r="AG185" s="116" t="n"/>
      <c r="AH185" s="116" t="n"/>
      <c r="AI185" s="116" t="n"/>
      <c r="AJ185" s="116" t="n"/>
      <c r="AK185" s="116" t="n"/>
      <c r="AL185" s="116" t="n"/>
      <c r="AM185" s="116" t="n"/>
      <c r="AN185" s="116" t="n"/>
      <c r="AO185" s="116" t="n"/>
      <c r="AP185" s="116" t="n"/>
      <c r="AQ185" s="116" t="n"/>
      <c r="AR185" s="116" t="n"/>
      <c r="AS185" s="116" t="n"/>
      <c r="AT185" s="116" t="n"/>
      <c r="AU185" s="116" t="n"/>
      <c r="AV185" s="116" t="n"/>
      <c r="AW185" s="116" t="n"/>
      <c r="AX185" s="116" t="n"/>
      <c r="AY185" s="116" t="n"/>
      <c r="AZ185" s="116" t="n"/>
    </row>
    <row r="186">
      <c r="A186" s="116" t="n"/>
      <c r="B186" s="116" t="n"/>
      <c r="C186" s="116" t="n"/>
      <c r="D186" s="116" t="n"/>
      <c r="E186" s="116" t="n"/>
      <c r="F186" s="116" t="n"/>
      <c r="G186" s="116" t="n"/>
      <c r="H186" s="116" t="n"/>
      <c r="I186" s="116" t="n"/>
      <c r="J186" s="116" t="n"/>
      <c r="K186" s="116" t="n"/>
      <c r="L186" s="116" t="n"/>
      <c r="M186" s="116" t="n"/>
      <c r="N186" s="116" t="n"/>
      <c r="O186" s="116" t="n"/>
      <c r="P186" s="116" t="n"/>
      <c r="Q186" s="116" t="n"/>
      <c r="R186" s="116" t="n"/>
      <c r="S186" s="116" t="n"/>
      <c r="T186" s="116" t="n"/>
      <c r="U186" s="116" t="n"/>
      <c r="V186" s="116" t="n"/>
      <c r="W186" s="116" t="n"/>
      <c r="X186" s="116" t="n"/>
      <c r="Y186" s="116" t="n"/>
      <c r="Z186" s="116" t="n"/>
      <c r="AA186" s="116" t="n"/>
      <c r="AB186" s="116" t="n"/>
      <c r="AC186" s="116" t="n"/>
      <c r="AD186" s="116" t="n"/>
      <c r="AE186" s="116" t="n"/>
      <c r="AF186" s="116" t="n"/>
      <c r="AG186" s="116" t="n"/>
      <c r="AH186" s="116" t="n"/>
      <c r="AI186" s="116" t="n"/>
      <c r="AJ186" s="116" t="n"/>
      <c r="AK186" s="116" t="n"/>
      <c r="AL186" s="116" t="n"/>
      <c r="AM186" s="116" t="n"/>
      <c r="AN186" s="116" t="n"/>
      <c r="AO186" s="116" t="n"/>
      <c r="AP186" s="116" t="n"/>
      <c r="AQ186" s="116" t="n"/>
      <c r="AR186" s="116" t="n"/>
      <c r="AS186" s="116" t="n"/>
      <c r="AT186" s="116" t="n"/>
      <c r="AU186" s="116" t="n"/>
      <c r="AV186" s="116" t="n"/>
      <c r="AW186" s="116" t="n"/>
      <c r="AX186" s="116" t="n"/>
      <c r="AY186" s="116" t="n"/>
      <c r="AZ186" s="116" t="n"/>
    </row>
    <row r="187">
      <c r="A187" s="116" t="n"/>
      <c r="B187" s="116" t="n"/>
      <c r="C187" s="116" t="n"/>
      <c r="D187" s="116" t="n"/>
      <c r="E187" s="116" t="n"/>
      <c r="F187" s="116" t="n"/>
      <c r="G187" s="116" t="n"/>
      <c r="H187" s="116" t="n"/>
      <c r="I187" s="116" t="n"/>
      <c r="J187" s="116" t="n"/>
      <c r="K187" s="116" t="n"/>
      <c r="L187" s="116" t="n"/>
      <c r="M187" s="116" t="n"/>
      <c r="N187" s="116" t="n"/>
      <c r="O187" s="116" t="n"/>
      <c r="P187" s="116" t="n"/>
      <c r="Q187" s="116" t="n"/>
      <c r="R187" s="116" t="n"/>
      <c r="S187" s="116" t="n"/>
      <c r="T187" s="116" t="n"/>
      <c r="U187" s="116" t="n"/>
      <c r="V187" s="116" t="n"/>
      <c r="W187" s="116" t="n"/>
      <c r="X187" s="116" t="n"/>
      <c r="Y187" s="116" t="n"/>
      <c r="Z187" s="116" t="n"/>
      <c r="AA187" s="116" t="n"/>
      <c r="AB187" s="116" t="n"/>
      <c r="AC187" s="116" t="n"/>
      <c r="AD187" s="116" t="n"/>
      <c r="AE187" s="116" t="n"/>
      <c r="AF187" s="116" t="n"/>
      <c r="AG187" s="116" t="n"/>
      <c r="AH187" s="116" t="n"/>
      <c r="AI187" s="116" t="n"/>
      <c r="AJ187" s="116" t="n"/>
      <c r="AK187" s="116" t="n"/>
      <c r="AL187" s="116" t="n"/>
      <c r="AM187" s="116" t="n"/>
      <c r="AN187" s="116" t="n"/>
      <c r="AO187" s="116" t="n"/>
      <c r="AP187" s="116" t="n"/>
      <c r="AQ187" s="116" t="n"/>
      <c r="AR187" s="116" t="n"/>
      <c r="AS187" s="116" t="n"/>
      <c r="AT187" s="116" t="n"/>
      <c r="AU187" s="116" t="n"/>
      <c r="AV187" s="116" t="n"/>
      <c r="AW187" s="116" t="n"/>
      <c r="AX187" s="116" t="n"/>
      <c r="AY187" s="116" t="n"/>
      <c r="AZ187" s="116" t="n"/>
    </row>
    <row r="188">
      <c r="A188" s="116" t="n"/>
      <c r="B188" s="116" t="n"/>
      <c r="C188" s="116" t="n"/>
      <c r="D188" s="116" t="n"/>
      <c r="E188" s="116" t="n"/>
      <c r="F188" s="116" t="n"/>
      <c r="G188" s="116" t="n"/>
      <c r="H188" s="116" t="n"/>
      <c r="I188" s="116" t="n"/>
      <c r="J188" s="116" t="n"/>
      <c r="K188" s="116" t="n"/>
      <c r="L188" s="116" t="n"/>
      <c r="M188" s="116" t="n"/>
      <c r="N188" s="116" t="n"/>
      <c r="O188" s="116" t="n"/>
      <c r="P188" s="116" t="n"/>
      <c r="Q188" s="116" t="n"/>
      <c r="R188" s="116" t="n"/>
      <c r="S188" s="116" t="n"/>
      <c r="T188" s="116" t="n"/>
      <c r="U188" s="116" t="n"/>
      <c r="V188" s="116" t="n"/>
      <c r="W188" s="116" t="n"/>
      <c r="X188" s="116" t="n"/>
      <c r="Y188" s="116" t="n"/>
      <c r="Z188" s="116" t="n"/>
      <c r="AA188" s="116" t="n"/>
      <c r="AB188" s="116" t="n"/>
      <c r="AC188" s="116" t="n"/>
      <c r="AD188" s="116" t="n"/>
      <c r="AE188" s="116" t="n"/>
      <c r="AF188" s="116" t="n"/>
      <c r="AG188" s="116" t="n"/>
      <c r="AH188" s="116" t="n"/>
      <c r="AI188" s="116" t="n"/>
      <c r="AJ188" s="116" t="n"/>
      <c r="AK188" s="116" t="n"/>
      <c r="AL188" s="116" t="n"/>
      <c r="AM188" s="116" t="n"/>
      <c r="AN188" s="116" t="n"/>
      <c r="AO188" s="116" t="n"/>
      <c r="AP188" s="116" t="n"/>
      <c r="AQ188" s="116" t="n"/>
      <c r="AR188" s="116" t="n"/>
      <c r="AS188" s="116" t="n"/>
      <c r="AT188" s="116" t="n"/>
      <c r="AU188" s="116" t="n"/>
      <c r="AV188" s="116" t="n"/>
      <c r="AW188" s="116" t="n"/>
      <c r="AX188" s="116" t="n"/>
      <c r="AY188" s="116" t="n"/>
      <c r="AZ188" s="116" t="n"/>
    </row>
    <row r="189">
      <c r="A189" s="116" t="n"/>
      <c r="B189" s="116" t="n"/>
      <c r="C189" s="116" t="n"/>
      <c r="D189" s="116" t="n"/>
      <c r="E189" s="116" t="n"/>
      <c r="F189" s="116" t="n"/>
      <c r="G189" s="116" t="n"/>
      <c r="H189" s="116" t="n"/>
      <c r="I189" s="116" t="n"/>
      <c r="J189" s="116" t="n"/>
      <c r="K189" s="116" t="n"/>
      <c r="L189" s="116" t="n"/>
      <c r="M189" s="116" t="n"/>
      <c r="N189" s="116" t="n"/>
      <c r="O189" s="116" t="n"/>
      <c r="P189" s="116" t="n"/>
      <c r="Q189" s="116" t="n"/>
      <c r="R189" s="116" t="n"/>
      <c r="S189" s="116" t="n"/>
      <c r="T189" s="116" t="n"/>
      <c r="U189" s="116" t="n"/>
      <c r="V189" s="116" t="n"/>
      <c r="W189" s="116" t="n"/>
      <c r="X189" s="116" t="n"/>
      <c r="Y189" s="116" t="n"/>
      <c r="Z189" s="116" t="n"/>
      <c r="AA189" s="116" t="n"/>
      <c r="AB189" s="116" t="n"/>
      <c r="AC189" s="116" t="n"/>
      <c r="AD189" s="116" t="n"/>
      <c r="AE189" s="116" t="n"/>
      <c r="AF189" s="116" t="n"/>
      <c r="AG189" s="116" t="n"/>
      <c r="AH189" s="116" t="n"/>
      <c r="AI189" s="116" t="n"/>
      <c r="AJ189" s="116" t="n"/>
      <c r="AK189" s="116" t="n"/>
      <c r="AL189" s="116" t="n"/>
      <c r="AM189" s="116" t="n"/>
      <c r="AN189" s="116" t="n"/>
      <c r="AO189" s="116" t="n"/>
      <c r="AP189" s="116" t="n"/>
      <c r="AQ189" s="116" t="n"/>
      <c r="AR189" s="116" t="n"/>
      <c r="AS189" s="116" t="n"/>
      <c r="AT189" s="116" t="n"/>
      <c r="AU189" s="116" t="n"/>
      <c r="AV189" s="116" t="n"/>
      <c r="AW189" s="116" t="n"/>
      <c r="AX189" s="116" t="n"/>
      <c r="AY189" s="116" t="n"/>
      <c r="AZ189" s="116" t="n"/>
    </row>
    <row r="190">
      <c r="A190" s="116" t="n"/>
      <c r="B190" s="116" t="n"/>
      <c r="C190" s="116" t="n"/>
      <c r="D190" s="116" t="n"/>
      <c r="E190" s="116" t="n"/>
      <c r="F190" s="116" t="n"/>
      <c r="G190" s="116" t="n"/>
      <c r="H190" s="116" t="n"/>
      <c r="I190" s="116" t="n"/>
      <c r="J190" s="116" t="n"/>
      <c r="K190" s="116" t="n"/>
      <c r="L190" s="116" t="n"/>
      <c r="M190" s="116" t="n"/>
      <c r="N190" s="116" t="n"/>
      <c r="O190" s="116" t="n"/>
      <c r="P190" s="116" t="n"/>
      <c r="Q190" s="116" t="n"/>
      <c r="R190" s="116" t="n"/>
      <c r="S190" s="116" t="n"/>
      <c r="T190" s="116" t="n"/>
      <c r="U190" s="116" t="n"/>
      <c r="V190" s="116" t="n"/>
      <c r="W190" s="116" t="n"/>
      <c r="X190" s="116" t="n"/>
      <c r="Y190" s="116" t="n"/>
      <c r="Z190" s="116" t="n"/>
      <c r="AA190" s="116" t="n"/>
      <c r="AB190" s="116" t="n"/>
      <c r="AC190" s="116" t="n"/>
      <c r="AD190" s="116" t="n"/>
      <c r="AE190" s="116" t="n"/>
      <c r="AF190" s="116" t="n"/>
      <c r="AG190" s="116" t="n"/>
      <c r="AH190" s="116" t="n"/>
      <c r="AI190" s="116" t="n"/>
      <c r="AJ190" s="116" t="n"/>
      <c r="AK190" s="116" t="n"/>
      <c r="AL190" s="116" t="n"/>
      <c r="AM190" s="116" t="n"/>
      <c r="AN190" s="116" t="n"/>
      <c r="AO190" s="116" t="n"/>
      <c r="AP190" s="116" t="n"/>
      <c r="AQ190" s="116" t="n"/>
      <c r="AR190" s="116" t="n"/>
      <c r="AS190" s="116" t="n"/>
      <c r="AT190" s="116" t="n"/>
      <c r="AU190" s="116" t="n"/>
      <c r="AV190" s="116" t="n"/>
      <c r="AW190" s="116" t="n"/>
      <c r="AX190" s="116" t="n"/>
      <c r="AY190" s="116" t="n"/>
      <c r="AZ190" s="116" t="n"/>
    </row>
    <row r="191">
      <c r="A191" s="116" t="n"/>
      <c r="B191" s="116" t="n"/>
      <c r="C191" s="116" t="n"/>
      <c r="D191" s="116" t="n"/>
      <c r="E191" s="116" t="n"/>
      <c r="F191" s="116" t="n"/>
      <c r="G191" s="116" t="n"/>
      <c r="H191" s="116" t="n"/>
      <c r="I191" s="116" t="n"/>
      <c r="J191" s="116" t="n"/>
      <c r="K191" s="116" t="n"/>
      <c r="L191" s="116" t="n"/>
      <c r="M191" s="116" t="n"/>
      <c r="N191" s="116" t="n"/>
      <c r="O191" s="116" t="n"/>
      <c r="P191" s="116" t="n"/>
      <c r="Q191" s="116" t="n"/>
      <c r="R191" s="116" t="n"/>
      <c r="S191" s="116" t="n"/>
      <c r="T191" s="116" t="n"/>
      <c r="U191" s="116" t="n"/>
      <c r="V191" s="116" t="n"/>
      <c r="W191" s="116" t="n"/>
      <c r="X191" s="116" t="n"/>
      <c r="Y191" s="116" t="n"/>
      <c r="Z191" s="116" t="n"/>
      <c r="AA191" s="116" t="n"/>
      <c r="AB191" s="116" t="n"/>
      <c r="AC191" s="116" t="n"/>
      <c r="AD191" s="116" t="n"/>
      <c r="AE191" s="116" t="n"/>
      <c r="AF191" s="116" t="n"/>
      <c r="AG191" s="116" t="n"/>
      <c r="AH191" s="116" t="n"/>
      <c r="AI191" s="116" t="n"/>
      <c r="AJ191" s="116" t="n"/>
      <c r="AK191" s="116" t="n"/>
      <c r="AL191" s="116" t="n"/>
      <c r="AM191" s="116" t="n"/>
      <c r="AN191" s="116" t="n"/>
      <c r="AO191" s="116" t="n"/>
      <c r="AP191" s="116" t="n"/>
      <c r="AQ191" s="116" t="n"/>
      <c r="AR191" s="116" t="n"/>
      <c r="AS191" s="116" t="n"/>
      <c r="AT191" s="116" t="n"/>
      <c r="AU191" s="116" t="n"/>
      <c r="AV191" s="116" t="n"/>
      <c r="AW191" s="116" t="n"/>
      <c r="AX191" s="116" t="n"/>
      <c r="AY191" s="116" t="n"/>
      <c r="AZ191" s="116" t="n"/>
    </row>
    <row r="192">
      <c r="A192" s="116" t="n"/>
      <c r="B192" s="116" t="n"/>
      <c r="C192" s="116" t="n"/>
      <c r="D192" s="116" t="n"/>
      <c r="E192" s="116" t="n"/>
      <c r="F192" s="116" t="n"/>
      <c r="G192" s="116" t="n"/>
      <c r="H192" s="116" t="n"/>
      <c r="I192" s="116" t="n"/>
      <c r="J192" s="116" t="n"/>
      <c r="K192" s="116" t="n"/>
      <c r="L192" s="116" t="n"/>
      <c r="M192" s="116" t="n"/>
      <c r="N192" s="116" t="n"/>
      <c r="O192" s="116" t="n"/>
      <c r="P192" s="116" t="n"/>
      <c r="Q192" s="116" t="n"/>
      <c r="R192" s="116" t="n"/>
      <c r="S192" s="116" t="n"/>
      <c r="T192" s="116" t="n"/>
      <c r="U192" s="116" t="n"/>
      <c r="V192" s="116" t="n"/>
      <c r="W192" s="116" t="n"/>
      <c r="X192" s="116" t="n"/>
      <c r="Y192" s="116" t="n"/>
      <c r="Z192" s="116" t="n"/>
      <c r="AA192" s="116" t="n"/>
      <c r="AB192" s="116" t="n"/>
      <c r="AC192" s="116" t="n"/>
      <c r="AD192" s="116" t="n"/>
      <c r="AE192" s="116" t="n"/>
      <c r="AF192" s="116" t="n"/>
      <c r="AG192" s="116" t="n"/>
      <c r="AH192" s="116" t="n"/>
      <c r="AI192" s="116" t="n"/>
      <c r="AJ192" s="116" t="n"/>
      <c r="AK192" s="116" t="n"/>
      <c r="AL192" s="116" t="n"/>
      <c r="AM192" s="116" t="n"/>
      <c r="AN192" s="116" t="n"/>
      <c r="AO192" s="116" t="n"/>
      <c r="AP192" s="116" t="n"/>
      <c r="AQ192" s="116" t="n"/>
      <c r="AR192" s="116" t="n"/>
      <c r="AS192" s="116" t="n"/>
      <c r="AT192" s="116" t="n"/>
      <c r="AU192" s="116" t="n"/>
      <c r="AV192" s="116" t="n"/>
      <c r="AW192" s="116" t="n"/>
      <c r="AX192" s="116" t="n"/>
      <c r="AY192" s="116" t="n"/>
      <c r="AZ192" s="116" t="n"/>
    </row>
    <row r="193">
      <c r="A193" s="116" t="n"/>
      <c r="B193" s="116" t="n"/>
      <c r="C193" s="116" t="n"/>
      <c r="D193" s="116" t="n"/>
      <c r="E193" s="116" t="n"/>
      <c r="F193" s="116" t="n"/>
      <c r="G193" s="116" t="n"/>
      <c r="H193" s="116" t="n"/>
      <c r="I193" s="116" t="n"/>
      <c r="J193" s="116" t="n"/>
      <c r="K193" s="116" t="n"/>
      <c r="L193" s="116" t="n"/>
      <c r="M193" s="116" t="n"/>
      <c r="N193" s="116" t="n"/>
      <c r="O193" s="116" t="n"/>
      <c r="P193" s="116" t="n"/>
      <c r="Q193" s="116" t="n"/>
      <c r="R193" s="116" t="n"/>
      <c r="S193" s="116" t="n"/>
      <c r="T193" s="116" t="n"/>
      <c r="U193" s="116" t="n"/>
      <c r="V193" s="116" t="n"/>
      <c r="W193" s="116" t="n"/>
      <c r="X193" s="116" t="n"/>
      <c r="Y193" s="116" t="n"/>
      <c r="Z193" s="116" t="n"/>
      <c r="AA193" s="116" t="n"/>
      <c r="AB193" s="116" t="n"/>
      <c r="AC193" s="116" t="n"/>
      <c r="AD193" s="116" t="n"/>
      <c r="AE193" s="116" t="n"/>
      <c r="AF193" s="116" t="n"/>
      <c r="AG193" s="116" t="n"/>
      <c r="AH193" s="116" t="n"/>
      <c r="AI193" s="116" t="n"/>
      <c r="AJ193" s="116" t="n"/>
      <c r="AK193" s="116" t="n"/>
      <c r="AL193" s="116" t="n"/>
      <c r="AM193" s="116" t="n"/>
      <c r="AN193" s="116" t="n"/>
      <c r="AO193" s="116" t="n"/>
      <c r="AP193" s="116" t="n"/>
      <c r="AQ193" s="116" t="n"/>
      <c r="AR193" s="116" t="n"/>
      <c r="AS193" s="116" t="n"/>
      <c r="AT193" s="116" t="n"/>
      <c r="AU193" s="116" t="n"/>
      <c r="AV193" s="116" t="n"/>
      <c r="AW193" s="116" t="n"/>
      <c r="AX193" s="116" t="n"/>
      <c r="AY193" s="116" t="n"/>
      <c r="AZ193" s="116" t="n"/>
    </row>
    <row r="194">
      <c r="A194" s="116" t="n"/>
      <c r="B194" s="116" t="n"/>
      <c r="C194" s="116" t="n"/>
      <c r="D194" s="116" t="n"/>
      <c r="E194" s="116" t="n"/>
      <c r="F194" s="116" t="n"/>
      <c r="G194" s="116" t="n"/>
      <c r="H194" s="116" t="n"/>
      <c r="I194" s="116" t="n"/>
      <c r="J194" s="116" t="n"/>
      <c r="K194" s="116" t="n"/>
      <c r="L194" s="116" t="n"/>
      <c r="M194" s="116" t="n"/>
      <c r="N194" s="116" t="n"/>
      <c r="O194" s="116" t="n"/>
      <c r="P194" s="116" t="n"/>
      <c r="Q194" s="116" t="n"/>
      <c r="R194" s="116" t="n"/>
      <c r="S194" s="116" t="n"/>
      <c r="T194" s="116" t="n"/>
      <c r="U194" s="116" t="n"/>
      <c r="V194" s="116" t="n"/>
      <c r="W194" s="116" t="n"/>
      <c r="X194" s="116" t="n"/>
      <c r="Y194" s="116" t="n"/>
      <c r="Z194" s="116" t="n"/>
      <c r="AA194" s="116" t="n"/>
      <c r="AB194" s="116" t="n"/>
      <c r="AC194" s="116" t="n"/>
      <c r="AD194" s="116" t="n"/>
      <c r="AE194" s="116" t="n"/>
      <c r="AF194" s="116" t="n"/>
      <c r="AG194" s="116" t="n"/>
      <c r="AH194" s="116" t="n"/>
      <c r="AI194" s="116" t="n"/>
      <c r="AJ194" s="116" t="n"/>
      <c r="AK194" s="116" t="n"/>
      <c r="AL194" s="116" t="n"/>
      <c r="AM194" s="116" t="n"/>
      <c r="AN194" s="116" t="n"/>
      <c r="AO194" s="116" t="n"/>
      <c r="AP194" s="116" t="n"/>
      <c r="AQ194" s="116" t="n"/>
      <c r="AR194" s="116" t="n"/>
      <c r="AS194" s="116" t="n"/>
      <c r="AT194" s="116" t="n"/>
      <c r="AU194" s="116" t="n"/>
      <c r="AV194" s="116" t="n"/>
      <c r="AW194" s="116" t="n"/>
      <c r="AX194" s="116" t="n"/>
      <c r="AY194" s="116" t="n"/>
      <c r="AZ194" s="116" t="n"/>
    </row>
    <row r="195">
      <c r="A195" s="116" t="n"/>
      <c r="B195" s="116" t="n"/>
      <c r="C195" s="116" t="n"/>
      <c r="D195" s="116" t="n"/>
      <c r="E195" s="116" t="n"/>
      <c r="F195" s="116" t="n"/>
      <c r="G195" s="116" t="n"/>
      <c r="H195" s="116" t="n"/>
      <c r="I195" s="116" t="n"/>
      <c r="J195" s="116" t="n"/>
      <c r="K195" s="116" t="n"/>
      <c r="L195" s="116" t="n"/>
      <c r="M195" s="116" t="n"/>
      <c r="N195" s="116" t="n"/>
      <c r="O195" s="116" t="n"/>
      <c r="P195" s="116" t="n"/>
      <c r="Q195" s="116" t="n"/>
      <c r="R195" s="116" t="n"/>
      <c r="S195" s="116" t="n"/>
      <c r="T195" s="116" t="n"/>
      <c r="U195" s="116" t="n"/>
      <c r="V195" s="116" t="n"/>
      <c r="W195" s="116" t="n"/>
      <c r="X195" s="116" t="n"/>
      <c r="Y195" s="116" t="n"/>
      <c r="Z195" s="116" t="n"/>
      <c r="AA195" s="116" t="n"/>
      <c r="AB195" s="116" t="n"/>
      <c r="AC195" s="116" t="n"/>
      <c r="AD195" s="116" t="n"/>
      <c r="AE195" s="116" t="n"/>
      <c r="AF195" s="116" t="n"/>
      <c r="AG195" s="116" t="n"/>
      <c r="AH195" s="116" t="n"/>
      <c r="AI195" s="116" t="n"/>
      <c r="AJ195" s="116" t="n"/>
      <c r="AK195" s="116" t="n"/>
      <c r="AL195" s="116" t="n"/>
      <c r="AM195" s="116" t="n"/>
      <c r="AN195" s="116" t="n"/>
      <c r="AO195" s="116" t="n"/>
      <c r="AP195" s="116" t="n"/>
      <c r="AQ195" s="116" t="n"/>
      <c r="AR195" s="116" t="n"/>
      <c r="AS195" s="116" t="n"/>
      <c r="AT195" s="116" t="n"/>
      <c r="AU195" s="116" t="n"/>
      <c r="AV195" s="116" t="n"/>
      <c r="AW195" s="116" t="n"/>
      <c r="AX195" s="116" t="n"/>
      <c r="AY195" s="116" t="n"/>
      <c r="AZ195" s="116" t="n"/>
    </row>
    <row r="196">
      <c r="A196" s="116" t="n"/>
      <c r="B196" s="116" t="n"/>
      <c r="C196" s="116" t="n"/>
      <c r="D196" s="116" t="n"/>
      <c r="E196" s="116" t="n"/>
      <c r="F196" s="116" t="n"/>
      <c r="G196" s="116" t="n"/>
      <c r="H196" s="116" t="n"/>
      <c r="I196" s="116" t="n"/>
      <c r="J196" s="116" t="n"/>
      <c r="K196" s="116" t="n"/>
      <c r="L196" s="116" t="n"/>
      <c r="M196" s="116" t="n"/>
      <c r="N196" s="116" t="n"/>
      <c r="O196" s="116" t="n"/>
      <c r="P196" s="116" t="n"/>
      <c r="Q196" s="116" t="n"/>
      <c r="R196" s="116" t="n"/>
      <c r="S196" s="116" t="n"/>
      <c r="T196" s="116" t="n"/>
      <c r="U196" s="116" t="n"/>
      <c r="V196" s="116" t="n"/>
      <c r="W196" s="116" t="n"/>
      <c r="X196" s="116" t="n"/>
      <c r="Y196" s="116" t="n"/>
      <c r="Z196" s="116" t="n"/>
      <c r="AA196" s="116" t="n"/>
      <c r="AB196" s="116" t="n"/>
      <c r="AC196" s="116" t="n"/>
      <c r="AD196" s="116" t="n"/>
      <c r="AE196" s="116" t="n"/>
      <c r="AF196" s="116" t="n"/>
      <c r="AG196" s="116" t="n"/>
      <c r="AH196" s="116" t="n"/>
      <c r="AI196" s="116" t="n"/>
      <c r="AJ196" s="116" t="n"/>
      <c r="AK196" s="116" t="n"/>
      <c r="AL196" s="116" t="n"/>
      <c r="AM196" s="116" t="n"/>
      <c r="AN196" s="116" t="n"/>
      <c r="AO196" s="116" t="n"/>
      <c r="AP196" s="116" t="n"/>
      <c r="AQ196" s="116" t="n"/>
      <c r="AR196" s="116" t="n"/>
      <c r="AS196" s="116" t="n"/>
      <c r="AT196" s="116" t="n"/>
      <c r="AU196" s="116" t="n"/>
      <c r="AV196" s="116" t="n"/>
      <c r="AW196" s="116" t="n"/>
      <c r="AX196" s="116" t="n"/>
      <c r="AY196" s="116" t="n"/>
      <c r="AZ196" s="116" t="n"/>
    </row>
    <row r="197">
      <c r="A197" s="116" t="n"/>
      <c r="B197" s="116" t="n"/>
      <c r="C197" s="116" t="n"/>
      <c r="D197" s="116" t="n"/>
      <c r="E197" s="116" t="n"/>
      <c r="F197" s="116" t="n"/>
      <c r="G197" s="116" t="n"/>
      <c r="H197" s="116" t="n"/>
      <c r="I197" s="116" t="n"/>
      <c r="J197" s="116" t="n"/>
      <c r="K197" s="116" t="n"/>
      <c r="L197" s="116" t="n"/>
      <c r="M197" s="116" t="n"/>
      <c r="N197" s="116" t="n"/>
      <c r="O197" s="116" t="n"/>
      <c r="P197" s="116" t="n"/>
      <c r="Q197" s="116" t="n"/>
      <c r="R197" s="116" t="n"/>
      <c r="S197" s="116" t="n"/>
      <c r="T197" s="116" t="n"/>
      <c r="U197" s="116" t="n"/>
      <c r="V197" s="116" t="n"/>
      <c r="W197" s="116" t="n"/>
      <c r="X197" s="116" t="n"/>
      <c r="Y197" s="116" t="n"/>
      <c r="Z197" s="116" t="n"/>
      <c r="AA197" s="116" t="n"/>
      <c r="AB197" s="116" t="n"/>
      <c r="AC197" s="116" t="n"/>
      <c r="AD197" s="116" t="n"/>
      <c r="AE197" s="116" t="n"/>
      <c r="AF197" s="116" t="n"/>
      <c r="AG197" s="116" t="n"/>
      <c r="AH197" s="116" t="n"/>
      <c r="AI197" s="116" t="n"/>
      <c r="AJ197" s="116" t="n"/>
      <c r="AK197" s="116" t="n"/>
      <c r="AL197" s="116" t="n"/>
      <c r="AM197" s="116" t="n"/>
      <c r="AN197" s="116" t="n"/>
      <c r="AO197" s="116" t="n"/>
      <c r="AP197" s="116" t="n"/>
      <c r="AQ197" s="116" t="n"/>
      <c r="AR197" s="116" t="n"/>
      <c r="AS197" s="116" t="n"/>
      <c r="AT197" s="116" t="n"/>
      <c r="AU197" s="116" t="n"/>
      <c r="AV197" s="116" t="n"/>
      <c r="AW197" s="116" t="n"/>
      <c r="AX197" s="116" t="n"/>
      <c r="AY197" s="116" t="n"/>
      <c r="AZ197" s="116" t="n"/>
    </row>
    <row r="198">
      <c r="A198" s="116" t="n"/>
      <c r="B198" s="116" t="n"/>
      <c r="C198" s="116" t="n"/>
      <c r="D198" s="116" t="n"/>
      <c r="E198" s="116" t="n"/>
      <c r="F198" s="116" t="n"/>
      <c r="G198" s="116" t="n"/>
      <c r="H198" s="116" t="n"/>
      <c r="I198" s="116" t="n"/>
      <c r="J198" s="116" t="n"/>
      <c r="K198" s="116" t="n"/>
      <c r="L198" s="116" t="n"/>
      <c r="M198" s="116" t="n"/>
      <c r="N198" s="116" t="n"/>
      <c r="O198" s="116" t="n"/>
      <c r="P198" s="116" t="n"/>
      <c r="Q198" s="116" t="n"/>
      <c r="R198" s="116" t="n"/>
      <c r="S198" s="116" t="n"/>
      <c r="T198" s="116" t="n"/>
      <c r="U198" s="116" t="n"/>
      <c r="V198" s="116" t="n"/>
      <c r="W198" s="116" t="n"/>
      <c r="X198" s="116" t="n"/>
      <c r="Y198" s="116" t="n"/>
      <c r="Z198" s="116" t="n"/>
      <c r="AA198" s="116" t="n"/>
      <c r="AB198" s="116" t="n"/>
      <c r="AC198" s="116" t="n"/>
      <c r="AD198" s="116" t="n"/>
      <c r="AE198" s="116" t="n"/>
      <c r="AF198" s="116" t="n"/>
      <c r="AG198" s="116" t="n"/>
      <c r="AH198" s="116" t="n"/>
      <c r="AI198" s="116" t="n"/>
      <c r="AJ198" s="116" t="n"/>
      <c r="AK198" s="116" t="n"/>
      <c r="AL198" s="116" t="n"/>
      <c r="AM198" s="116" t="n"/>
      <c r="AN198" s="116" t="n"/>
      <c r="AO198" s="116" t="n"/>
      <c r="AP198" s="116" t="n"/>
      <c r="AQ198" s="116" t="n"/>
      <c r="AR198" s="116" t="n"/>
      <c r="AS198" s="116" t="n"/>
      <c r="AT198" s="116" t="n"/>
      <c r="AU198" s="116" t="n"/>
      <c r="AV198" s="116" t="n"/>
      <c r="AW198" s="116" t="n"/>
      <c r="AX198" s="116" t="n"/>
      <c r="AY198" s="116" t="n"/>
      <c r="AZ198" s="116" t="n"/>
    </row>
    <row r="199">
      <c r="A199" s="116" t="n"/>
      <c r="B199" s="116" t="n"/>
      <c r="C199" s="116" t="n"/>
      <c r="D199" s="116" t="n"/>
      <c r="E199" s="116" t="n"/>
      <c r="F199" s="116" t="n"/>
      <c r="G199" s="116" t="n"/>
      <c r="H199" s="116" t="n"/>
      <c r="I199" s="116" t="n"/>
      <c r="J199" s="116" t="n"/>
      <c r="K199" s="116" t="n"/>
      <c r="L199" s="116" t="n"/>
      <c r="M199" s="116" t="n"/>
      <c r="N199" s="116" t="n"/>
      <c r="O199" s="116" t="n"/>
      <c r="P199" s="116" t="n"/>
      <c r="Q199" s="116" t="n"/>
      <c r="R199" s="116" t="n"/>
      <c r="S199" s="116" t="n"/>
      <c r="T199" s="116" t="n"/>
      <c r="U199" s="116" t="n"/>
      <c r="V199" s="116" t="n"/>
      <c r="W199" s="116" t="n"/>
      <c r="X199" s="116" t="n"/>
      <c r="Y199" s="116" t="n"/>
      <c r="Z199" s="116" t="n"/>
      <c r="AA199" s="116" t="n"/>
      <c r="AB199" s="116" t="n"/>
      <c r="AC199" s="116" t="n"/>
      <c r="AD199" s="116" t="n"/>
      <c r="AE199" s="116" t="n"/>
      <c r="AF199" s="116" t="n"/>
      <c r="AG199" s="116" t="n"/>
      <c r="AH199" s="116" t="n"/>
      <c r="AI199" s="116" t="n"/>
      <c r="AJ199" s="116" t="n"/>
      <c r="AK199" s="116" t="n"/>
      <c r="AL199" s="116" t="n"/>
      <c r="AM199" s="116" t="n"/>
      <c r="AN199" s="116" t="n"/>
      <c r="AO199" s="116" t="n"/>
      <c r="AP199" s="116" t="n"/>
      <c r="AQ199" s="116" t="n"/>
      <c r="AR199" s="116" t="n"/>
      <c r="AS199" s="116" t="n"/>
      <c r="AT199" s="116" t="n"/>
      <c r="AU199" s="116" t="n"/>
      <c r="AV199" s="116" t="n"/>
      <c r="AW199" s="116" t="n"/>
      <c r="AX199" s="116" t="n"/>
      <c r="AY199" s="116" t="n"/>
      <c r="AZ199" s="116" t="n"/>
    </row>
    <row r="200">
      <c r="A200" s="116" t="n"/>
      <c r="B200" s="116" t="n"/>
      <c r="C200" s="116" t="n"/>
      <c r="D200" s="116" t="n"/>
      <c r="E200" s="116" t="n"/>
      <c r="F200" s="116" t="n"/>
      <c r="G200" s="116" t="n"/>
      <c r="H200" s="116" t="n"/>
      <c r="I200" s="116" t="n"/>
      <c r="J200" s="116" t="n"/>
      <c r="K200" s="116" t="n"/>
      <c r="L200" s="116" t="n"/>
      <c r="M200" s="116" t="n"/>
      <c r="N200" s="116" t="n"/>
      <c r="O200" s="116" t="n"/>
      <c r="P200" s="116" t="n"/>
      <c r="Q200" s="116" t="n"/>
      <c r="R200" s="116" t="n"/>
      <c r="S200" s="116" t="n"/>
      <c r="T200" s="116" t="n"/>
      <c r="U200" s="116" t="n"/>
      <c r="V200" s="116" t="n"/>
      <c r="W200" s="116" t="n"/>
      <c r="X200" s="116" t="n"/>
      <c r="Y200" s="116" t="n"/>
      <c r="Z200" s="116" t="n"/>
      <c r="AA200" s="116" t="n"/>
      <c r="AB200" s="116" t="n"/>
      <c r="AC200" s="116" t="n"/>
      <c r="AD200" s="116" t="n"/>
      <c r="AE200" s="116" t="n"/>
      <c r="AF200" s="116" t="n"/>
      <c r="AG200" s="116" t="n"/>
      <c r="AH200" s="116" t="n"/>
      <c r="AI200" s="116" t="n"/>
      <c r="AJ200" s="116" t="n"/>
      <c r="AK200" s="116" t="n"/>
      <c r="AL200" s="116" t="n"/>
      <c r="AM200" s="116" t="n"/>
      <c r="AN200" s="116" t="n"/>
      <c r="AO200" s="116" t="n"/>
      <c r="AP200" s="116" t="n"/>
      <c r="AQ200" s="116" t="n"/>
      <c r="AR200" s="116" t="n"/>
      <c r="AS200" s="116" t="n"/>
      <c r="AT200" s="116" t="n"/>
      <c r="AU200" s="116" t="n"/>
      <c r="AV200" s="116" t="n"/>
      <c r="AW200" s="116" t="n"/>
      <c r="AX200" s="116" t="n"/>
      <c r="AY200" s="116" t="n"/>
      <c r="AZ200" s="116" t="n"/>
    </row>
    <row r="201">
      <c r="A201" s="116" t="n"/>
      <c r="B201" s="116" t="n"/>
      <c r="C201" s="116" t="n"/>
      <c r="D201" s="116" t="n"/>
      <c r="E201" s="116" t="n"/>
      <c r="F201" s="116" t="n"/>
      <c r="G201" s="116" t="n"/>
      <c r="H201" s="116" t="n"/>
      <c r="I201" s="116" t="n"/>
      <c r="J201" s="116" t="n"/>
      <c r="K201" s="116" t="n"/>
      <c r="L201" s="116" t="n"/>
      <c r="M201" s="116" t="n"/>
      <c r="N201" s="116" t="n"/>
      <c r="O201" s="116" t="n"/>
      <c r="P201" s="116" t="n"/>
      <c r="Q201" s="116" t="n"/>
      <c r="R201" s="116" t="n"/>
      <c r="S201" s="116" t="n"/>
      <c r="T201" s="116" t="n"/>
      <c r="U201" s="116" t="n"/>
      <c r="V201" s="116" t="n"/>
      <c r="W201" s="116" t="n"/>
      <c r="X201" s="116" t="n"/>
      <c r="Y201" s="116" t="n"/>
      <c r="Z201" s="116" t="n"/>
      <c r="AA201" s="116" t="n"/>
      <c r="AB201" s="116" t="n"/>
      <c r="AC201" s="116" t="n"/>
      <c r="AD201" s="116" t="n"/>
      <c r="AE201" s="116" t="n"/>
      <c r="AF201" s="116" t="n"/>
      <c r="AG201" s="116" t="n"/>
      <c r="AH201" s="116" t="n"/>
      <c r="AI201" s="116" t="n"/>
      <c r="AJ201" s="116" t="n"/>
      <c r="AK201" s="116" t="n"/>
      <c r="AL201" s="116" t="n"/>
      <c r="AM201" s="116" t="n"/>
      <c r="AN201" s="116" t="n"/>
      <c r="AO201" s="116" t="n"/>
      <c r="AP201" s="116" t="n"/>
      <c r="AQ201" s="116" t="n"/>
      <c r="AR201" s="116" t="n"/>
      <c r="AS201" s="116" t="n"/>
      <c r="AT201" s="116" t="n"/>
      <c r="AU201" s="116" t="n"/>
      <c r="AV201" s="116" t="n"/>
      <c r="AW201" s="116" t="n"/>
      <c r="AX201" s="116" t="n"/>
      <c r="AY201" s="116" t="n"/>
      <c r="AZ201" s="116" t="n"/>
    </row>
    <row r="202">
      <c r="A202" s="116" t="n"/>
      <c r="B202" s="116" t="n"/>
      <c r="C202" s="116" t="n"/>
      <c r="D202" s="116" t="n"/>
      <c r="E202" s="116" t="n"/>
      <c r="F202" s="116" t="n"/>
      <c r="G202" s="116" t="n"/>
      <c r="H202" s="116" t="n"/>
      <c r="I202" s="116" t="n"/>
      <c r="J202" s="116" t="n"/>
      <c r="K202" s="116" t="n"/>
      <c r="L202" s="116" t="n"/>
      <c r="M202" s="116" t="n"/>
      <c r="N202" s="116" t="n"/>
      <c r="O202" s="116" t="n"/>
      <c r="P202" s="116" t="n"/>
      <c r="Q202" s="116" t="n"/>
      <c r="R202" s="116" t="n"/>
      <c r="S202" s="116" t="n"/>
      <c r="T202" s="116" t="n"/>
      <c r="U202" s="116" t="n"/>
      <c r="V202" s="116" t="n"/>
      <c r="W202" s="116" t="n"/>
      <c r="X202" s="116" t="n"/>
      <c r="Y202" s="116" t="n"/>
      <c r="Z202" s="116" t="n"/>
      <c r="AA202" s="116" t="n"/>
      <c r="AB202" s="116" t="n"/>
      <c r="AC202" s="116" t="n"/>
      <c r="AD202" s="116" t="n"/>
      <c r="AE202" s="116" t="n"/>
      <c r="AF202" s="116" t="n"/>
      <c r="AG202" s="116" t="n"/>
      <c r="AH202" s="116" t="n"/>
      <c r="AI202" s="116" t="n"/>
      <c r="AJ202" s="116" t="n"/>
      <c r="AK202" s="116" t="n"/>
      <c r="AL202" s="116" t="n"/>
      <c r="AM202" s="116" t="n"/>
      <c r="AN202" s="116" t="n"/>
      <c r="AO202" s="116" t="n"/>
      <c r="AP202" s="116" t="n"/>
      <c r="AQ202" s="116" t="n"/>
      <c r="AR202" s="116" t="n"/>
      <c r="AS202" s="116" t="n"/>
      <c r="AT202" s="116" t="n"/>
      <c r="AU202" s="116" t="n"/>
      <c r="AV202" s="116" t="n"/>
      <c r="AW202" s="116" t="n"/>
      <c r="AX202" s="116" t="n"/>
      <c r="AY202" s="116" t="n"/>
      <c r="AZ202" s="116" t="n"/>
    </row>
    <row r="203">
      <c r="A203" s="116" t="n"/>
      <c r="B203" s="116" t="n"/>
      <c r="C203" s="116" t="n"/>
      <c r="D203" s="116" t="n"/>
      <c r="E203" s="116" t="n"/>
      <c r="F203" s="116" t="n"/>
      <c r="G203" s="116" t="n"/>
      <c r="H203" s="116" t="n"/>
      <c r="I203" s="116" t="n"/>
      <c r="J203" s="116" t="n"/>
      <c r="K203" s="116" t="n"/>
      <c r="L203" s="116" t="n"/>
      <c r="M203" s="116" t="n"/>
      <c r="N203" s="116" t="n"/>
      <c r="O203" s="116" t="n"/>
      <c r="P203" s="116" t="n"/>
      <c r="Q203" s="116" t="n"/>
      <c r="R203" s="116" t="n"/>
      <c r="S203" s="116" t="n"/>
      <c r="T203" s="116" t="n"/>
      <c r="U203" s="116" t="n"/>
      <c r="V203" s="116" t="n"/>
      <c r="W203" s="116" t="n"/>
      <c r="X203" s="116" t="n"/>
      <c r="Y203" s="116" t="n"/>
      <c r="Z203" s="116" t="n"/>
      <c r="AA203" s="116" t="n"/>
      <c r="AB203" s="116" t="n"/>
      <c r="AC203" s="116" t="n"/>
      <c r="AD203" s="116" t="n"/>
      <c r="AE203" s="116" t="n"/>
      <c r="AF203" s="116" t="n"/>
      <c r="AG203" s="116" t="n"/>
      <c r="AH203" s="116" t="n"/>
      <c r="AI203" s="116" t="n"/>
      <c r="AJ203" s="116" t="n"/>
      <c r="AK203" s="116" t="n"/>
      <c r="AL203" s="116" t="n"/>
      <c r="AM203" s="116" t="n"/>
      <c r="AN203" s="116" t="n"/>
      <c r="AO203" s="116" t="n"/>
      <c r="AP203" s="116" t="n"/>
      <c r="AQ203" s="116" t="n"/>
      <c r="AR203" s="116" t="n"/>
      <c r="AS203" s="116" t="n"/>
      <c r="AT203" s="116" t="n"/>
      <c r="AU203" s="116" t="n"/>
      <c r="AV203" s="116" t="n"/>
      <c r="AW203" s="116" t="n"/>
      <c r="AX203" s="116" t="n"/>
      <c r="AY203" s="116" t="n"/>
      <c r="AZ203" s="116" t="n"/>
    </row>
    <row r="204">
      <c r="A204" s="116" t="n"/>
      <c r="B204" s="116" t="n"/>
      <c r="C204" s="116" t="n"/>
      <c r="D204" s="116" t="n"/>
      <c r="E204" s="116" t="n"/>
      <c r="F204" s="116" t="n"/>
      <c r="G204" s="116" t="n"/>
      <c r="H204" s="116" t="n"/>
      <c r="I204" s="116" t="n"/>
      <c r="J204" s="116" t="n"/>
      <c r="K204" s="116" t="n"/>
      <c r="L204" s="116" t="n"/>
      <c r="M204" s="116" t="n"/>
      <c r="N204" s="116" t="n"/>
      <c r="O204" s="116" t="n"/>
      <c r="P204" s="116" t="n"/>
      <c r="Q204" s="116" t="n"/>
      <c r="R204" s="116" t="n"/>
      <c r="S204" s="116" t="n"/>
      <c r="T204" s="116" t="n"/>
      <c r="U204" s="116" t="n"/>
      <c r="V204" s="116" t="n"/>
      <c r="W204" s="116" t="n"/>
      <c r="X204" s="116" t="n"/>
      <c r="Y204" s="116" t="n"/>
      <c r="Z204" s="116" t="n"/>
      <c r="AA204" s="116" t="n"/>
      <c r="AB204" s="116" t="n"/>
      <c r="AC204" s="116" t="n"/>
      <c r="AD204" s="116" t="n"/>
      <c r="AE204" s="116" t="n"/>
      <c r="AF204" s="116" t="n"/>
      <c r="AG204" s="116" t="n"/>
      <c r="AH204" s="116" t="n"/>
      <c r="AI204" s="116" t="n"/>
      <c r="AJ204" s="116" t="n"/>
      <c r="AK204" s="116" t="n"/>
      <c r="AL204" s="116" t="n"/>
      <c r="AM204" s="116" t="n"/>
      <c r="AN204" s="116" t="n"/>
      <c r="AO204" s="116" t="n"/>
      <c r="AP204" s="116" t="n"/>
      <c r="AQ204" s="116" t="n"/>
      <c r="AR204" s="116" t="n"/>
      <c r="AS204" s="116" t="n"/>
      <c r="AT204" s="116" t="n"/>
      <c r="AU204" s="116" t="n"/>
      <c r="AV204" s="116" t="n"/>
      <c r="AW204" s="116" t="n"/>
      <c r="AX204" s="116" t="n"/>
      <c r="AY204" s="116" t="n"/>
      <c r="AZ204" s="116" t="n"/>
    </row>
    <row r="205">
      <c r="A205" s="116" t="n"/>
      <c r="B205" s="116" t="n"/>
      <c r="C205" s="116" t="n"/>
      <c r="D205" s="116" t="n"/>
      <c r="E205" s="116" t="n"/>
      <c r="F205" s="116" t="n"/>
      <c r="G205" s="116" t="n"/>
      <c r="H205" s="116" t="n"/>
      <c r="I205" s="116" t="n"/>
      <c r="J205" s="116" t="n"/>
      <c r="K205" s="116" t="n"/>
      <c r="L205" s="116" t="n"/>
      <c r="M205" s="116" t="n"/>
      <c r="N205" s="116" t="n"/>
      <c r="O205" s="116" t="n"/>
      <c r="P205" s="116" t="n"/>
      <c r="Q205" s="116" t="n"/>
      <c r="R205" s="116" t="n"/>
      <c r="S205" s="116" t="n"/>
      <c r="T205" s="116" t="n"/>
      <c r="U205" s="116" t="n"/>
      <c r="V205" s="116" t="n"/>
      <c r="W205" s="116" t="n"/>
      <c r="X205" s="116" t="n"/>
      <c r="Y205" s="116" t="n"/>
      <c r="Z205" s="116" t="n"/>
      <c r="AA205" s="116" t="n"/>
      <c r="AB205" s="116" t="n"/>
      <c r="AC205" s="116" t="n"/>
      <c r="AD205" s="116" t="n"/>
      <c r="AE205" s="116" t="n"/>
      <c r="AF205" s="116" t="n"/>
      <c r="AG205" s="116" t="n"/>
      <c r="AH205" s="116" t="n"/>
      <c r="AI205" s="116" t="n"/>
      <c r="AJ205" s="116" t="n"/>
      <c r="AK205" s="116" t="n"/>
      <c r="AL205" s="116" t="n"/>
      <c r="AM205" s="116" t="n"/>
      <c r="AN205" s="116" t="n"/>
      <c r="AO205" s="116" t="n"/>
      <c r="AP205" s="116" t="n"/>
      <c r="AQ205" s="116" t="n"/>
      <c r="AR205" s="116" t="n"/>
      <c r="AS205" s="116" t="n"/>
      <c r="AT205" s="116" t="n"/>
      <c r="AU205" s="116" t="n"/>
      <c r="AV205" s="116" t="n"/>
      <c r="AW205" s="116" t="n"/>
      <c r="AX205" s="116" t="n"/>
      <c r="AY205" s="116" t="n"/>
      <c r="AZ205" s="116" t="n"/>
    </row>
    <row r="206">
      <c r="A206" s="116" t="n"/>
      <c r="B206" s="116" t="n"/>
      <c r="C206" s="116" t="n"/>
      <c r="D206" s="116" t="n"/>
      <c r="E206" s="116" t="n"/>
      <c r="F206" s="116" t="n"/>
      <c r="G206" s="116" t="n"/>
      <c r="H206" s="116" t="n"/>
      <c r="I206" s="116" t="n"/>
      <c r="J206" s="116" t="n"/>
      <c r="K206" s="116" t="n"/>
      <c r="L206" s="116" t="n"/>
      <c r="M206" s="116" t="n"/>
      <c r="N206" s="116" t="n"/>
      <c r="O206" s="116" t="n"/>
      <c r="P206" s="116" t="n"/>
      <c r="Q206" s="116" t="n"/>
      <c r="R206" s="116" t="n"/>
      <c r="S206" s="116" t="n"/>
      <c r="T206" s="116" t="n"/>
      <c r="U206" s="116" t="n"/>
      <c r="V206" s="116" t="n"/>
      <c r="W206" s="116" t="n"/>
      <c r="X206" s="116" t="n"/>
      <c r="Y206" s="116" t="n"/>
      <c r="Z206" s="116" t="n"/>
      <c r="AA206" s="116" t="n"/>
      <c r="AB206" s="116" t="n"/>
      <c r="AC206" s="116" t="n"/>
      <c r="AD206" s="116" t="n"/>
      <c r="AE206" s="116" t="n"/>
      <c r="AF206" s="116" t="n"/>
      <c r="AG206" s="116" t="n"/>
      <c r="AH206" s="116" t="n"/>
      <c r="AI206" s="116" t="n"/>
      <c r="AJ206" s="116" t="n"/>
      <c r="AK206" s="116" t="n"/>
      <c r="AL206" s="116" t="n"/>
      <c r="AM206" s="116" t="n"/>
      <c r="AN206" s="116" t="n"/>
      <c r="AO206" s="116" t="n"/>
      <c r="AP206" s="116" t="n"/>
      <c r="AQ206" s="116" t="n"/>
      <c r="AR206" s="116" t="n"/>
      <c r="AS206" s="116" t="n"/>
      <c r="AT206" s="116" t="n"/>
      <c r="AU206" s="116" t="n"/>
      <c r="AV206" s="116" t="n"/>
      <c r="AW206" s="116" t="n"/>
      <c r="AX206" s="116" t="n"/>
      <c r="AY206" s="116" t="n"/>
      <c r="AZ206" s="116" t="n"/>
    </row>
    <row r="207">
      <c r="A207" s="116" t="n"/>
      <c r="B207" s="116" t="n"/>
      <c r="C207" s="116" t="n"/>
      <c r="D207" s="116" t="n"/>
      <c r="E207" s="116" t="n"/>
      <c r="F207" s="116" t="n"/>
      <c r="G207" s="116" t="n"/>
      <c r="H207" s="116" t="n"/>
      <c r="I207" s="116" t="n"/>
      <c r="J207" s="116" t="n"/>
      <c r="K207" s="116" t="n"/>
      <c r="L207" s="116" t="n"/>
      <c r="M207" s="116" t="n"/>
      <c r="N207" s="116" t="n"/>
      <c r="O207" s="116" t="n"/>
      <c r="P207" s="116" t="n"/>
      <c r="Q207" s="116" t="n"/>
      <c r="R207" s="116" t="n"/>
      <c r="S207" s="116" t="n"/>
      <c r="T207" s="116" t="n"/>
      <c r="U207" s="116" t="n"/>
      <c r="V207" s="116" t="n"/>
      <c r="W207" s="116" t="n"/>
      <c r="X207" s="116" t="n"/>
      <c r="Y207" s="116" t="n"/>
      <c r="Z207" s="116" t="n"/>
      <c r="AA207" s="116" t="n"/>
      <c r="AB207" s="116" t="n"/>
      <c r="AC207" s="116" t="n"/>
      <c r="AD207" s="116" t="n"/>
      <c r="AE207" s="116" t="n"/>
      <c r="AF207" s="116" t="n"/>
      <c r="AG207" s="116" t="n"/>
      <c r="AH207" s="116" t="n"/>
      <c r="AI207" s="116" t="n"/>
      <c r="AJ207" s="116" t="n"/>
      <c r="AK207" s="116" t="n"/>
      <c r="AL207" s="116" t="n"/>
      <c r="AM207" s="116" t="n"/>
      <c r="AN207" s="116" t="n"/>
      <c r="AO207" s="116" t="n"/>
      <c r="AP207" s="116" t="n"/>
      <c r="AQ207" s="116" t="n"/>
      <c r="AR207" s="116" t="n"/>
      <c r="AS207" s="116" t="n"/>
      <c r="AT207" s="116" t="n"/>
      <c r="AU207" s="116" t="n"/>
      <c r="AV207" s="116" t="n"/>
      <c r="AW207" s="116" t="n"/>
      <c r="AX207" s="116" t="n"/>
      <c r="AY207" s="116" t="n"/>
      <c r="AZ207" s="116" t="n"/>
    </row>
    <row r="208">
      <c r="A208" s="116" t="n"/>
      <c r="B208" s="116" t="n"/>
      <c r="C208" s="116" t="n"/>
      <c r="D208" s="116" t="n"/>
      <c r="E208" s="116" t="n"/>
      <c r="F208" s="116" t="n"/>
      <c r="G208" s="116" t="n"/>
      <c r="H208" s="116" t="n"/>
      <c r="I208" s="116" t="n"/>
      <c r="J208" s="116" t="n"/>
      <c r="K208" s="116" t="n"/>
      <c r="L208" s="116" t="n"/>
      <c r="M208" s="116" t="n"/>
      <c r="N208" s="116" t="n"/>
      <c r="O208" s="116" t="n"/>
      <c r="P208" s="116" t="n"/>
      <c r="Q208" s="116" t="n"/>
      <c r="R208" s="116" t="n"/>
      <c r="S208" s="116" t="n"/>
      <c r="T208" s="116" t="n"/>
      <c r="U208" s="116" t="n"/>
      <c r="V208" s="116" t="n"/>
      <c r="W208" s="116" t="n"/>
      <c r="X208" s="116" t="n"/>
      <c r="Y208" s="116" t="n"/>
      <c r="Z208" s="116" t="n"/>
      <c r="AA208" s="116" t="n"/>
      <c r="AB208" s="116" t="n"/>
      <c r="AC208" s="116" t="n"/>
      <c r="AD208" s="116" t="n"/>
      <c r="AE208" s="116" t="n"/>
      <c r="AF208" s="116" t="n"/>
      <c r="AG208" s="116" t="n"/>
      <c r="AH208" s="116" t="n"/>
      <c r="AI208" s="116" t="n"/>
      <c r="AJ208" s="116" t="n"/>
      <c r="AK208" s="116" t="n"/>
      <c r="AL208" s="116" t="n"/>
      <c r="AM208" s="116" t="n"/>
      <c r="AN208" s="116" t="n"/>
      <c r="AO208" s="116" t="n"/>
      <c r="AP208" s="116" t="n"/>
      <c r="AQ208" s="116" t="n"/>
      <c r="AR208" s="116" t="n"/>
      <c r="AS208" s="116" t="n"/>
      <c r="AT208" s="116" t="n"/>
      <c r="AU208" s="116" t="n"/>
      <c r="AV208" s="116" t="n"/>
      <c r="AW208" s="116" t="n"/>
      <c r="AX208" s="116" t="n"/>
      <c r="AY208" s="116" t="n"/>
      <c r="AZ208" s="116" t="n"/>
    </row>
    <row r="209">
      <c r="A209" s="116" t="n"/>
      <c r="B209" s="116" t="n"/>
      <c r="C209" s="116" t="n"/>
      <c r="D209" s="116" t="n"/>
      <c r="E209" s="116" t="n"/>
      <c r="F209" s="116" t="n"/>
      <c r="G209" s="116" t="n"/>
      <c r="H209" s="116" t="n"/>
      <c r="I209" s="116" t="n"/>
      <c r="J209" s="116" t="n"/>
      <c r="K209" s="116" t="n"/>
      <c r="L209" s="116" t="n"/>
      <c r="M209" s="116" t="n"/>
      <c r="N209" s="116" t="n"/>
      <c r="O209" s="116" t="n"/>
      <c r="P209" s="116" t="n"/>
      <c r="Q209" s="116" t="n"/>
      <c r="R209" s="116" t="n"/>
      <c r="S209" s="116" t="n"/>
      <c r="T209" s="116" t="n"/>
      <c r="U209" s="116" t="n"/>
      <c r="V209" s="116" t="n"/>
      <c r="W209" s="116" t="n"/>
      <c r="X209" s="116" t="n"/>
      <c r="Y209" s="116" t="n"/>
      <c r="Z209" s="116" t="n"/>
      <c r="AA209" s="116" t="n"/>
      <c r="AB209" s="116" t="n"/>
      <c r="AC209" s="116" t="n"/>
      <c r="AD209" s="116" t="n"/>
      <c r="AE209" s="116" t="n"/>
      <c r="AF209" s="116" t="n"/>
      <c r="AG209" s="116" t="n"/>
      <c r="AH209" s="116" t="n"/>
      <c r="AI209" s="116" t="n"/>
      <c r="AJ209" s="116" t="n"/>
      <c r="AK209" s="116" t="n"/>
      <c r="AL209" s="116" t="n"/>
      <c r="AM209" s="116" t="n"/>
      <c r="AN209" s="116" t="n"/>
      <c r="AO209" s="116" t="n"/>
      <c r="AP209" s="116" t="n"/>
      <c r="AQ209" s="116" t="n"/>
      <c r="AR209" s="116" t="n"/>
      <c r="AS209" s="116" t="n"/>
      <c r="AT209" s="116" t="n"/>
      <c r="AU209" s="116" t="n"/>
      <c r="AV209" s="116" t="n"/>
      <c r="AW209" s="116" t="n"/>
      <c r="AX209" s="116" t="n"/>
      <c r="AY209" s="116" t="n"/>
      <c r="AZ209" s="116" t="n"/>
    </row>
    <row r="210">
      <c r="A210" s="116" t="n"/>
      <c r="B210" s="116" t="n"/>
      <c r="C210" s="116" t="n"/>
      <c r="D210" s="116" t="n"/>
      <c r="E210" s="116" t="n"/>
      <c r="F210" s="116" t="n"/>
      <c r="G210" s="116" t="n"/>
      <c r="H210" s="116" t="n"/>
      <c r="I210" s="116" t="n"/>
      <c r="J210" s="116" t="n"/>
      <c r="K210" s="116" t="n"/>
      <c r="L210" s="116" t="n"/>
      <c r="M210" s="116" t="n"/>
      <c r="N210" s="116" t="n"/>
      <c r="O210" s="116" t="n"/>
      <c r="P210" s="116" t="n"/>
      <c r="Q210" s="116" t="n"/>
      <c r="R210" s="116" t="n"/>
      <c r="S210" s="116" t="n"/>
      <c r="T210" s="116" t="n"/>
      <c r="U210" s="116" t="n"/>
      <c r="V210" s="116" t="n"/>
      <c r="W210" s="116" t="n"/>
      <c r="X210" s="116" t="n"/>
      <c r="Y210" s="116" t="n"/>
      <c r="Z210" s="116" t="n"/>
      <c r="AA210" s="116" t="n"/>
      <c r="AB210" s="116" t="n"/>
      <c r="AC210" s="116" t="n"/>
      <c r="AD210" s="116" t="n"/>
      <c r="AE210" s="116" t="n"/>
      <c r="AF210" s="116" t="n"/>
      <c r="AG210" s="116" t="n"/>
      <c r="AH210" s="116" t="n"/>
      <c r="AI210" s="116" t="n"/>
      <c r="AJ210" s="116" t="n"/>
      <c r="AK210" s="116" t="n"/>
      <c r="AL210" s="116" t="n"/>
      <c r="AM210" s="116" t="n"/>
      <c r="AN210" s="116" t="n"/>
      <c r="AO210" s="116" t="n"/>
      <c r="AP210" s="116" t="n"/>
      <c r="AQ210" s="116" t="n"/>
      <c r="AR210" s="116" t="n"/>
      <c r="AS210" s="116" t="n"/>
      <c r="AT210" s="116" t="n"/>
      <c r="AU210" s="116" t="n"/>
      <c r="AV210" s="116" t="n"/>
      <c r="AW210" s="116" t="n"/>
      <c r="AX210" s="116" t="n"/>
      <c r="AY210" s="116" t="n"/>
      <c r="AZ210" s="116" t="n"/>
    </row>
    <row r="211">
      <c r="A211" s="116" t="n"/>
      <c r="B211" s="116" t="n"/>
      <c r="C211" s="116" t="n"/>
      <c r="D211" s="116" t="n"/>
      <c r="E211" s="116" t="n"/>
      <c r="F211" s="116" t="n"/>
      <c r="G211" s="116" t="n"/>
      <c r="H211" s="116" t="n"/>
      <c r="I211" s="116" t="n"/>
      <c r="J211" s="116" t="n"/>
      <c r="K211" s="116" t="n"/>
      <c r="L211" s="116" t="n"/>
      <c r="M211" s="116" t="n"/>
      <c r="N211" s="116" t="n"/>
      <c r="O211" s="116" t="n"/>
      <c r="P211" s="116" t="n"/>
      <c r="Q211" s="116" t="n"/>
      <c r="R211" s="116" t="n"/>
      <c r="S211" s="116" t="n"/>
      <c r="T211" s="116" t="n"/>
      <c r="U211" s="116" t="n"/>
      <c r="V211" s="116" t="n"/>
      <c r="W211" s="116" t="n"/>
      <c r="X211" s="116" t="n"/>
      <c r="Y211" s="116" t="n"/>
      <c r="Z211" s="116" t="n"/>
      <c r="AA211" s="116" t="n"/>
      <c r="AB211" s="116" t="n"/>
      <c r="AC211" s="116" t="n"/>
      <c r="AD211" s="116" t="n"/>
      <c r="AE211" s="116" t="n"/>
      <c r="AF211" s="116" t="n"/>
      <c r="AG211" s="116" t="n"/>
      <c r="AH211" s="116" t="n"/>
      <c r="AI211" s="116" t="n"/>
      <c r="AJ211" s="116" t="n"/>
      <c r="AK211" s="116" t="n"/>
      <c r="AL211" s="116" t="n"/>
      <c r="AM211" s="116" t="n"/>
      <c r="AN211" s="116" t="n"/>
      <c r="AO211" s="116" t="n"/>
      <c r="AP211" s="116" t="n"/>
      <c r="AQ211" s="116" t="n"/>
      <c r="AR211" s="116" t="n"/>
      <c r="AS211" s="116" t="n"/>
      <c r="AT211" s="116" t="n"/>
      <c r="AU211" s="116" t="n"/>
      <c r="AV211" s="116" t="n"/>
      <c r="AW211" s="116" t="n"/>
      <c r="AX211" s="116" t="n"/>
      <c r="AY211" s="116" t="n"/>
      <c r="AZ211" s="116" t="n"/>
    </row>
    <row r="212">
      <c r="A212" s="116" t="n"/>
      <c r="B212" s="116" t="n"/>
      <c r="C212" s="116" t="n"/>
      <c r="D212" s="116" t="n"/>
      <c r="E212" s="116" t="n"/>
      <c r="F212" s="116" t="n"/>
      <c r="G212" s="116" t="n"/>
      <c r="H212" s="116" t="n"/>
      <c r="I212" s="116" t="n"/>
      <c r="J212" s="116" t="n"/>
      <c r="K212" s="116" t="n"/>
      <c r="L212" s="116" t="n"/>
      <c r="M212" s="116" t="n"/>
      <c r="N212" s="116" t="n"/>
      <c r="O212" s="116" t="n"/>
      <c r="P212" s="116" t="n"/>
      <c r="Q212" s="116" t="n"/>
      <c r="R212" s="116" t="n"/>
      <c r="S212" s="116" t="n"/>
      <c r="T212" s="116" t="n"/>
      <c r="U212" s="116" t="n"/>
      <c r="V212" s="116" t="n"/>
      <c r="W212" s="116" t="n"/>
      <c r="X212" s="116" t="n"/>
      <c r="Y212" s="116" t="n"/>
      <c r="Z212" s="116" t="n"/>
      <c r="AA212" s="116" t="n"/>
      <c r="AB212" s="116" t="n"/>
      <c r="AC212" s="116" t="n"/>
      <c r="AD212" s="116" t="n"/>
      <c r="AE212" s="116" t="n"/>
      <c r="AF212" s="116" t="n"/>
      <c r="AG212" s="116" t="n"/>
      <c r="AH212" s="116" t="n"/>
      <c r="AI212" s="116" t="n"/>
      <c r="AJ212" s="116" t="n"/>
      <c r="AK212" s="116" t="n"/>
      <c r="AL212" s="116" t="n"/>
      <c r="AM212" s="116" t="n"/>
      <c r="AN212" s="116" t="n"/>
      <c r="AO212" s="116" t="n"/>
      <c r="AP212" s="116" t="n"/>
      <c r="AQ212" s="116" t="n"/>
      <c r="AR212" s="116" t="n"/>
      <c r="AS212" s="116" t="n"/>
      <c r="AT212" s="116" t="n"/>
      <c r="AU212" s="116" t="n"/>
      <c r="AV212" s="116" t="n"/>
      <c r="AW212" s="116" t="n"/>
      <c r="AX212" s="116" t="n"/>
      <c r="AY212" s="116" t="n"/>
      <c r="AZ212" s="116" t="n"/>
    </row>
    <row r="213">
      <c r="A213" s="116" t="n"/>
      <c r="B213" s="116" t="n"/>
      <c r="C213" s="116" t="n"/>
      <c r="D213" s="116" t="n"/>
      <c r="E213" s="116" t="n"/>
      <c r="F213" s="116" t="n"/>
      <c r="G213" s="116" t="n"/>
      <c r="H213" s="116" t="n"/>
      <c r="I213" s="116" t="n"/>
      <c r="J213" s="116" t="n"/>
      <c r="K213" s="116" t="n"/>
      <c r="L213" s="116" t="n"/>
      <c r="M213" s="116" t="n"/>
      <c r="N213" s="116" t="n"/>
      <c r="O213" s="116" t="n"/>
      <c r="P213" s="116" t="n"/>
      <c r="Q213" s="116" t="n"/>
      <c r="R213" s="116" t="n"/>
      <c r="S213" s="116" t="n"/>
      <c r="T213" s="116" t="n"/>
      <c r="U213" s="116" t="n"/>
      <c r="V213" s="116" t="n"/>
      <c r="W213" s="116" t="n"/>
      <c r="X213" s="116" t="n"/>
      <c r="Y213" s="116" t="n"/>
      <c r="Z213" s="116" t="n"/>
      <c r="AA213" s="116" t="n"/>
      <c r="AB213" s="116" t="n"/>
      <c r="AC213" s="116" t="n"/>
      <c r="AD213" s="116" t="n"/>
      <c r="AE213" s="116" t="n"/>
      <c r="AF213" s="116" t="n"/>
      <c r="AG213" s="116" t="n"/>
      <c r="AH213" s="116" t="n"/>
      <c r="AI213" s="116" t="n"/>
      <c r="AJ213" s="116" t="n"/>
      <c r="AK213" s="116" t="n"/>
      <c r="AL213" s="116" t="n"/>
      <c r="AM213" s="116" t="n"/>
      <c r="AN213" s="116" t="n"/>
      <c r="AO213" s="116" t="n"/>
      <c r="AP213" s="116" t="n"/>
      <c r="AQ213" s="116" t="n"/>
      <c r="AR213" s="116" t="n"/>
      <c r="AS213" s="116" t="n"/>
      <c r="AT213" s="116" t="n"/>
      <c r="AU213" s="116" t="n"/>
      <c r="AV213" s="116" t="n"/>
      <c r="AW213" s="116" t="n"/>
      <c r="AX213" s="116" t="n"/>
      <c r="AY213" s="116" t="n"/>
      <c r="AZ213" s="116" t="n"/>
    </row>
    <row r="214">
      <c r="A214" s="116" t="n"/>
      <c r="B214" s="116" t="n"/>
      <c r="C214" s="116" t="n"/>
      <c r="D214" s="116" t="n"/>
      <c r="E214" s="116" t="n"/>
      <c r="F214" s="116" t="n"/>
      <c r="G214" s="116" t="n"/>
      <c r="H214" s="116" t="n"/>
      <c r="I214" s="116" t="n"/>
      <c r="J214" s="116" t="n"/>
      <c r="K214" s="116" t="n"/>
      <c r="L214" s="116" t="n"/>
      <c r="M214" s="116" t="n"/>
      <c r="N214" s="116" t="n"/>
      <c r="O214" s="116" t="n"/>
      <c r="P214" s="116" t="n"/>
      <c r="Q214" s="116" t="n"/>
      <c r="R214" s="116" t="n"/>
      <c r="S214" s="116" t="n"/>
      <c r="T214" s="116" t="n"/>
      <c r="U214" s="116" t="n"/>
      <c r="V214" s="116" t="n"/>
      <c r="W214" s="116" t="n"/>
      <c r="X214" s="116" t="n"/>
      <c r="Y214" s="116" t="n"/>
      <c r="Z214" s="116" t="n"/>
      <c r="AA214" s="116" t="n"/>
      <c r="AB214" s="116" t="n"/>
      <c r="AC214" s="116" t="n"/>
      <c r="AD214" s="116" t="n"/>
      <c r="AE214" s="116" t="n"/>
      <c r="AF214" s="116" t="n"/>
      <c r="AG214" s="116" t="n"/>
      <c r="AH214" s="116" t="n"/>
      <c r="AI214" s="116" t="n"/>
      <c r="AJ214" s="116" t="n"/>
      <c r="AK214" s="116" t="n"/>
      <c r="AL214" s="116" t="n"/>
      <c r="AM214" s="116" t="n"/>
      <c r="AN214" s="116" t="n"/>
      <c r="AO214" s="116" t="n"/>
      <c r="AP214" s="116" t="n"/>
      <c r="AQ214" s="116" t="n"/>
      <c r="AR214" s="116" t="n"/>
      <c r="AS214" s="116" t="n"/>
      <c r="AT214" s="116" t="n"/>
      <c r="AU214" s="116" t="n"/>
      <c r="AV214" s="116" t="n"/>
      <c r="AW214" s="116" t="n"/>
      <c r="AX214" s="116" t="n"/>
      <c r="AY214" s="116" t="n"/>
      <c r="AZ214" s="116" t="n"/>
    </row>
    <row r="215">
      <c r="A215" s="116" t="n"/>
      <c r="B215" s="116" t="n"/>
      <c r="C215" s="116" t="n"/>
      <c r="D215" s="116" t="n"/>
      <c r="E215" s="116" t="n"/>
      <c r="F215" s="116" t="n"/>
      <c r="G215" s="116" t="n"/>
      <c r="H215" s="116" t="n"/>
      <c r="I215" s="116" t="n"/>
      <c r="J215" s="116" t="n"/>
      <c r="K215" s="116" t="n"/>
      <c r="L215" s="116" t="n"/>
      <c r="M215" s="116" t="n"/>
      <c r="N215" s="116" t="n"/>
      <c r="O215" s="116" t="n"/>
      <c r="P215" s="116" t="n"/>
      <c r="Q215" s="116" t="n"/>
      <c r="R215" s="116" t="n"/>
      <c r="S215" s="116" t="n"/>
      <c r="T215" s="116" t="n"/>
      <c r="U215" s="116" t="n"/>
      <c r="V215" s="116" t="n"/>
      <c r="W215" s="116" t="n"/>
      <c r="X215" s="116" t="n"/>
      <c r="Y215" s="116" t="n"/>
      <c r="Z215" s="116" t="n"/>
      <c r="AA215" s="116" t="n"/>
      <c r="AB215" s="116" t="n"/>
      <c r="AC215" s="116" t="n"/>
      <c r="AD215" s="116" t="n"/>
      <c r="AE215" s="116" t="n"/>
      <c r="AF215" s="116" t="n"/>
      <c r="AG215" s="116" t="n"/>
      <c r="AH215" s="116" t="n"/>
      <c r="AI215" s="116" t="n"/>
      <c r="AJ215" s="116" t="n"/>
      <c r="AK215" s="116" t="n"/>
      <c r="AL215" s="116" t="n"/>
      <c r="AM215" s="116" t="n"/>
      <c r="AN215" s="116" t="n"/>
      <c r="AO215" s="116" t="n"/>
      <c r="AP215" s="116" t="n"/>
      <c r="AQ215" s="116" t="n"/>
      <c r="AR215" s="116" t="n"/>
      <c r="AS215" s="116" t="n"/>
      <c r="AT215" s="116" t="n"/>
      <c r="AU215" s="116" t="n"/>
      <c r="AV215" s="116" t="n"/>
      <c r="AW215" s="116" t="n"/>
      <c r="AX215" s="116" t="n"/>
      <c r="AY215" s="116" t="n"/>
      <c r="AZ215" s="116" t="n"/>
    </row>
    <row r="216">
      <c r="A216" s="116" t="n"/>
      <c r="B216" s="116" t="n"/>
      <c r="C216" s="116" t="n"/>
      <c r="D216" s="116" t="n"/>
      <c r="E216" s="116" t="n"/>
      <c r="F216" s="116" t="n"/>
      <c r="G216" s="116" t="n"/>
      <c r="H216" s="116" t="n"/>
      <c r="I216" s="116" t="n"/>
      <c r="J216" s="116" t="n"/>
      <c r="K216" s="116" t="n"/>
      <c r="L216" s="116" t="n"/>
      <c r="M216" s="116" t="n"/>
      <c r="N216" s="116" t="n"/>
      <c r="O216" s="116" t="n"/>
      <c r="P216" s="116" t="n"/>
      <c r="Q216" s="116" t="n"/>
      <c r="R216" s="116" t="n"/>
      <c r="S216" s="116" t="n"/>
      <c r="T216" s="116" t="n"/>
      <c r="U216" s="116" t="n"/>
      <c r="V216" s="116" t="n"/>
      <c r="W216" s="116" t="n"/>
      <c r="X216" s="116" t="n"/>
      <c r="Y216" s="116" t="n"/>
      <c r="Z216" s="116" t="n"/>
      <c r="AA216" s="116" t="n"/>
      <c r="AB216" s="116" t="n"/>
      <c r="AC216" s="116" t="n"/>
      <c r="AD216" s="116" t="n"/>
      <c r="AE216" s="116" t="n"/>
      <c r="AF216" s="116" t="n"/>
      <c r="AG216" s="116" t="n"/>
      <c r="AH216" s="116" t="n"/>
      <c r="AI216" s="116" t="n"/>
      <c r="AJ216" s="116" t="n"/>
      <c r="AK216" s="116" t="n"/>
      <c r="AL216" s="116" t="n"/>
      <c r="AM216" s="116" t="n"/>
      <c r="AN216" s="116" t="n"/>
      <c r="AO216" s="116" t="n"/>
      <c r="AP216" s="116" t="n"/>
      <c r="AQ216" s="116" t="n"/>
      <c r="AR216" s="116" t="n"/>
      <c r="AS216" s="116" t="n"/>
      <c r="AT216" s="116" t="n"/>
      <c r="AU216" s="116" t="n"/>
      <c r="AV216" s="116" t="n"/>
      <c r="AW216" s="116" t="n"/>
      <c r="AX216" s="116" t="n"/>
      <c r="AY216" s="116" t="n"/>
      <c r="AZ216" s="116" t="n"/>
    </row>
    <row r="217">
      <c r="A217" s="116" t="n"/>
      <c r="B217" s="116" t="n"/>
      <c r="C217" s="116" t="n"/>
      <c r="D217" s="116" t="n"/>
      <c r="E217" s="116" t="n"/>
      <c r="F217" s="116" t="n"/>
      <c r="G217" s="116" t="n"/>
      <c r="H217" s="116" t="n"/>
      <c r="I217" s="116" t="n"/>
      <c r="J217" s="116" t="n"/>
      <c r="K217" s="116" t="n"/>
      <c r="L217" s="116" t="n"/>
      <c r="M217" s="116" t="n"/>
      <c r="N217" s="116" t="n"/>
      <c r="O217" s="116" t="n"/>
      <c r="P217" s="116" t="n"/>
      <c r="Q217" s="116" t="n"/>
      <c r="R217" s="116" t="n"/>
      <c r="S217" s="116" t="n"/>
      <c r="T217" s="116" t="n"/>
      <c r="U217" s="116" t="n"/>
      <c r="V217" s="116" t="n"/>
      <c r="W217" s="116" t="n"/>
      <c r="X217" s="116" t="n"/>
      <c r="Y217" s="116" t="n"/>
      <c r="Z217" s="116" t="n"/>
      <c r="AA217" s="116" t="n"/>
      <c r="AB217" s="116" t="n"/>
      <c r="AC217" s="116" t="n"/>
      <c r="AD217" s="116" t="n"/>
      <c r="AE217" s="116" t="n"/>
      <c r="AF217" s="116" t="n"/>
      <c r="AG217" s="116" t="n"/>
      <c r="AH217" s="116" t="n"/>
      <c r="AI217" s="116" t="n"/>
      <c r="AJ217" s="116" t="n"/>
      <c r="AK217" s="116" t="n"/>
      <c r="AL217" s="116" t="n"/>
      <c r="AM217" s="116" t="n"/>
      <c r="AN217" s="116" t="n"/>
      <c r="AO217" s="116" t="n"/>
      <c r="AP217" s="116" t="n"/>
      <c r="AQ217" s="116" t="n"/>
      <c r="AR217" s="116" t="n"/>
      <c r="AS217" s="116" t="n"/>
      <c r="AT217" s="116" t="n"/>
      <c r="AU217" s="116" t="n"/>
      <c r="AV217" s="116" t="n"/>
      <c r="AW217" s="116" t="n"/>
      <c r="AX217" s="116" t="n"/>
      <c r="AY217" s="116" t="n"/>
      <c r="AZ217" s="116" t="n"/>
    </row>
    <row r="218">
      <c r="A218" s="116" t="n"/>
      <c r="B218" s="116" t="n"/>
      <c r="C218" s="116" t="n"/>
      <c r="D218" s="116" t="n"/>
      <c r="E218" s="116" t="n"/>
      <c r="F218" s="116" t="n"/>
      <c r="G218" s="116" t="n"/>
      <c r="H218" s="116" t="n"/>
      <c r="I218" s="116" t="n"/>
      <c r="J218" s="116" t="n"/>
      <c r="K218" s="116" t="n"/>
      <c r="L218" s="116" t="n"/>
      <c r="M218" s="116" t="n"/>
      <c r="N218" s="116" t="n"/>
      <c r="O218" s="116" t="n"/>
      <c r="P218" s="116" t="n"/>
      <c r="Q218" s="116" t="n"/>
      <c r="R218" s="116" t="n"/>
      <c r="S218" s="116" t="n"/>
      <c r="T218" s="116" t="n"/>
      <c r="U218" s="116" t="n"/>
      <c r="V218" s="116" t="n"/>
      <c r="W218" s="116" t="n"/>
      <c r="X218" s="116" t="n"/>
      <c r="Y218" s="116" t="n"/>
      <c r="Z218" s="116" t="n"/>
      <c r="AA218" s="116" t="n"/>
      <c r="AB218" s="116" t="n"/>
      <c r="AC218" s="116" t="n"/>
      <c r="AD218" s="116" t="n"/>
      <c r="AE218" s="116" t="n"/>
      <c r="AF218" s="116" t="n"/>
      <c r="AG218" s="116" t="n"/>
      <c r="AH218" s="116" t="n"/>
      <c r="AI218" s="116" t="n"/>
      <c r="AJ218" s="116" t="n"/>
      <c r="AK218" s="116" t="n"/>
      <c r="AL218" s="116" t="n"/>
      <c r="AM218" s="116" t="n"/>
      <c r="AN218" s="116" t="n"/>
      <c r="AO218" s="116" t="n"/>
      <c r="AP218" s="116" t="n"/>
      <c r="AQ218" s="116" t="n"/>
      <c r="AR218" s="116" t="n"/>
      <c r="AS218" s="116" t="n"/>
      <c r="AT218" s="116" t="n"/>
      <c r="AU218" s="116" t="n"/>
      <c r="AV218" s="116" t="n"/>
      <c r="AW218" s="116" t="n"/>
      <c r="AX218" s="116" t="n"/>
      <c r="AY218" s="116" t="n"/>
      <c r="AZ218" s="116" t="n"/>
    </row>
    <row r="219">
      <c r="A219" s="116" t="n"/>
      <c r="B219" s="116" t="n"/>
      <c r="C219" s="116" t="n"/>
      <c r="D219" s="116" t="n"/>
      <c r="E219" s="116" t="n"/>
      <c r="F219" s="116" t="n"/>
      <c r="G219" s="116" t="n"/>
      <c r="H219" s="116" t="n"/>
      <c r="I219" s="116" t="n"/>
      <c r="J219" s="116" t="n"/>
      <c r="K219" s="116" t="n"/>
      <c r="L219" s="116" t="n"/>
      <c r="M219" s="116" t="n"/>
      <c r="N219" s="116" t="n"/>
      <c r="O219" s="116" t="n"/>
      <c r="P219" s="116" t="n"/>
      <c r="Q219" s="116" t="n"/>
      <c r="R219" s="116" t="n"/>
      <c r="S219" s="116" t="n"/>
      <c r="T219" s="116" t="n"/>
      <c r="U219" s="116" t="n"/>
      <c r="V219" s="116" t="n"/>
      <c r="W219" s="116" t="n"/>
      <c r="X219" s="116" t="n"/>
      <c r="Y219" s="116" t="n"/>
      <c r="Z219" s="116" t="n"/>
      <c r="AA219" s="116" t="n"/>
      <c r="AB219" s="116" t="n"/>
      <c r="AC219" s="116" t="n"/>
      <c r="AD219" s="116" t="n"/>
      <c r="AE219" s="116" t="n"/>
      <c r="AF219" s="116" t="n"/>
      <c r="AG219" s="116" t="n"/>
      <c r="AH219" s="116" t="n"/>
      <c r="AI219" s="116" t="n"/>
      <c r="AJ219" s="116" t="n"/>
      <c r="AK219" s="116" t="n"/>
      <c r="AL219" s="116" t="n"/>
      <c r="AM219" s="116" t="n"/>
      <c r="AN219" s="116" t="n"/>
      <c r="AO219" s="116" t="n"/>
      <c r="AP219" s="116" t="n"/>
      <c r="AQ219" s="116" t="n"/>
      <c r="AR219" s="116" t="n"/>
      <c r="AS219" s="116" t="n"/>
      <c r="AT219" s="116" t="n"/>
      <c r="AU219" s="116" t="n"/>
      <c r="AV219" s="116" t="n"/>
      <c r="AW219" s="116" t="n"/>
      <c r="AX219" s="116" t="n"/>
      <c r="AY219" s="116" t="n"/>
      <c r="AZ219" s="116" t="n"/>
    </row>
    <row r="220">
      <c r="A220" s="116" t="n"/>
      <c r="B220" s="116" t="n"/>
      <c r="C220" s="116" t="n"/>
      <c r="D220" s="116" t="n"/>
      <c r="E220" s="116" t="n"/>
      <c r="F220" s="116" t="n"/>
      <c r="G220" s="116" t="n"/>
      <c r="H220" s="116" t="n"/>
      <c r="I220" s="116" t="n"/>
      <c r="J220" s="116" t="n"/>
      <c r="K220" s="116" t="n"/>
      <c r="L220" s="116" t="n"/>
      <c r="M220" s="116" t="n"/>
      <c r="N220" s="116" t="n"/>
      <c r="O220" s="116" t="n"/>
      <c r="P220" s="116" t="n"/>
      <c r="Q220" s="116" t="n"/>
      <c r="R220" s="116" t="n"/>
      <c r="S220" s="116" t="n"/>
      <c r="T220" s="116" t="n"/>
      <c r="U220" s="116" t="n"/>
      <c r="V220" s="116" t="n"/>
      <c r="W220" s="116" t="n"/>
      <c r="X220" s="116" t="n"/>
      <c r="Y220" s="116" t="n"/>
      <c r="Z220" s="116" t="n"/>
      <c r="AA220" s="116" t="n"/>
      <c r="AB220" s="116" t="n"/>
      <c r="AC220" s="116" t="n"/>
      <c r="AD220" s="116" t="n"/>
      <c r="AE220" s="116" t="n"/>
      <c r="AF220" s="116" t="n"/>
      <c r="AG220" s="116" t="n"/>
      <c r="AH220" s="116" t="n"/>
      <c r="AI220" s="116" t="n"/>
      <c r="AJ220" s="116" t="n"/>
      <c r="AK220" s="116" t="n"/>
      <c r="AL220" s="116" t="n"/>
      <c r="AM220" s="116" t="n"/>
      <c r="AN220" s="116" t="n"/>
      <c r="AO220" s="116" t="n"/>
      <c r="AP220" s="116" t="n"/>
      <c r="AQ220" s="116" t="n"/>
      <c r="AR220" s="116" t="n"/>
      <c r="AS220" s="116" t="n"/>
      <c r="AT220" s="116" t="n"/>
      <c r="AU220" s="116" t="n"/>
      <c r="AV220" s="116" t="n"/>
      <c r="AW220" s="116" t="n"/>
      <c r="AX220" s="116" t="n"/>
      <c r="AY220" s="116" t="n"/>
      <c r="AZ220" s="116" t="n"/>
    </row>
    <row r="221">
      <c r="A221" s="116" t="n"/>
      <c r="B221" s="116" t="n"/>
      <c r="C221" s="116" t="n"/>
      <c r="D221" s="116" t="n"/>
      <c r="E221" s="116" t="n"/>
      <c r="F221" s="116" t="n"/>
      <c r="G221" s="116" t="n"/>
      <c r="H221" s="116" t="n"/>
      <c r="I221" s="116" t="n"/>
      <c r="J221" s="116" t="n"/>
      <c r="K221" s="116" t="n"/>
      <c r="L221" s="116" t="n"/>
      <c r="M221" s="116" t="n"/>
      <c r="N221" s="116" t="n"/>
      <c r="O221" s="116" t="n"/>
      <c r="P221" s="116" t="n"/>
      <c r="Q221" s="116" t="n"/>
      <c r="R221" s="116" t="n"/>
      <c r="S221" s="116" t="n"/>
      <c r="T221" s="116" t="n"/>
      <c r="U221" s="116" t="n"/>
      <c r="V221" s="116" t="n"/>
      <c r="W221" s="116" t="n"/>
      <c r="X221" s="116" t="n"/>
      <c r="Y221" s="116" t="n"/>
      <c r="Z221" s="116" t="n"/>
      <c r="AA221" s="116" t="n"/>
      <c r="AB221" s="116" t="n"/>
      <c r="AC221" s="116" t="n"/>
      <c r="AD221" s="116" t="n"/>
      <c r="AE221" s="116" t="n"/>
      <c r="AF221" s="116" t="n"/>
      <c r="AG221" s="116" t="n"/>
      <c r="AH221" s="116" t="n"/>
      <c r="AI221" s="116" t="n"/>
      <c r="AJ221" s="116" t="n"/>
      <c r="AK221" s="116" t="n"/>
      <c r="AL221" s="116" t="n"/>
      <c r="AM221" s="116" t="n"/>
      <c r="AN221" s="116" t="n"/>
      <c r="AO221" s="116" t="n"/>
      <c r="AP221" s="116" t="n"/>
      <c r="AQ221" s="116" t="n"/>
      <c r="AR221" s="116" t="n"/>
      <c r="AS221" s="116" t="n"/>
      <c r="AT221" s="116" t="n"/>
      <c r="AU221" s="116" t="n"/>
      <c r="AV221" s="116" t="n"/>
      <c r="AW221" s="116" t="n"/>
      <c r="AX221" s="116" t="n"/>
      <c r="AY221" s="116" t="n"/>
      <c r="AZ221" s="116" t="n"/>
    </row>
    <row r="222">
      <c r="A222" s="116" t="n"/>
      <c r="B222" s="116" t="n"/>
      <c r="C222" s="116" t="n"/>
      <c r="D222" s="116" t="n"/>
      <c r="E222" s="116" t="n"/>
      <c r="F222" s="116" t="n"/>
      <c r="G222" s="116" t="n"/>
      <c r="H222" s="116" t="n"/>
      <c r="I222" s="116" t="n"/>
      <c r="J222" s="116" t="n"/>
      <c r="K222" s="116" t="n"/>
      <c r="L222" s="116" t="n"/>
      <c r="M222" s="116" t="n"/>
      <c r="N222" s="116" t="n"/>
      <c r="O222" s="116" t="n"/>
      <c r="P222" s="116" t="n"/>
      <c r="Q222" s="116" t="n"/>
      <c r="R222" s="116" t="n"/>
      <c r="S222" s="116" t="n"/>
      <c r="T222" s="116" t="n"/>
      <c r="U222" s="116" t="n"/>
      <c r="V222" s="116" t="n"/>
      <c r="W222" s="116" t="n"/>
      <c r="X222" s="116" t="n"/>
      <c r="Y222" s="116" t="n"/>
      <c r="Z222" s="116" t="n"/>
      <c r="AA222" s="116" t="n"/>
      <c r="AB222" s="116" t="n"/>
      <c r="AC222" s="116" t="n"/>
      <c r="AD222" s="116" t="n"/>
      <c r="AE222" s="116" t="n"/>
      <c r="AF222" s="116" t="n"/>
      <c r="AG222" s="116" t="n"/>
      <c r="AH222" s="116" t="n"/>
      <c r="AI222" s="116" t="n"/>
      <c r="AJ222" s="116" t="n"/>
      <c r="AK222" s="116" t="n"/>
      <c r="AL222" s="116" t="n"/>
      <c r="AM222" s="116" t="n"/>
      <c r="AN222" s="116" t="n"/>
      <c r="AO222" s="116" t="n"/>
      <c r="AP222" s="116" t="n"/>
      <c r="AQ222" s="116" t="n"/>
      <c r="AR222" s="116" t="n"/>
      <c r="AS222" s="116" t="n"/>
      <c r="AT222" s="116" t="n"/>
      <c r="AU222" s="116" t="n"/>
      <c r="AV222" s="116" t="n"/>
      <c r="AW222" s="116" t="n"/>
      <c r="AX222" s="116" t="n"/>
      <c r="AY222" s="116" t="n"/>
      <c r="AZ222" s="116" t="n"/>
    </row>
    <row r="223">
      <c r="A223" s="116" t="n"/>
      <c r="B223" s="116" t="n"/>
      <c r="C223" s="116" t="n"/>
      <c r="D223" s="116" t="n"/>
      <c r="E223" s="116" t="n"/>
      <c r="F223" s="116" t="n"/>
      <c r="G223" s="116" t="n"/>
      <c r="H223" s="116" t="n"/>
      <c r="I223" s="116" t="n"/>
      <c r="J223" s="116" t="n"/>
      <c r="K223" s="116" t="n"/>
      <c r="L223" s="116" t="n"/>
      <c r="M223" s="116" t="n"/>
      <c r="N223" s="116" t="n"/>
      <c r="O223" s="116" t="n"/>
      <c r="P223" s="116" t="n"/>
      <c r="Q223" s="116" t="n"/>
      <c r="R223" s="116" t="n"/>
      <c r="S223" s="116" t="n"/>
      <c r="T223" s="116" t="n"/>
      <c r="U223" s="116" t="n"/>
      <c r="V223" s="116" t="n"/>
      <c r="W223" s="116" t="n"/>
      <c r="X223" s="116" t="n"/>
      <c r="Y223" s="116" t="n"/>
      <c r="Z223" s="116" t="n"/>
      <c r="AA223" s="116" t="n"/>
      <c r="AB223" s="116" t="n"/>
      <c r="AC223" s="116" t="n"/>
      <c r="AD223" s="116" t="n"/>
      <c r="AE223" s="116" t="n"/>
      <c r="AF223" s="116" t="n"/>
      <c r="AG223" s="116" t="n"/>
      <c r="AH223" s="116" t="n"/>
      <c r="AI223" s="116" t="n"/>
      <c r="AJ223" s="116" t="n"/>
      <c r="AK223" s="116" t="n"/>
      <c r="AL223" s="116" t="n"/>
      <c r="AM223" s="116" t="n"/>
      <c r="AN223" s="116" t="n"/>
      <c r="AO223" s="116" t="n"/>
      <c r="AP223" s="116" t="n"/>
      <c r="AQ223" s="116" t="n"/>
      <c r="AR223" s="116" t="n"/>
      <c r="AS223" s="116" t="n"/>
      <c r="AT223" s="116" t="n"/>
      <c r="AU223" s="116" t="n"/>
      <c r="AV223" s="116" t="n"/>
      <c r="AW223" s="116" t="n"/>
      <c r="AX223" s="116" t="n"/>
      <c r="AY223" s="116" t="n"/>
      <c r="AZ223" s="116" t="n"/>
    </row>
    <row r="224">
      <c r="A224" s="116" t="n"/>
      <c r="B224" s="116" t="n"/>
      <c r="C224" s="116" t="n"/>
      <c r="D224" s="116" t="n"/>
      <c r="E224" s="116" t="n"/>
      <c r="F224" s="116" t="n"/>
      <c r="G224" s="116" t="n"/>
      <c r="H224" s="116" t="n"/>
      <c r="I224" s="116" t="n"/>
      <c r="J224" s="116" t="n"/>
      <c r="K224" s="116" t="n"/>
      <c r="L224" s="116" t="n"/>
      <c r="M224" s="116" t="n"/>
      <c r="N224" s="116" t="n"/>
      <c r="O224" s="116" t="n"/>
      <c r="P224" s="116" t="n"/>
      <c r="Q224" s="116" t="n"/>
      <c r="R224" s="116" t="n"/>
      <c r="S224" s="116" t="n"/>
      <c r="T224" s="116" t="n"/>
      <c r="U224" s="116" t="n"/>
      <c r="V224" s="116" t="n"/>
      <c r="W224" s="116" t="n"/>
      <c r="X224" s="116" t="n"/>
      <c r="Y224" s="116" t="n"/>
      <c r="Z224" s="116" t="n"/>
      <c r="AA224" s="116" t="n"/>
      <c r="AB224" s="116" t="n"/>
      <c r="AC224" s="116" t="n"/>
      <c r="AD224" s="116" t="n"/>
      <c r="AE224" s="116" t="n"/>
      <c r="AF224" s="116" t="n"/>
      <c r="AG224" s="116" t="n"/>
      <c r="AH224" s="116" t="n"/>
      <c r="AI224" s="116" t="n"/>
      <c r="AJ224" s="116" t="n"/>
      <c r="AK224" s="116" t="n"/>
      <c r="AL224" s="116" t="n"/>
      <c r="AM224" s="116" t="n"/>
      <c r="AN224" s="116" t="n"/>
      <c r="AO224" s="116" t="n"/>
      <c r="AP224" s="116" t="n"/>
      <c r="AQ224" s="116" t="n"/>
      <c r="AR224" s="116" t="n"/>
      <c r="AS224" s="116" t="n"/>
      <c r="AT224" s="116" t="n"/>
      <c r="AU224" s="116" t="n"/>
      <c r="AV224" s="116" t="n"/>
      <c r="AW224" s="116" t="n"/>
      <c r="AX224" s="116" t="n"/>
      <c r="AY224" s="116" t="n"/>
      <c r="AZ224" s="116" t="n"/>
    </row>
    <row r="225">
      <c r="A225" s="116" t="n"/>
      <c r="B225" s="116" t="n"/>
      <c r="C225" s="116" t="n"/>
      <c r="D225" s="116" t="n"/>
      <c r="E225" s="116" t="n"/>
      <c r="F225" s="116" t="n"/>
      <c r="G225" s="116" t="n"/>
      <c r="H225" s="116" t="n"/>
      <c r="I225" s="116" t="n"/>
      <c r="J225" s="116" t="n"/>
      <c r="K225" s="116" t="n"/>
      <c r="L225" s="116" t="n"/>
      <c r="M225" s="116" t="n"/>
      <c r="N225" s="116" t="n"/>
      <c r="O225" s="116" t="n"/>
      <c r="P225" s="116" t="n"/>
      <c r="Q225" s="116" t="n"/>
      <c r="R225" s="116" t="n"/>
      <c r="S225" s="116" t="n"/>
      <c r="T225" s="116" t="n"/>
      <c r="U225" s="116" t="n"/>
      <c r="V225" s="116" t="n"/>
      <c r="W225" s="116" t="n"/>
      <c r="X225" s="116" t="n"/>
      <c r="Y225" s="116" t="n"/>
      <c r="Z225" s="116" t="n"/>
      <c r="AA225" s="116" t="n"/>
      <c r="AB225" s="116" t="n"/>
      <c r="AC225" s="116" t="n"/>
      <c r="AD225" s="116" t="n"/>
      <c r="AE225" s="116" t="n"/>
      <c r="AF225" s="116" t="n"/>
      <c r="AG225" s="116" t="n"/>
      <c r="AH225" s="116" t="n"/>
      <c r="AI225" s="116" t="n"/>
      <c r="AJ225" s="116" t="n"/>
      <c r="AK225" s="116" t="n"/>
      <c r="AL225" s="116" t="n"/>
      <c r="AM225" s="116" t="n"/>
      <c r="AN225" s="116" t="n"/>
      <c r="AO225" s="116" t="n"/>
      <c r="AP225" s="116" t="n"/>
      <c r="AQ225" s="116" t="n"/>
      <c r="AR225" s="116" t="n"/>
      <c r="AS225" s="116" t="n"/>
      <c r="AT225" s="116" t="n"/>
      <c r="AU225" s="116" t="n"/>
      <c r="AV225" s="116" t="n"/>
      <c r="AW225" s="116" t="n"/>
      <c r="AX225" s="116" t="n"/>
      <c r="AY225" s="116" t="n"/>
      <c r="AZ225" s="116" t="n"/>
    </row>
    <row r="226">
      <c r="A226" s="116" t="n"/>
      <c r="B226" s="116" t="n"/>
      <c r="C226" s="116" t="n"/>
      <c r="D226" s="116" t="n"/>
      <c r="E226" s="116" t="n"/>
      <c r="F226" s="116" t="n"/>
      <c r="G226" s="116" t="n"/>
      <c r="H226" s="116" t="n"/>
      <c r="I226" s="116" t="n"/>
      <c r="J226" s="116" t="n"/>
      <c r="K226" s="116" t="n"/>
      <c r="L226" s="116" t="n"/>
      <c r="M226" s="116" t="n"/>
      <c r="N226" s="116" t="n"/>
      <c r="O226" s="116" t="n"/>
      <c r="P226" s="116" t="n"/>
      <c r="Q226" s="116" t="n"/>
      <c r="R226" s="116" t="n"/>
      <c r="S226" s="116" t="n"/>
      <c r="T226" s="116" t="n"/>
      <c r="U226" s="116" t="n"/>
      <c r="V226" s="116" t="n"/>
      <c r="W226" s="116" t="n"/>
      <c r="X226" s="116" t="n"/>
      <c r="Y226" s="116" t="n"/>
      <c r="Z226" s="116" t="n"/>
      <c r="AA226" s="116" t="n"/>
      <c r="AB226" s="116" t="n"/>
      <c r="AC226" s="116" t="n"/>
      <c r="AD226" s="116" t="n"/>
      <c r="AE226" s="116" t="n"/>
      <c r="AF226" s="116" t="n"/>
      <c r="AG226" s="116" t="n"/>
      <c r="AH226" s="116" t="n"/>
      <c r="AI226" s="116" t="n"/>
      <c r="AJ226" s="116" t="n"/>
      <c r="AK226" s="116" t="n"/>
      <c r="AL226" s="116" t="n"/>
      <c r="AM226" s="116" t="n"/>
      <c r="AN226" s="116" t="n"/>
      <c r="AO226" s="116" t="n"/>
      <c r="AP226" s="116" t="n"/>
      <c r="AQ226" s="116" t="n"/>
      <c r="AR226" s="116" t="n"/>
      <c r="AS226" s="116" t="n"/>
      <c r="AT226" s="116" t="n"/>
      <c r="AU226" s="116" t="n"/>
      <c r="AV226" s="116" t="n"/>
      <c r="AW226" s="116" t="n"/>
      <c r="AX226" s="116" t="n"/>
      <c r="AY226" s="116" t="n"/>
      <c r="AZ226" s="116" t="n"/>
    </row>
    <row r="227">
      <c r="A227" s="116" t="n"/>
      <c r="B227" s="116" t="n"/>
      <c r="C227" s="116" t="n"/>
      <c r="D227" s="116" t="n"/>
      <c r="E227" s="116" t="n"/>
      <c r="F227" s="116" t="n"/>
      <c r="G227" s="116" t="n"/>
      <c r="H227" s="116" t="n"/>
      <c r="I227" s="116" t="n"/>
      <c r="J227" s="116" t="n"/>
      <c r="K227" s="116" t="n"/>
      <c r="L227" s="116" t="n"/>
      <c r="M227" s="116" t="n"/>
      <c r="N227" s="116" t="n"/>
      <c r="O227" s="116" t="n"/>
      <c r="P227" s="116" t="n"/>
      <c r="Q227" s="116" t="n"/>
      <c r="R227" s="116" t="n"/>
      <c r="S227" s="116" t="n"/>
      <c r="T227" s="116" t="n"/>
      <c r="U227" s="116" t="n"/>
      <c r="V227" s="116" t="n"/>
      <c r="W227" s="116" t="n"/>
      <c r="X227" s="116" t="n"/>
      <c r="Y227" s="116" t="n"/>
      <c r="Z227" s="116" t="n"/>
      <c r="AA227" s="116" t="n"/>
      <c r="AB227" s="116" t="n"/>
      <c r="AC227" s="116" t="n"/>
      <c r="AD227" s="116" t="n"/>
      <c r="AE227" s="116" t="n"/>
      <c r="AF227" s="116" t="n"/>
      <c r="AG227" s="116" t="n"/>
      <c r="AH227" s="116" t="n"/>
      <c r="AI227" s="116" t="n"/>
      <c r="AJ227" s="116" t="n"/>
      <c r="AK227" s="116" t="n"/>
      <c r="AL227" s="116" t="n"/>
      <c r="AM227" s="116" t="n"/>
      <c r="AN227" s="116" t="n"/>
      <c r="AO227" s="116" t="n"/>
      <c r="AP227" s="116" t="n"/>
      <c r="AQ227" s="116" t="n"/>
      <c r="AR227" s="116" t="n"/>
      <c r="AS227" s="116" t="n"/>
      <c r="AT227" s="116" t="n"/>
      <c r="AU227" s="116" t="n"/>
      <c r="AV227" s="116" t="n"/>
      <c r="AW227" s="116" t="n"/>
      <c r="AX227" s="116" t="n"/>
      <c r="AY227" s="116" t="n"/>
      <c r="AZ227" s="116" t="n"/>
    </row>
    <row r="228">
      <c r="A228" s="116" t="n"/>
      <c r="B228" s="116" t="n"/>
      <c r="C228" s="116" t="n"/>
      <c r="D228" s="116" t="n"/>
      <c r="E228" s="116" t="n"/>
      <c r="F228" s="116" t="n"/>
      <c r="G228" s="116" t="n"/>
      <c r="H228" s="116" t="n"/>
      <c r="I228" s="116" t="n"/>
      <c r="J228" s="116" t="n"/>
      <c r="K228" s="116" t="n"/>
      <c r="L228" s="116" t="n"/>
      <c r="M228" s="116" t="n"/>
      <c r="N228" s="116" t="n"/>
      <c r="O228" s="116" t="n"/>
      <c r="P228" s="116" t="n"/>
      <c r="Q228" s="116" t="n"/>
      <c r="R228" s="116" t="n"/>
      <c r="S228" s="116" t="n"/>
      <c r="T228" s="116" t="n"/>
      <c r="U228" s="116" t="n"/>
      <c r="V228" s="116" t="n"/>
      <c r="W228" s="116" t="n"/>
      <c r="X228" s="116" t="n"/>
      <c r="Y228" s="116" t="n"/>
      <c r="Z228" s="116" t="n"/>
      <c r="AA228" s="116" t="n"/>
      <c r="AB228" s="116" t="n"/>
      <c r="AC228" s="116" t="n"/>
      <c r="AD228" s="116" t="n"/>
      <c r="AE228" s="116" t="n"/>
      <c r="AF228" s="116" t="n"/>
      <c r="AG228" s="116" t="n"/>
      <c r="AH228" s="116" t="n"/>
      <c r="AI228" s="116" t="n"/>
      <c r="AJ228" s="116" t="n"/>
      <c r="AK228" s="116" t="n"/>
      <c r="AL228" s="116" t="n"/>
      <c r="AM228" s="116" t="n"/>
      <c r="AN228" s="116" t="n"/>
      <c r="AO228" s="116" t="n"/>
      <c r="AP228" s="116" t="n"/>
      <c r="AQ228" s="116" t="n"/>
      <c r="AR228" s="116" t="n"/>
      <c r="AS228" s="116" t="n"/>
      <c r="AT228" s="116" t="n"/>
      <c r="AU228" s="116" t="n"/>
      <c r="AV228" s="116" t="n"/>
      <c r="AW228" s="116" t="n"/>
      <c r="AX228" s="116" t="n"/>
      <c r="AY228" s="116" t="n"/>
      <c r="AZ228" s="116" t="n"/>
    </row>
    <row r="229">
      <c r="A229" s="116" t="n"/>
      <c r="B229" s="116" t="n"/>
      <c r="C229" s="116" t="n"/>
      <c r="D229" s="116" t="n"/>
      <c r="E229" s="116" t="n"/>
      <c r="F229" s="116" t="n"/>
      <c r="G229" s="116" t="n"/>
      <c r="H229" s="116" t="n"/>
      <c r="I229" s="116" t="n"/>
      <c r="J229" s="116" t="n"/>
      <c r="K229" s="116" t="n"/>
      <c r="L229" s="116" t="n"/>
      <c r="M229" s="116" t="n"/>
      <c r="N229" s="116" t="n"/>
      <c r="O229" s="116" t="n"/>
      <c r="P229" s="116" t="n"/>
      <c r="Q229" s="116" t="n"/>
      <c r="R229" s="116" t="n"/>
      <c r="S229" s="116" t="n"/>
      <c r="T229" s="116" t="n"/>
      <c r="U229" s="116" t="n"/>
      <c r="V229" s="116" t="n"/>
      <c r="W229" s="116" t="n"/>
      <c r="X229" s="116" t="n"/>
      <c r="Y229" s="116" t="n"/>
      <c r="Z229" s="116" t="n"/>
      <c r="AA229" s="116" t="n"/>
      <c r="AB229" s="116" t="n"/>
      <c r="AC229" s="116" t="n"/>
      <c r="AD229" s="116" t="n"/>
      <c r="AE229" s="116" t="n"/>
      <c r="AF229" s="116" t="n"/>
      <c r="AG229" s="116" t="n"/>
      <c r="AH229" s="116" t="n"/>
      <c r="AI229" s="116" t="n"/>
      <c r="AJ229" s="116" t="n"/>
      <c r="AK229" s="116" t="n"/>
      <c r="AL229" s="116" t="n"/>
      <c r="AM229" s="116" t="n"/>
      <c r="AN229" s="116" t="n"/>
      <c r="AO229" s="116" t="n"/>
      <c r="AP229" s="116" t="n"/>
      <c r="AQ229" s="116" t="n"/>
      <c r="AR229" s="116" t="n"/>
      <c r="AS229" s="116" t="n"/>
      <c r="AT229" s="116" t="n"/>
      <c r="AU229" s="116" t="n"/>
      <c r="AV229" s="116" t="n"/>
      <c r="AW229" s="116" t="n"/>
      <c r="AX229" s="116" t="n"/>
      <c r="AY229" s="116" t="n"/>
      <c r="AZ229" s="116" t="n"/>
    </row>
    <row r="230">
      <c r="A230" s="116" t="n"/>
      <c r="B230" s="116" t="n"/>
      <c r="C230" s="116" t="n"/>
      <c r="D230" s="116" t="n"/>
      <c r="E230" s="116" t="n"/>
      <c r="F230" s="116" t="n"/>
      <c r="G230" s="116" t="n"/>
      <c r="H230" s="116" t="n"/>
      <c r="I230" s="116" t="n"/>
      <c r="J230" s="116" t="n"/>
      <c r="K230" s="116" t="n"/>
      <c r="L230" s="116" t="n"/>
      <c r="M230" s="116" t="n"/>
      <c r="N230" s="116" t="n"/>
      <c r="O230" s="116" t="n"/>
      <c r="P230" s="116" t="n"/>
      <c r="Q230" s="116" t="n"/>
      <c r="R230" s="116" t="n"/>
      <c r="S230" s="116" t="n"/>
      <c r="T230" s="116" t="n"/>
      <c r="U230" s="116" t="n"/>
      <c r="V230" s="116" t="n"/>
      <c r="W230" s="116" t="n"/>
      <c r="X230" s="116" t="n"/>
      <c r="Y230" s="116" t="n"/>
      <c r="Z230" s="116" t="n"/>
      <c r="AA230" s="116" t="n"/>
      <c r="AB230" s="116" t="n"/>
      <c r="AC230" s="116" t="n"/>
      <c r="AD230" s="116" t="n"/>
      <c r="AE230" s="116" t="n"/>
      <c r="AF230" s="116" t="n"/>
      <c r="AG230" s="116" t="n"/>
      <c r="AH230" s="116" t="n"/>
      <c r="AI230" s="116" t="n"/>
      <c r="AJ230" s="116" t="n"/>
      <c r="AK230" s="116" t="n"/>
      <c r="AL230" s="116" t="n"/>
      <c r="AM230" s="116" t="n"/>
      <c r="AN230" s="116" t="n"/>
      <c r="AO230" s="116" t="n"/>
      <c r="AP230" s="116" t="n"/>
      <c r="AQ230" s="116" t="n"/>
      <c r="AR230" s="116" t="n"/>
      <c r="AS230" s="116" t="n"/>
      <c r="AT230" s="116" t="n"/>
      <c r="AU230" s="116" t="n"/>
      <c r="AV230" s="116" t="n"/>
      <c r="AW230" s="116" t="n"/>
      <c r="AX230" s="116" t="n"/>
      <c r="AY230" s="116" t="n"/>
      <c r="AZ230" s="116" t="n"/>
    </row>
    <row r="231">
      <c r="A231" s="116" t="n"/>
      <c r="B231" s="116" t="n"/>
      <c r="C231" s="116" t="n"/>
      <c r="D231" s="116" t="n"/>
      <c r="E231" s="116" t="n"/>
      <c r="F231" s="116" t="n"/>
      <c r="G231" s="116" t="n"/>
      <c r="H231" s="116" t="n"/>
      <c r="I231" s="116" t="n"/>
      <c r="J231" s="116" t="n"/>
      <c r="K231" s="116" t="n"/>
      <c r="L231" s="116" t="n"/>
      <c r="M231" s="116" t="n"/>
      <c r="N231" s="116" t="n"/>
      <c r="O231" s="116" t="n"/>
      <c r="P231" s="116" t="n"/>
      <c r="Q231" s="116" t="n"/>
      <c r="R231" s="116" t="n"/>
      <c r="S231" s="116" t="n"/>
      <c r="T231" s="116" t="n"/>
      <c r="U231" s="116" t="n"/>
      <c r="V231" s="116" t="n"/>
      <c r="W231" s="116" t="n"/>
      <c r="X231" s="116" t="n"/>
      <c r="Y231" s="116" t="n"/>
      <c r="Z231" s="116" t="n"/>
      <c r="AA231" s="116" t="n"/>
      <c r="AB231" s="116" t="n"/>
      <c r="AC231" s="116" t="n"/>
      <c r="AD231" s="116" t="n"/>
      <c r="AE231" s="116" t="n"/>
      <c r="AF231" s="116" t="n"/>
      <c r="AG231" s="116" t="n"/>
      <c r="AH231" s="116" t="n"/>
      <c r="AI231" s="116" t="n"/>
      <c r="AJ231" s="116" t="n"/>
      <c r="AK231" s="116" t="n"/>
      <c r="AL231" s="116" t="n"/>
      <c r="AM231" s="116" t="n"/>
      <c r="AN231" s="116" t="n"/>
      <c r="AO231" s="116" t="n"/>
      <c r="AP231" s="116" t="n"/>
      <c r="AQ231" s="116" t="n"/>
      <c r="AR231" s="116" t="n"/>
      <c r="AS231" s="116" t="n"/>
      <c r="AT231" s="116" t="n"/>
      <c r="AU231" s="116" t="n"/>
      <c r="AV231" s="116" t="n"/>
      <c r="AW231" s="116" t="n"/>
      <c r="AX231" s="116" t="n"/>
      <c r="AY231" s="116" t="n"/>
      <c r="AZ231" s="116" t="n"/>
    </row>
    <row r="232">
      <c r="A232" s="116" t="n"/>
      <c r="B232" s="116" t="n"/>
      <c r="C232" s="116" t="n"/>
      <c r="D232" s="116" t="n"/>
      <c r="E232" s="116" t="n"/>
      <c r="F232" s="116" t="n"/>
      <c r="G232" s="116" t="n"/>
      <c r="H232" s="116" t="n"/>
      <c r="I232" s="116" t="n"/>
      <c r="J232" s="116" t="n"/>
      <c r="K232" s="116" t="n"/>
      <c r="L232" s="116" t="n"/>
      <c r="M232" s="116" t="n"/>
      <c r="N232" s="116" t="n"/>
      <c r="O232" s="116" t="n"/>
      <c r="P232" s="116" t="n"/>
      <c r="Q232" s="116" t="n"/>
      <c r="R232" s="116" t="n"/>
      <c r="S232" s="116" t="n"/>
      <c r="T232" s="116" t="n"/>
      <c r="U232" s="116" t="n"/>
      <c r="V232" s="116" t="n"/>
      <c r="W232" s="116" t="n"/>
      <c r="X232" s="116" t="n"/>
      <c r="Y232" s="116" t="n"/>
      <c r="Z232" s="116" t="n"/>
      <c r="AA232" s="116" t="n"/>
      <c r="AB232" s="116" t="n"/>
      <c r="AC232" s="116" t="n"/>
      <c r="AD232" s="116" t="n"/>
      <c r="AE232" s="116" t="n"/>
      <c r="AF232" s="116" t="n"/>
      <c r="AG232" s="116" t="n"/>
      <c r="AH232" s="116" t="n"/>
      <c r="AI232" s="116" t="n"/>
      <c r="AJ232" s="116" t="n"/>
      <c r="AK232" s="116" t="n"/>
      <c r="AL232" s="116" t="n"/>
      <c r="AM232" s="116" t="n"/>
      <c r="AN232" s="116" t="n"/>
      <c r="AO232" s="116" t="n"/>
      <c r="AP232" s="116" t="n"/>
      <c r="AQ232" s="116" t="n"/>
      <c r="AR232" s="116" t="n"/>
      <c r="AS232" s="116" t="n"/>
      <c r="AT232" s="116" t="n"/>
      <c r="AU232" s="116" t="n"/>
      <c r="AV232" s="116" t="n"/>
      <c r="AW232" s="116" t="n"/>
      <c r="AX232" s="116" t="n"/>
      <c r="AY232" s="116" t="n"/>
      <c r="AZ232" s="116" t="n"/>
    </row>
    <row r="233">
      <c r="A233" s="116" t="n"/>
      <c r="B233" s="116" t="n"/>
      <c r="C233" s="116" t="n"/>
      <c r="D233" s="116" t="n"/>
      <c r="E233" s="116" t="n"/>
      <c r="F233" s="116" t="n"/>
      <c r="G233" s="116" t="n"/>
      <c r="H233" s="116" t="n"/>
      <c r="I233" s="116" t="n"/>
      <c r="J233" s="116" t="n"/>
      <c r="K233" s="116" t="n"/>
      <c r="L233" s="116" t="n"/>
      <c r="M233" s="116" t="n"/>
      <c r="N233" s="116" t="n"/>
      <c r="O233" s="116" t="n"/>
      <c r="P233" s="116" t="n"/>
      <c r="Q233" s="116" t="n"/>
      <c r="R233" s="116" t="n"/>
      <c r="S233" s="116" t="n"/>
      <c r="T233" s="116" t="n"/>
      <c r="U233" s="116" t="n"/>
      <c r="V233" s="116" t="n"/>
      <c r="W233" s="116" t="n"/>
      <c r="X233" s="116" t="n"/>
      <c r="Y233" s="116" t="n"/>
      <c r="Z233" s="116" t="n"/>
      <c r="AA233" s="116" t="n"/>
      <c r="AB233" s="116" t="n"/>
      <c r="AC233" s="116" t="n"/>
      <c r="AD233" s="116" t="n"/>
      <c r="AE233" s="116" t="n"/>
      <c r="AF233" s="116" t="n"/>
      <c r="AG233" s="116" t="n"/>
      <c r="AH233" s="116" t="n"/>
      <c r="AI233" s="116" t="n"/>
      <c r="AJ233" s="116" t="n"/>
      <c r="AK233" s="116" t="n"/>
      <c r="AL233" s="116" t="n"/>
      <c r="AM233" s="116" t="n"/>
      <c r="AN233" s="116" t="n"/>
      <c r="AO233" s="116" t="n"/>
      <c r="AP233" s="116" t="n"/>
      <c r="AQ233" s="116" t="n"/>
      <c r="AR233" s="116" t="n"/>
      <c r="AS233" s="116" t="n"/>
      <c r="AT233" s="116" t="n"/>
      <c r="AU233" s="116" t="n"/>
      <c r="AV233" s="116" t="n"/>
      <c r="AW233" s="116" t="n"/>
      <c r="AX233" s="116" t="n"/>
      <c r="AY233" s="116" t="n"/>
      <c r="AZ233" s="116" t="n"/>
    </row>
    <row r="234">
      <c r="A234" s="116" t="n"/>
      <c r="B234" s="116" t="n"/>
      <c r="C234" s="116" t="n"/>
      <c r="D234" s="116" t="n"/>
      <c r="E234" s="116" t="n"/>
      <c r="F234" s="116" t="n"/>
      <c r="G234" s="116" t="n"/>
      <c r="H234" s="116" t="n"/>
      <c r="I234" s="116" t="n"/>
      <c r="J234" s="116" t="n"/>
      <c r="K234" s="116" t="n"/>
      <c r="L234" s="116" t="n"/>
      <c r="M234" s="116" t="n"/>
      <c r="N234" s="116" t="n"/>
      <c r="O234" s="116" t="n"/>
      <c r="P234" s="116" t="n"/>
      <c r="Q234" s="116" t="n"/>
      <c r="R234" s="116" t="n"/>
      <c r="S234" s="116" t="n"/>
      <c r="T234" s="116" t="n"/>
      <c r="U234" s="116" t="n"/>
      <c r="V234" s="116" t="n"/>
      <c r="W234" s="116" t="n"/>
      <c r="X234" s="116" t="n"/>
      <c r="Y234" s="116" t="n"/>
      <c r="Z234" s="116" t="n"/>
      <c r="AA234" s="116" t="n"/>
      <c r="AB234" s="116" t="n"/>
      <c r="AC234" s="116" t="n"/>
      <c r="AD234" s="116" t="n"/>
      <c r="AE234" s="116" t="n"/>
      <c r="AF234" s="116" t="n"/>
      <c r="AG234" s="116" t="n"/>
      <c r="AH234" s="116" t="n"/>
      <c r="AI234" s="116" t="n"/>
      <c r="AJ234" s="116" t="n"/>
      <c r="AK234" s="116" t="n"/>
      <c r="AL234" s="116" t="n"/>
      <c r="AM234" s="116" t="n"/>
      <c r="AN234" s="116" t="n"/>
      <c r="AO234" s="116" t="n"/>
      <c r="AP234" s="116" t="n"/>
      <c r="AQ234" s="116" t="n"/>
      <c r="AR234" s="116" t="n"/>
      <c r="AS234" s="116" t="n"/>
      <c r="AT234" s="116" t="n"/>
      <c r="AU234" s="116" t="n"/>
      <c r="AV234" s="116" t="n"/>
      <c r="AW234" s="116" t="n"/>
      <c r="AX234" s="116" t="n"/>
      <c r="AY234" s="116" t="n"/>
      <c r="AZ234" s="116" t="n"/>
    </row>
    <row r="235">
      <c r="A235" s="116" t="n"/>
      <c r="B235" s="116" t="n"/>
      <c r="C235" s="116" t="n"/>
      <c r="D235" s="116" t="n"/>
      <c r="E235" s="116" t="n"/>
      <c r="F235" s="116" t="n"/>
      <c r="G235" s="116" t="n"/>
      <c r="H235" s="116" t="n"/>
      <c r="I235" s="116" t="n"/>
      <c r="J235" s="116" t="n"/>
      <c r="K235" s="116" t="n"/>
      <c r="L235" s="116" t="n"/>
      <c r="M235" s="116" t="n"/>
      <c r="N235" s="116" t="n"/>
      <c r="O235" s="116" t="n"/>
      <c r="P235" s="116" t="n"/>
      <c r="Q235" s="116" t="n"/>
      <c r="R235" s="116" t="n"/>
      <c r="S235" s="116" t="n"/>
      <c r="T235" s="116" t="n"/>
      <c r="U235" s="116" t="n"/>
      <c r="V235" s="116" t="n"/>
      <c r="W235" s="116" t="n"/>
      <c r="X235" s="116" t="n"/>
      <c r="Y235" s="116" t="n"/>
      <c r="Z235" s="116" t="n"/>
      <c r="AA235" s="116" t="n"/>
      <c r="AB235" s="116" t="n"/>
      <c r="AC235" s="116" t="n"/>
      <c r="AD235" s="116" t="n"/>
      <c r="AE235" s="116" t="n"/>
      <c r="AF235" s="116" t="n"/>
      <c r="AG235" s="116" t="n"/>
      <c r="AH235" s="116" t="n"/>
      <c r="AI235" s="116" t="n"/>
      <c r="AJ235" s="116" t="n"/>
      <c r="AK235" s="116" t="n"/>
      <c r="AL235" s="116" t="n"/>
      <c r="AM235" s="116" t="n"/>
      <c r="AN235" s="116" t="n"/>
      <c r="AO235" s="116" t="n"/>
      <c r="AP235" s="116" t="n"/>
      <c r="AQ235" s="116" t="n"/>
      <c r="AR235" s="116" t="n"/>
      <c r="AS235" s="116" t="n"/>
      <c r="AT235" s="116" t="n"/>
      <c r="AU235" s="116" t="n"/>
      <c r="AV235" s="116" t="n"/>
      <c r="AW235" s="116" t="n"/>
      <c r="AX235" s="116" t="n"/>
      <c r="AY235" s="116" t="n"/>
      <c r="AZ235" s="116" t="n"/>
    </row>
    <row r="236">
      <c r="A236" s="116" t="n"/>
      <c r="B236" s="116" t="n"/>
      <c r="C236" s="116" t="n"/>
      <c r="D236" s="116" t="n"/>
      <c r="E236" s="116" t="n"/>
      <c r="F236" s="116" t="n"/>
      <c r="G236" s="116" t="n"/>
      <c r="H236" s="116" t="n"/>
      <c r="I236" s="116" t="n"/>
      <c r="J236" s="116" t="n"/>
      <c r="K236" s="116" t="n"/>
      <c r="L236" s="116" t="n"/>
      <c r="M236" s="116" t="n"/>
      <c r="N236" s="116" t="n"/>
      <c r="O236" s="116" t="n"/>
      <c r="P236" s="116" t="n"/>
      <c r="Q236" s="116" t="n"/>
      <c r="R236" s="116" t="n"/>
      <c r="S236" s="116" t="n"/>
      <c r="T236" s="116" t="n"/>
      <c r="U236" s="116" t="n"/>
      <c r="V236" s="116" t="n"/>
      <c r="W236" s="116" t="n"/>
      <c r="X236" s="116" t="n"/>
      <c r="Y236" s="116" t="n"/>
      <c r="Z236" s="116" t="n"/>
      <c r="AA236" s="116" t="n"/>
      <c r="AB236" s="116" t="n"/>
      <c r="AC236" s="116" t="n"/>
      <c r="AD236" s="116" t="n"/>
      <c r="AE236" s="116" t="n"/>
      <c r="AF236" s="116" t="n"/>
      <c r="AG236" s="116" t="n"/>
      <c r="AH236" s="116" t="n"/>
      <c r="AI236" s="116" t="n"/>
      <c r="AJ236" s="116" t="n"/>
      <c r="AK236" s="116" t="n"/>
      <c r="AL236" s="116" t="n"/>
      <c r="AM236" s="116" t="n"/>
      <c r="AN236" s="116" t="n"/>
      <c r="AO236" s="116" t="n"/>
      <c r="AP236" s="116" t="n"/>
      <c r="AQ236" s="116" t="n"/>
      <c r="AR236" s="116" t="n"/>
      <c r="AS236" s="116" t="n"/>
      <c r="AT236" s="116" t="n"/>
      <c r="AU236" s="116" t="n"/>
      <c r="AV236" s="116" t="n"/>
      <c r="AW236" s="116" t="n"/>
      <c r="AX236" s="116" t="n"/>
      <c r="AY236" s="116" t="n"/>
      <c r="AZ236" s="116" t="n"/>
    </row>
    <row r="237">
      <c r="A237" s="116" t="n"/>
      <c r="B237" s="116" t="n"/>
      <c r="C237" s="116" t="n"/>
      <c r="D237" s="116" t="n"/>
      <c r="E237" s="116" t="n"/>
      <c r="F237" s="116" t="n"/>
      <c r="G237" s="116" t="n"/>
      <c r="H237" s="116" t="n"/>
      <c r="I237" s="116" t="n"/>
      <c r="J237" s="116" t="n"/>
      <c r="K237" s="116" t="n"/>
      <c r="L237" s="116" t="n"/>
      <c r="M237" s="116" t="n"/>
      <c r="N237" s="116" t="n"/>
      <c r="O237" s="116" t="n"/>
      <c r="P237" s="116" t="n"/>
      <c r="Q237" s="116" t="n"/>
      <c r="R237" s="116" t="n"/>
      <c r="S237" s="116" t="n"/>
      <c r="T237" s="116" t="n"/>
      <c r="U237" s="116" t="n"/>
      <c r="V237" s="116" t="n"/>
      <c r="W237" s="116" t="n"/>
      <c r="X237" s="116" t="n"/>
      <c r="Y237" s="116" t="n"/>
      <c r="Z237" s="116" t="n"/>
      <c r="AA237" s="116" t="n"/>
      <c r="AB237" s="116" t="n"/>
      <c r="AC237" s="116" t="n"/>
      <c r="AD237" s="116" t="n"/>
      <c r="AE237" s="116" t="n"/>
      <c r="AF237" s="116" t="n"/>
      <c r="AG237" s="116" t="n"/>
      <c r="AH237" s="116" t="n"/>
      <c r="AI237" s="116" t="n"/>
      <c r="AJ237" s="116" t="n"/>
      <c r="AK237" s="116" t="n"/>
      <c r="AL237" s="116" t="n"/>
      <c r="AM237" s="116" t="n"/>
      <c r="AN237" s="116" t="n"/>
      <c r="AO237" s="116" t="n"/>
      <c r="AP237" s="116" t="n"/>
      <c r="AQ237" s="116" t="n"/>
      <c r="AR237" s="116" t="n"/>
      <c r="AS237" s="116" t="n"/>
      <c r="AT237" s="116" t="n"/>
      <c r="AU237" s="116" t="n"/>
      <c r="AV237" s="116" t="n"/>
      <c r="AW237" s="116" t="n"/>
      <c r="AX237" s="116" t="n"/>
      <c r="AY237" s="116" t="n"/>
      <c r="AZ237" s="116" t="n"/>
    </row>
    <row r="238">
      <c r="A238" s="116" t="n"/>
      <c r="B238" s="116" t="n"/>
      <c r="C238" s="116" t="n"/>
      <c r="D238" s="116" t="n"/>
      <c r="E238" s="116" t="n"/>
      <c r="F238" s="116" t="n"/>
      <c r="G238" s="116" t="n"/>
      <c r="H238" s="116" t="n"/>
      <c r="I238" s="116" t="n"/>
      <c r="J238" s="116" t="n"/>
      <c r="K238" s="116" t="n"/>
      <c r="L238" s="116" t="n"/>
      <c r="M238" s="116" t="n"/>
      <c r="N238" s="116" t="n"/>
      <c r="O238" s="116" t="n"/>
      <c r="P238" s="116" t="n"/>
      <c r="Q238" s="116" t="n"/>
      <c r="R238" s="116" t="n"/>
      <c r="S238" s="116" t="n"/>
      <c r="T238" s="116" t="n"/>
      <c r="U238" s="116" t="n"/>
      <c r="V238" s="116" t="n"/>
      <c r="W238" s="116" t="n"/>
      <c r="X238" s="116" t="n"/>
      <c r="Y238" s="116" t="n"/>
      <c r="Z238" s="116" t="n"/>
      <c r="AA238" s="116" t="n"/>
      <c r="AB238" s="116" t="n"/>
      <c r="AC238" s="116" t="n"/>
      <c r="AD238" s="116" t="n"/>
      <c r="AE238" s="116" t="n"/>
      <c r="AF238" s="116" t="n"/>
      <c r="AG238" s="116" t="n"/>
      <c r="AH238" s="116" t="n"/>
      <c r="AI238" s="116" t="n"/>
      <c r="AJ238" s="116" t="n"/>
      <c r="AK238" s="116" t="n"/>
      <c r="AL238" s="116" t="n"/>
      <c r="AM238" s="116" t="n"/>
      <c r="AN238" s="116" t="n"/>
      <c r="AO238" s="116" t="n"/>
      <c r="AP238" s="116" t="n"/>
      <c r="AQ238" s="116" t="n"/>
      <c r="AR238" s="116" t="n"/>
      <c r="AS238" s="116" t="n"/>
      <c r="AT238" s="116" t="n"/>
      <c r="AU238" s="116" t="n"/>
      <c r="AV238" s="116" t="n"/>
      <c r="AW238" s="116" t="n"/>
      <c r="AX238" s="116" t="n"/>
      <c r="AY238" s="116" t="n"/>
      <c r="AZ238" s="116" t="n"/>
    </row>
    <row r="239">
      <c r="A239" s="116" t="n"/>
      <c r="B239" s="116" t="n"/>
      <c r="C239" s="116" t="n"/>
      <c r="D239" s="116" t="n"/>
      <c r="E239" s="116" t="n"/>
      <c r="F239" s="116" t="n"/>
      <c r="G239" s="116" t="n"/>
      <c r="H239" s="116" t="n"/>
      <c r="I239" s="116" t="n"/>
      <c r="J239" s="116" t="n"/>
      <c r="K239" s="116" t="n"/>
      <c r="L239" s="116" t="n"/>
      <c r="M239" s="116" t="n"/>
      <c r="N239" s="116" t="n"/>
      <c r="O239" s="116" t="n"/>
      <c r="P239" s="116" t="n"/>
      <c r="Q239" s="116" t="n"/>
      <c r="R239" s="116" t="n"/>
      <c r="S239" s="116" t="n"/>
      <c r="T239" s="116" t="n"/>
      <c r="U239" s="116" t="n"/>
      <c r="V239" s="116" t="n"/>
      <c r="W239" s="116" t="n"/>
      <c r="X239" s="116" t="n"/>
      <c r="Y239" s="116" t="n"/>
      <c r="Z239" s="116" t="n"/>
      <c r="AA239" s="116" t="n"/>
      <c r="AB239" s="116" t="n"/>
      <c r="AC239" s="116" t="n"/>
      <c r="AD239" s="116" t="n"/>
      <c r="AE239" s="116" t="n"/>
      <c r="AF239" s="116" t="n"/>
      <c r="AG239" s="116" t="n"/>
      <c r="AH239" s="116" t="n"/>
      <c r="AI239" s="116" t="n"/>
      <c r="AJ239" s="116" t="n"/>
      <c r="AK239" s="116" t="n"/>
      <c r="AL239" s="116" t="n"/>
      <c r="AM239" s="116" t="n"/>
      <c r="AN239" s="116" t="n"/>
      <c r="AO239" s="116" t="n"/>
      <c r="AP239" s="116" t="n"/>
      <c r="AQ239" s="116" t="n"/>
      <c r="AR239" s="116" t="n"/>
      <c r="AS239" s="116" t="n"/>
      <c r="AT239" s="116" t="n"/>
      <c r="AU239" s="116" t="n"/>
      <c r="AV239" s="116" t="n"/>
      <c r="AW239" s="116" t="n"/>
      <c r="AX239" s="116" t="n"/>
      <c r="AY239" s="116" t="n"/>
      <c r="AZ239" s="116" t="n"/>
    </row>
    <row r="240">
      <c r="A240" s="116" t="n"/>
      <c r="B240" s="116" t="n"/>
      <c r="C240" s="116" t="n"/>
      <c r="D240" s="116" t="n"/>
      <c r="E240" s="116" t="n"/>
      <c r="F240" s="116" t="n"/>
      <c r="G240" s="116" t="n"/>
      <c r="H240" s="116" t="n"/>
      <c r="I240" s="116" t="n"/>
      <c r="J240" s="116" t="n"/>
      <c r="K240" s="116" t="n"/>
      <c r="L240" s="116" t="n"/>
      <c r="M240" s="116" t="n"/>
      <c r="N240" s="116" t="n"/>
      <c r="O240" s="116" t="n"/>
      <c r="P240" s="116" t="n"/>
      <c r="Q240" s="116" t="n"/>
      <c r="R240" s="116" t="n"/>
      <c r="S240" s="116" t="n"/>
      <c r="T240" s="116" t="n"/>
      <c r="U240" s="116" t="n"/>
      <c r="V240" s="116" t="n"/>
      <c r="W240" s="116" t="n"/>
      <c r="X240" s="116" t="n"/>
      <c r="Y240" s="116" t="n"/>
      <c r="Z240" s="116" t="n"/>
      <c r="AA240" s="116" t="n"/>
      <c r="AB240" s="116" t="n"/>
      <c r="AC240" s="116" t="n"/>
      <c r="AD240" s="116" t="n"/>
      <c r="AE240" s="116" t="n"/>
      <c r="AF240" s="116" t="n"/>
      <c r="AG240" s="116" t="n"/>
      <c r="AH240" s="116" t="n"/>
      <c r="AI240" s="116" t="n"/>
      <c r="AJ240" s="116" t="n"/>
      <c r="AK240" s="116" t="n"/>
      <c r="AL240" s="116" t="n"/>
      <c r="AM240" s="116" t="n"/>
      <c r="AN240" s="116" t="n"/>
      <c r="AO240" s="116" t="n"/>
      <c r="AP240" s="116" t="n"/>
      <c r="AQ240" s="116" t="n"/>
      <c r="AR240" s="116" t="n"/>
      <c r="AS240" s="116" t="n"/>
      <c r="AT240" s="116" t="n"/>
      <c r="AU240" s="116" t="n"/>
      <c r="AV240" s="116" t="n"/>
      <c r="AW240" s="116" t="n"/>
      <c r="AX240" s="116" t="n"/>
      <c r="AY240" s="116" t="n"/>
      <c r="AZ240" s="116" t="n"/>
    </row>
    <row r="241">
      <c r="A241" s="116" t="n"/>
      <c r="B241" s="116" t="n"/>
      <c r="C241" s="116" t="n"/>
      <c r="D241" s="116" t="n"/>
      <c r="E241" s="116" t="n"/>
      <c r="F241" s="116" t="n"/>
      <c r="G241" s="116" t="n"/>
      <c r="H241" s="116" t="n"/>
      <c r="I241" s="116" t="n"/>
      <c r="J241" s="116" t="n"/>
      <c r="K241" s="116" t="n"/>
      <c r="L241" s="116" t="n"/>
      <c r="M241" s="116" t="n"/>
      <c r="N241" s="116" t="n"/>
      <c r="O241" s="116" t="n"/>
      <c r="P241" s="116" t="n"/>
      <c r="Q241" s="116" t="n"/>
      <c r="R241" s="116" t="n"/>
      <c r="S241" s="116" t="n"/>
      <c r="T241" s="116" t="n"/>
      <c r="U241" s="116" t="n"/>
      <c r="V241" s="116" t="n"/>
      <c r="W241" s="116" t="n"/>
      <c r="X241" s="116" t="n"/>
      <c r="Y241" s="116" t="n"/>
      <c r="Z241" s="116" t="n"/>
      <c r="AA241" s="116" t="n"/>
      <c r="AB241" s="116" t="n"/>
      <c r="AC241" s="116" t="n"/>
      <c r="AD241" s="116" t="n"/>
      <c r="AE241" s="116" t="n"/>
      <c r="AF241" s="116" t="n"/>
      <c r="AG241" s="116" t="n"/>
      <c r="AH241" s="116" t="n"/>
      <c r="AI241" s="116" t="n"/>
      <c r="AJ241" s="116" t="n"/>
      <c r="AK241" s="116" t="n"/>
      <c r="AL241" s="116" t="n"/>
      <c r="AM241" s="116" t="n"/>
      <c r="AN241" s="116" t="n"/>
      <c r="AO241" s="116" t="n"/>
      <c r="AP241" s="116" t="n"/>
      <c r="AQ241" s="116" t="n"/>
      <c r="AR241" s="116" t="n"/>
      <c r="AS241" s="116" t="n"/>
      <c r="AT241" s="116" t="n"/>
      <c r="AU241" s="116" t="n"/>
      <c r="AV241" s="116" t="n"/>
      <c r="AW241" s="116" t="n"/>
      <c r="AX241" s="116" t="n"/>
      <c r="AY241" s="116" t="n"/>
      <c r="AZ241" s="116" t="n"/>
    </row>
    <row r="242">
      <c r="A242" s="116" t="n"/>
      <c r="B242" s="116" t="n"/>
      <c r="C242" s="116" t="n"/>
      <c r="D242" s="116" t="n"/>
      <c r="E242" s="116" t="n"/>
      <c r="F242" s="116" t="n"/>
      <c r="G242" s="116" t="n"/>
      <c r="H242" s="116" t="n"/>
      <c r="I242" s="116" t="n"/>
      <c r="J242" s="116" t="n"/>
      <c r="K242" s="116" t="n"/>
      <c r="L242" s="116" t="n"/>
      <c r="M242" s="116" t="n"/>
      <c r="N242" s="116" t="n"/>
      <c r="O242" s="116" t="n"/>
      <c r="P242" s="116" t="n"/>
      <c r="Q242" s="116" t="n"/>
      <c r="R242" s="116" t="n"/>
      <c r="S242" s="116" t="n"/>
      <c r="T242" s="116" t="n"/>
      <c r="U242" s="116" t="n"/>
      <c r="V242" s="116" t="n"/>
      <c r="W242" s="116" t="n"/>
      <c r="X242" s="116" t="n"/>
      <c r="Y242" s="116" t="n"/>
      <c r="Z242" s="116" t="n"/>
      <c r="AA242" s="116" t="n"/>
      <c r="AB242" s="116" t="n"/>
      <c r="AC242" s="116" t="n"/>
      <c r="AD242" s="116" t="n"/>
      <c r="AE242" s="116" t="n"/>
      <c r="AF242" s="116" t="n"/>
      <c r="AG242" s="116" t="n"/>
      <c r="AH242" s="116" t="n"/>
      <c r="AI242" s="116" t="n"/>
      <c r="AJ242" s="116" t="n"/>
      <c r="AK242" s="116" t="n"/>
      <c r="AL242" s="116" t="n"/>
      <c r="AM242" s="116" t="n"/>
      <c r="AN242" s="116" t="n"/>
      <c r="AO242" s="116" t="n"/>
      <c r="AP242" s="116" t="n"/>
      <c r="AQ242" s="116" t="n"/>
      <c r="AR242" s="116" t="n"/>
      <c r="AS242" s="116" t="n"/>
      <c r="AT242" s="116" t="n"/>
      <c r="AU242" s="116" t="n"/>
      <c r="AV242" s="116" t="n"/>
      <c r="AW242" s="116" t="n"/>
      <c r="AX242" s="116" t="n"/>
      <c r="AY242" s="116" t="n"/>
      <c r="AZ242" s="116" t="n"/>
    </row>
    <row r="243">
      <c r="A243" s="116" t="n"/>
      <c r="B243" s="116" t="n"/>
      <c r="C243" s="116" t="n"/>
      <c r="D243" s="116" t="n"/>
      <c r="E243" s="116" t="n"/>
      <c r="F243" s="116" t="n"/>
      <c r="G243" s="116" t="n"/>
      <c r="H243" s="116" t="n"/>
      <c r="I243" s="116" t="n"/>
      <c r="J243" s="116" t="n"/>
      <c r="K243" s="116" t="n"/>
      <c r="L243" s="116" t="n"/>
      <c r="M243" s="116" t="n"/>
      <c r="N243" s="116" t="n"/>
      <c r="O243" s="116" t="n"/>
      <c r="P243" s="116" t="n"/>
      <c r="Q243" s="116" t="n"/>
      <c r="R243" s="116" t="n"/>
      <c r="S243" s="116" t="n"/>
      <c r="T243" s="116" t="n"/>
      <c r="U243" s="116" t="n"/>
      <c r="V243" s="116" t="n"/>
      <c r="W243" s="116" t="n"/>
      <c r="X243" s="116" t="n"/>
      <c r="Y243" s="116" t="n"/>
      <c r="Z243" s="116" t="n"/>
      <c r="AA243" s="116" t="n"/>
      <c r="AB243" s="116" t="n"/>
      <c r="AC243" s="116" t="n"/>
      <c r="AD243" s="116" t="n"/>
      <c r="AE243" s="116" t="n"/>
      <c r="AF243" s="116" t="n"/>
      <c r="AG243" s="116" t="n"/>
      <c r="AH243" s="116" t="n"/>
      <c r="AI243" s="116" t="n"/>
      <c r="AJ243" s="116" t="n"/>
      <c r="AK243" s="116" t="n"/>
      <c r="AL243" s="116" t="n"/>
      <c r="AM243" s="116" t="n"/>
      <c r="AN243" s="116" t="n"/>
      <c r="AO243" s="116" t="n"/>
      <c r="AP243" s="116" t="n"/>
      <c r="AQ243" s="116" t="n"/>
      <c r="AR243" s="116" t="n"/>
      <c r="AS243" s="116" t="n"/>
      <c r="AT243" s="116" t="n"/>
      <c r="AU243" s="116" t="n"/>
      <c r="AV243" s="116" t="n"/>
      <c r="AW243" s="116" t="n"/>
      <c r="AX243" s="116" t="n"/>
      <c r="AY243" s="116" t="n"/>
      <c r="AZ243" s="116" t="n"/>
    </row>
    <row r="244">
      <c r="A244" s="116" t="n"/>
      <c r="B244" s="116" t="n"/>
      <c r="C244" s="116" t="n"/>
      <c r="D244" s="116" t="n"/>
      <c r="E244" s="116" t="n"/>
      <c r="F244" s="116" t="n"/>
      <c r="G244" s="116" t="n"/>
      <c r="H244" s="116" t="n"/>
      <c r="I244" s="116" t="n"/>
      <c r="J244" s="116" t="n"/>
      <c r="K244" s="116" t="n"/>
      <c r="L244" s="116" t="n"/>
      <c r="M244" s="116" t="n"/>
      <c r="N244" s="116" t="n"/>
      <c r="O244" s="116" t="n"/>
      <c r="P244" s="116" t="n"/>
      <c r="Q244" s="116" t="n"/>
      <c r="R244" s="116" t="n"/>
      <c r="S244" s="116" t="n"/>
      <c r="T244" s="116" t="n"/>
      <c r="U244" s="116" t="n"/>
      <c r="V244" s="116" t="n"/>
      <c r="W244" s="116" t="n"/>
      <c r="X244" s="116" t="n"/>
      <c r="Y244" s="116" t="n"/>
      <c r="Z244" s="116" t="n"/>
      <c r="AA244" s="116" t="n"/>
      <c r="AB244" s="116" t="n"/>
      <c r="AC244" s="116" t="n"/>
      <c r="AD244" s="116" t="n"/>
      <c r="AE244" s="116" t="n"/>
      <c r="AF244" s="116" t="n"/>
      <c r="AG244" s="116" t="n"/>
      <c r="AH244" s="116" t="n"/>
      <c r="AI244" s="116" t="n"/>
      <c r="AJ244" s="116" t="n"/>
      <c r="AK244" s="116" t="n"/>
      <c r="AL244" s="116" t="n"/>
      <c r="AM244" s="116" t="n"/>
      <c r="AN244" s="116" t="n"/>
      <c r="AO244" s="116" t="n"/>
      <c r="AP244" s="116" t="n"/>
      <c r="AQ244" s="116" t="n"/>
      <c r="AR244" s="116" t="n"/>
      <c r="AS244" s="116" t="n"/>
      <c r="AT244" s="116" t="n"/>
      <c r="AU244" s="116" t="n"/>
      <c r="AV244" s="116" t="n"/>
      <c r="AW244" s="116" t="n"/>
      <c r="AX244" s="116" t="n"/>
      <c r="AY244" s="116" t="n"/>
      <c r="AZ244" s="116" t="n"/>
    </row>
    <row r="245">
      <c r="A245" s="116" t="n"/>
      <c r="B245" s="116" t="n"/>
      <c r="C245" s="116" t="n"/>
      <c r="D245" s="116" t="n"/>
      <c r="E245" s="116" t="n"/>
      <c r="F245" s="116" t="n"/>
      <c r="G245" s="116" t="n"/>
      <c r="H245" s="116" t="n"/>
      <c r="I245" s="116" t="n"/>
      <c r="J245" s="116" t="n"/>
      <c r="K245" s="116" t="n"/>
      <c r="L245" s="116" t="n"/>
      <c r="M245" s="116" t="n"/>
      <c r="N245" s="116" t="n"/>
      <c r="O245" s="116" t="n"/>
      <c r="P245" s="116" t="n"/>
      <c r="Q245" s="116" t="n"/>
      <c r="R245" s="116" t="n"/>
      <c r="S245" s="116" t="n"/>
      <c r="T245" s="116" t="n"/>
      <c r="U245" s="116" t="n"/>
      <c r="V245" s="116" t="n"/>
      <c r="W245" s="116" t="n"/>
      <c r="X245" s="116" t="n"/>
      <c r="Y245" s="116" t="n"/>
      <c r="Z245" s="116" t="n"/>
      <c r="AA245" s="116" t="n"/>
      <c r="AB245" s="116" t="n"/>
      <c r="AC245" s="116" t="n"/>
      <c r="AD245" s="116" t="n"/>
      <c r="AE245" s="116" t="n"/>
      <c r="AF245" s="116" t="n"/>
      <c r="AG245" s="116" t="n"/>
      <c r="AH245" s="116" t="n"/>
      <c r="AI245" s="116" t="n"/>
      <c r="AJ245" s="116" t="n"/>
      <c r="AK245" s="116" t="n"/>
      <c r="AL245" s="116" t="n"/>
      <c r="AM245" s="116" t="n"/>
      <c r="AN245" s="116" t="n"/>
      <c r="AO245" s="116" t="n"/>
      <c r="AP245" s="116" t="n"/>
      <c r="AQ245" s="116" t="n"/>
      <c r="AR245" s="116" t="n"/>
      <c r="AS245" s="116" t="n"/>
      <c r="AT245" s="116" t="n"/>
      <c r="AU245" s="116" t="n"/>
      <c r="AV245" s="116" t="n"/>
      <c r="AW245" s="116" t="n"/>
      <c r="AX245" s="116" t="n"/>
      <c r="AY245" s="116" t="n"/>
      <c r="AZ245" s="116" t="n"/>
    </row>
    <row r="246">
      <c r="A246" s="116" t="n"/>
      <c r="B246" s="116" t="n"/>
      <c r="C246" s="116" t="n"/>
      <c r="D246" s="116" t="n"/>
      <c r="E246" s="116" t="n"/>
      <c r="F246" s="116" t="n"/>
      <c r="G246" s="116" t="n"/>
      <c r="H246" s="116" t="n"/>
      <c r="I246" s="116" t="n"/>
      <c r="J246" s="116" t="n"/>
      <c r="K246" s="116" t="n"/>
      <c r="L246" s="116" t="n"/>
      <c r="M246" s="116" t="n"/>
      <c r="N246" s="116" t="n"/>
      <c r="O246" s="116" t="n"/>
      <c r="P246" s="116" t="n"/>
      <c r="Q246" s="116" t="n"/>
      <c r="R246" s="116" t="n"/>
      <c r="S246" s="116" t="n"/>
      <c r="T246" s="116" t="n"/>
      <c r="U246" s="116" t="n"/>
      <c r="V246" s="116" t="n"/>
      <c r="W246" s="116" t="n"/>
      <c r="X246" s="116" t="n"/>
      <c r="Y246" s="116" t="n"/>
      <c r="Z246" s="116" t="n"/>
      <c r="AA246" s="116" t="n"/>
      <c r="AB246" s="116" t="n"/>
      <c r="AC246" s="116" t="n"/>
      <c r="AD246" s="116" t="n"/>
      <c r="AE246" s="116" t="n"/>
      <c r="AF246" s="116" t="n"/>
      <c r="AG246" s="116" t="n"/>
      <c r="AH246" s="116" t="n"/>
      <c r="AI246" s="116" t="n"/>
      <c r="AJ246" s="116" t="n"/>
      <c r="AK246" s="116" t="n"/>
      <c r="AL246" s="116" t="n"/>
      <c r="AM246" s="116" t="n"/>
      <c r="AN246" s="116" t="n"/>
      <c r="AO246" s="116" t="n"/>
      <c r="AP246" s="116" t="n"/>
      <c r="AQ246" s="116" t="n"/>
      <c r="AR246" s="116" t="n"/>
      <c r="AS246" s="116" t="n"/>
      <c r="AT246" s="116" t="n"/>
      <c r="AU246" s="116" t="n"/>
      <c r="AV246" s="116" t="n"/>
      <c r="AW246" s="116" t="n"/>
      <c r="AX246" s="116" t="n"/>
      <c r="AY246" s="116" t="n"/>
      <c r="AZ246" s="116" t="n"/>
    </row>
    <row r="247">
      <c r="A247" s="116" t="n"/>
      <c r="B247" s="116" t="n"/>
      <c r="C247" s="116" t="n"/>
      <c r="D247" s="116" t="n"/>
      <c r="E247" s="116" t="n"/>
      <c r="F247" s="116" t="n"/>
      <c r="G247" s="116" t="n"/>
      <c r="H247" s="116" t="n"/>
      <c r="I247" s="116" t="n"/>
      <c r="J247" s="116" t="n"/>
      <c r="K247" s="116" t="n"/>
      <c r="L247" s="116" t="n"/>
      <c r="M247" s="116" t="n"/>
      <c r="N247" s="116" t="n"/>
      <c r="O247" s="116" t="n"/>
      <c r="P247" s="116" t="n"/>
      <c r="Q247" s="116" t="n"/>
      <c r="R247" s="116" t="n"/>
      <c r="S247" s="116" t="n"/>
      <c r="T247" s="116" t="n"/>
      <c r="U247" s="116" t="n"/>
      <c r="V247" s="116" t="n"/>
      <c r="W247" s="116" t="n"/>
      <c r="X247" s="116" t="n"/>
      <c r="Y247" s="116" t="n"/>
      <c r="Z247" s="116" t="n"/>
      <c r="AA247" s="116" t="n"/>
      <c r="AB247" s="116" t="n"/>
      <c r="AC247" s="116" t="n"/>
      <c r="AD247" s="116" t="n"/>
      <c r="AE247" s="116" t="n"/>
      <c r="AF247" s="116" t="n"/>
      <c r="AG247" s="116" t="n"/>
      <c r="AH247" s="116" t="n"/>
      <c r="AI247" s="116" t="n"/>
      <c r="AJ247" s="116" t="n"/>
      <c r="AK247" s="116" t="n"/>
      <c r="AL247" s="116" t="n"/>
      <c r="AM247" s="116" t="n"/>
      <c r="AN247" s="116" t="n"/>
      <c r="AO247" s="116" t="n"/>
      <c r="AP247" s="116" t="n"/>
      <c r="AQ247" s="116" t="n"/>
      <c r="AR247" s="116" t="n"/>
      <c r="AS247" s="116" t="n"/>
      <c r="AT247" s="116" t="n"/>
      <c r="AU247" s="116" t="n"/>
      <c r="AV247" s="116" t="n"/>
      <c r="AW247" s="116" t="n"/>
      <c r="AX247" s="116" t="n"/>
      <c r="AY247" s="116" t="n"/>
      <c r="AZ247" s="116" t="n"/>
    </row>
    <row r="248">
      <c r="A248" s="116" t="n"/>
      <c r="B248" s="116" t="n"/>
      <c r="C248" s="116" t="n"/>
      <c r="D248" s="116" t="n"/>
      <c r="E248" s="116" t="n"/>
      <c r="F248" s="116" t="n"/>
      <c r="G248" s="116" t="n"/>
      <c r="H248" s="116" t="n"/>
      <c r="I248" s="116" t="n"/>
      <c r="J248" s="116" t="n"/>
      <c r="K248" s="116" t="n"/>
      <c r="L248" s="116" t="n"/>
      <c r="M248" s="116" t="n"/>
      <c r="N248" s="116" t="n"/>
      <c r="O248" s="116" t="n"/>
      <c r="P248" s="116" t="n"/>
      <c r="Q248" s="116" t="n"/>
      <c r="R248" s="116" t="n"/>
      <c r="S248" s="116" t="n"/>
      <c r="T248" s="116" t="n"/>
      <c r="U248" s="116" t="n"/>
      <c r="V248" s="116" t="n"/>
      <c r="W248" s="116" t="n"/>
      <c r="X248" s="116" t="n"/>
      <c r="Y248" s="116" t="n"/>
      <c r="Z248" s="116" t="n"/>
      <c r="AA248" s="116" t="n"/>
      <c r="AB248" s="116" t="n"/>
      <c r="AC248" s="116" t="n"/>
      <c r="AD248" s="116" t="n"/>
      <c r="AE248" s="116" t="n"/>
      <c r="AF248" s="116" t="n"/>
      <c r="AG248" s="116" t="n"/>
      <c r="AH248" s="116" t="n"/>
      <c r="AI248" s="116" t="n"/>
      <c r="AJ248" s="116" t="n"/>
      <c r="AK248" s="116" t="n"/>
      <c r="AL248" s="116" t="n"/>
      <c r="AM248" s="116" t="n"/>
      <c r="AN248" s="116" t="n"/>
      <c r="AO248" s="116" t="n"/>
      <c r="AP248" s="116" t="n"/>
      <c r="AQ248" s="116" t="n"/>
      <c r="AR248" s="116" t="n"/>
      <c r="AS248" s="116" t="n"/>
      <c r="AT248" s="116" t="n"/>
      <c r="AU248" s="116" t="n"/>
      <c r="AV248" s="116" t="n"/>
      <c r="AW248" s="116" t="n"/>
      <c r="AX248" s="116" t="n"/>
      <c r="AY248" s="116" t="n"/>
      <c r="AZ248" s="116" t="n"/>
    </row>
    <row r="249">
      <c r="A249" s="116" t="n"/>
      <c r="B249" s="116" t="n"/>
      <c r="C249" s="116" t="n"/>
      <c r="D249" s="116" t="n"/>
      <c r="E249" s="116" t="n"/>
      <c r="F249" s="116" t="n"/>
      <c r="G249" s="116" t="n"/>
      <c r="H249" s="116" t="n"/>
      <c r="I249" s="116" t="n"/>
      <c r="J249" s="116" t="n"/>
      <c r="K249" s="116" t="n"/>
      <c r="L249" s="116" t="n"/>
      <c r="M249" s="116" t="n"/>
      <c r="N249" s="116" t="n"/>
      <c r="O249" s="116" t="n"/>
      <c r="P249" s="116" t="n"/>
      <c r="Q249" s="116" t="n"/>
      <c r="R249" s="116" t="n"/>
      <c r="S249" s="116" t="n"/>
      <c r="T249" s="116" t="n"/>
      <c r="U249" s="116" t="n"/>
      <c r="V249" s="116" t="n"/>
      <c r="W249" s="116" t="n"/>
      <c r="X249" s="116" t="n"/>
      <c r="Y249" s="116" t="n"/>
      <c r="Z249" s="116" t="n"/>
      <c r="AA249" s="116" t="n"/>
      <c r="AB249" s="116" t="n"/>
      <c r="AC249" s="116" t="n"/>
      <c r="AD249" s="116" t="n"/>
      <c r="AE249" s="116" t="n"/>
      <c r="AF249" s="116" t="n"/>
      <c r="AG249" s="116" t="n"/>
      <c r="AH249" s="116" t="n"/>
      <c r="AI249" s="116" t="n"/>
      <c r="AJ249" s="116" t="n"/>
      <c r="AK249" s="116" t="n"/>
      <c r="AL249" s="116" t="n"/>
      <c r="AM249" s="116" t="n"/>
      <c r="AN249" s="116" t="n"/>
      <c r="AO249" s="116" t="n"/>
      <c r="AP249" s="116" t="n"/>
      <c r="AQ249" s="116" t="n"/>
      <c r="AR249" s="116" t="n"/>
      <c r="AS249" s="116" t="n"/>
      <c r="AT249" s="116" t="n"/>
      <c r="AU249" s="116" t="n"/>
      <c r="AV249" s="116" t="n"/>
      <c r="AW249" s="116" t="n"/>
      <c r="AX249" s="116" t="n"/>
      <c r="AY249" s="116" t="n"/>
      <c r="AZ249" s="116" t="n"/>
    </row>
    <row r="250">
      <c r="A250" s="116" t="n"/>
      <c r="B250" s="116" t="n"/>
      <c r="C250" s="116" t="n"/>
      <c r="D250" s="116" t="n"/>
      <c r="E250" s="116" t="n"/>
      <c r="F250" s="116" t="n"/>
      <c r="G250" s="116" t="n"/>
      <c r="H250" s="116" t="n"/>
      <c r="I250" s="116" t="n"/>
      <c r="J250" s="116" t="n"/>
      <c r="K250" s="116" t="n"/>
      <c r="L250" s="116" t="n"/>
      <c r="M250" s="116" t="n"/>
      <c r="N250" s="116" t="n"/>
      <c r="O250" s="116" t="n"/>
      <c r="P250" s="116" t="n"/>
      <c r="Q250" s="116" t="n"/>
      <c r="R250" s="116" t="n"/>
      <c r="S250" s="116" t="n"/>
      <c r="T250" s="116" t="n"/>
      <c r="U250" s="116" t="n"/>
      <c r="V250" s="116" t="n"/>
      <c r="W250" s="116" t="n"/>
      <c r="X250" s="116" t="n"/>
      <c r="Y250" s="116" t="n"/>
      <c r="Z250" s="116" t="n"/>
      <c r="AA250" s="116" t="n"/>
      <c r="AB250" s="116" t="n"/>
      <c r="AC250" s="116" t="n"/>
      <c r="AD250" s="116" t="n"/>
      <c r="AE250" s="116" t="n"/>
      <c r="AF250" s="116" t="n"/>
      <c r="AG250" s="116" t="n"/>
      <c r="AH250" s="116" t="n"/>
      <c r="AI250" s="116" t="n"/>
      <c r="AJ250" s="116" t="n"/>
      <c r="AK250" s="116" t="n"/>
      <c r="AL250" s="116" t="n"/>
      <c r="AM250" s="116" t="n"/>
      <c r="AN250" s="116" t="n"/>
      <c r="AO250" s="116" t="n"/>
      <c r="AP250" s="116" t="n"/>
      <c r="AQ250" s="116" t="n"/>
      <c r="AR250" s="116" t="n"/>
      <c r="AS250" s="116" t="n"/>
      <c r="AT250" s="116" t="n"/>
      <c r="AU250" s="116" t="n"/>
      <c r="AV250" s="116" t="n"/>
      <c r="AW250" s="116" t="n"/>
      <c r="AX250" s="116" t="n"/>
      <c r="AY250" s="116" t="n"/>
      <c r="AZ250" s="116" t="n"/>
    </row>
  </sheetData>
  <mergeCells count="2">
    <mergeCell ref="A2:M2"/>
    <mergeCell ref="A1:M1"/>
  </mergeCells>
  <conditionalFormatting sqref="K6:K125">
    <cfRule type="timePeriod" priority="1" dxfId="5" timePeriod="last7Days"/>
  </conditionalFormatting>
  <dataValidations count="3">
    <dataValidation sqref="E6:E125" showDropDown="0" showInputMessage="0" showErrorMessage="0" allowBlank="1"/>
    <dataValidation sqref="F6:F125" showDropDown="0" showInputMessage="0" showErrorMessage="0" allowBlank="1"/>
    <dataValidation sqref="L6:L125" showDropDown="0" showInputMessage="0" showErrorMessage="0" allowBlank="1"/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AZ250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4" customWidth="1" min="3" max="3"/>
    <col width="14" customWidth="1" min="4" max="4"/>
    <col width="14" customWidth="1" min="5" max="5"/>
    <col width="14" customWidth="1" min="6" max="6"/>
    <col width="12" customWidth="1" min="7" max="7"/>
    <col width="14" customWidth="1" min="8" max="8"/>
    <col width="12" customWidth="1" min="9" max="9"/>
    <col width="16" customWidth="1" min="10" max="10"/>
    <col width="16" customWidth="1" min="11" max="11"/>
    <col width="14" customWidth="1" min="12" max="12"/>
    <col width="14" customWidth="1" min="13" max="13"/>
    <col width="4" customWidth="1" min="14" max="14"/>
    <col width="14" customWidth="1" min="15" max="15"/>
    <col width="14" customWidth="1" min="16" max="16"/>
    <col width="14" customWidth="1" min="17" max="17"/>
    <col width="14" customWidth="1" min="18" max="18"/>
  </cols>
  <sheetData>
    <row r="1" ht="30" customHeight="1">
      <c r="A1" s="11" t="inlineStr">
        <is>
          <t>セールスファネル・パイプライン管理ダッシュボード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16" t="n"/>
      <c r="T1" s="116" t="n"/>
      <c r="U1" s="116" t="n"/>
      <c r="V1" s="116" t="n"/>
      <c r="W1" s="116" t="n"/>
      <c r="X1" s="116" t="n"/>
      <c r="Y1" s="116" t="n"/>
      <c r="Z1" s="116" t="n"/>
      <c r="AA1" s="116" t="n"/>
      <c r="AB1" s="116" t="n"/>
      <c r="AC1" s="116" t="n"/>
      <c r="AD1" s="116" t="n"/>
      <c r="AE1" s="116" t="n"/>
      <c r="AF1" s="116" t="n"/>
      <c r="AG1" s="116" t="n"/>
      <c r="AH1" s="116" t="n"/>
      <c r="AI1" s="116" t="n"/>
      <c r="AJ1" s="116" t="n"/>
      <c r="AK1" s="116" t="n"/>
      <c r="AL1" s="116" t="n"/>
      <c r="AM1" s="116" t="n"/>
      <c r="AN1" s="116" t="n"/>
      <c r="AO1" s="116" t="n"/>
      <c r="AP1" s="116" t="n"/>
      <c r="AQ1" s="116" t="n"/>
      <c r="AR1" s="116" t="n"/>
      <c r="AS1" s="116" t="n"/>
      <c r="AT1" s="116" t="n"/>
      <c r="AU1" s="116" t="n"/>
      <c r="AV1" s="116" t="n"/>
      <c r="AW1" s="116" t="n"/>
      <c r="AX1" s="116" t="n"/>
      <c r="AY1" s="116" t="n"/>
      <c r="AZ1" s="116" t="n"/>
    </row>
    <row r="2" ht="34" customHeight="1">
      <c r="A2" s="15" t="inlineStr">
        <is>
          <t>案件登録とフォロー活動を自動集計し、パイプライン金額、成約率、段階分布、流入貢献、月次予測、リスク警告を表示します。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16" t="n"/>
      <c r="T2" s="116" t="n"/>
      <c r="U2" s="116" t="n"/>
      <c r="V2" s="116" t="n"/>
      <c r="W2" s="116" t="n"/>
      <c r="X2" s="116" t="n"/>
      <c r="Y2" s="116" t="n"/>
      <c r="Z2" s="116" t="n"/>
      <c r="AA2" s="116" t="n"/>
      <c r="AB2" s="116" t="n"/>
      <c r="AC2" s="116" t="n"/>
      <c r="AD2" s="116" t="n"/>
      <c r="AE2" s="116" t="n"/>
      <c r="AF2" s="116" t="n"/>
      <c r="AG2" s="116" t="n"/>
      <c r="AH2" s="116" t="n"/>
      <c r="AI2" s="116" t="n"/>
      <c r="AJ2" s="116" t="n"/>
      <c r="AK2" s="116" t="n"/>
      <c r="AL2" s="116" t="n"/>
      <c r="AM2" s="116" t="n"/>
      <c r="AN2" s="116" t="n"/>
      <c r="AO2" s="116" t="n"/>
      <c r="AP2" s="116" t="n"/>
      <c r="AQ2" s="116" t="n"/>
      <c r="AR2" s="116" t="n"/>
      <c r="AS2" s="116" t="n"/>
      <c r="AT2" s="116" t="n"/>
      <c r="AU2" s="116" t="n"/>
      <c r="AV2" s="116" t="n"/>
      <c r="AW2" s="116" t="n"/>
      <c r="AX2" s="116" t="n"/>
      <c r="AY2" s="116" t="n"/>
      <c r="AZ2" s="116" t="n"/>
    </row>
    <row r="3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116" t="n"/>
      <c r="T3" s="116" t="n"/>
      <c r="U3" s="116" t="n"/>
      <c r="V3" s="116" t="n"/>
      <c r="W3" s="116" t="n"/>
      <c r="X3" s="116" t="n"/>
      <c r="Y3" s="116" t="n"/>
      <c r="Z3" s="116" t="n"/>
      <c r="AA3" s="116" t="n"/>
      <c r="AB3" s="116" t="n"/>
      <c r="AC3" s="116" t="n"/>
      <c r="AD3" s="116" t="n"/>
      <c r="AE3" s="116" t="n"/>
      <c r="AF3" s="116" t="n"/>
      <c r="AG3" s="116" t="n"/>
      <c r="AH3" s="116" t="n"/>
      <c r="AI3" s="116" t="n"/>
      <c r="AJ3" s="116" t="n"/>
      <c r="AK3" s="116" t="n"/>
      <c r="AL3" s="116" t="n"/>
      <c r="AM3" s="116" t="n"/>
      <c r="AN3" s="116" t="n"/>
      <c r="AO3" s="116" t="n"/>
      <c r="AP3" s="116" t="n"/>
      <c r="AQ3" s="116" t="n"/>
      <c r="AR3" s="116" t="n"/>
      <c r="AS3" s="116" t="n"/>
      <c r="AT3" s="116" t="n"/>
      <c r="AU3" s="116" t="n"/>
      <c r="AV3" s="116" t="n"/>
      <c r="AW3" s="116" t="n"/>
      <c r="AX3" s="116" t="n"/>
      <c r="AY3" s="116" t="n"/>
      <c r="AZ3" s="116" t="n"/>
    </row>
    <row r="4" ht="18" customHeight="1">
      <c r="A4" s="123" t="inlineStr">
        <is>
          <t>進行中パイプライン金額</t>
        </is>
      </c>
      <c r="B4" s="140" t="n"/>
      <c r="C4" s="141" t="n"/>
      <c r="D4" s="102" t="n"/>
      <c r="E4" s="123" t="inlineStr">
        <is>
          <t>加重パイプライン金額</t>
        </is>
      </c>
      <c r="F4" s="140" t="n"/>
      <c r="G4" s="141" t="n"/>
      <c r="H4" s="102" t="n"/>
      <c r="I4" s="123" t="inlineStr">
        <is>
          <t>成約金額</t>
        </is>
      </c>
      <c r="J4" s="140" t="n"/>
      <c r="K4" s="141" t="n"/>
      <c r="L4" s="102" t="n"/>
      <c r="M4" s="123" t="inlineStr">
        <is>
          <t>成約率</t>
        </is>
      </c>
      <c r="N4" s="140" t="n"/>
      <c r="O4" s="141" t="n"/>
      <c r="P4" s="4" t="n"/>
      <c r="Q4" s="4" t="n"/>
      <c r="R4" s="4" t="n"/>
      <c r="S4" s="116" t="n"/>
      <c r="T4" s="116" t="n"/>
      <c r="U4" s="116" t="n"/>
      <c r="V4" s="116" t="n"/>
      <c r="W4" s="116" t="n"/>
      <c r="X4" s="116" t="n"/>
      <c r="Y4" s="116" t="n"/>
      <c r="Z4" s="116" t="n"/>
      <c r="AA4" s="116" t="n"/>
      <c r="AB4" s="116" t="n"/>
      <c r="AC4" s="116" t="n"/>
      <c r="AD4" s="116" t="n"/>
      <c r="AE4" s="116" t="n"/>
      <c r="AF4" s="116" t="n"/>
      <c r="AG4" s="116" t="n"/>
      <c r="AH4" s="116" t="n"/>
      <c r="AI4" s="116" t="n"/>
      <c r="AJ4" s="116" t="n"/>
      <c r="AK4" s="116" t="n"/>
      <c r="AL4" s="116" t="n"/>
      <c r="AM4" s="116" t="n"/>
      <c r="AN4" s="116" t="n"/>
      <c r="AO4" s="116" t="n"/>
      <c r="AP4" s="116" t="n"/>
      <c r="AQ4" s="116" t="n"/>
      <c r="AR4" s="116" t="n"/>
      <c r="AS4" s="116" t="n"/>
      <c r="AT4" s="116" t="n"/>
      <c r="AU4" s="116" t="n"/>
      <c r="AV4" s="116" t="n"/>
      <c r="AW4" s="116" t="n"/>
      <c r="AX4" s="116" t="n"/>
      <c r="AY4" s="116" t="n"/>
      <c r="AZ4" s="116" t="n"/>
    </row>
    <row r="5" ht="26" customHeight="1">
      <c r="A5" s="142">
        <f>SUMIFS('案件登録'!$N:$N,'案件登録'!$R:$R,"進行中")</f>
        <v/>
      </c>
      <c r="B5" s="140" t="n"/>
      <c r="C5" s="141" t="n"/>
      <c r="D5" s="102" t="n"/>
      <c r="E5" s="142">
        <f>SUMIFS('案件登録'!$O:$O,'案件登録'!$R:$R,"進行中")</f>
        <v/>
      </c>
      <c r="F5" s="140" t="n"/>
      <c r="G5" s="141" t="n"/>
      <c r="H5" s="102" t="n"/>
      <c r="I5" s="142">
        <f>SUMIFS('案件登録'!$N:$N,'案件登録'!$R:$R,"成約")</f>
        <v/>
      </c>
      <c r="J5" s="140" t="n"/>
      <c r="K5" s="141" t="n"/>
      <c r="L5" s="102" t="n"/>
      <c r="M5" s="143">
        <f>IFERROR(COUNTIF('案件登録'!$R:$R,"成約")/(COUNTIF('案件登録'!$R:$R,"成約")+COUNTIF('案件登録'!$R:$R,"失注")),0)</f>
        <v/>
      </c>
      <c r="N5" s="140" t="n"/>
      <c r="O5" s="141" t="n"/>
      <c r="P5" s="4" t="n"/>
      <c r="Q5" s="4" t="n"/>
      <c r="R5" s="4" t="n"/>
      <c r="S5" s="116" t="n"/>
      <c r="T5" s="116" t="n"/>
      <c r="U5" s="116" t="n"/>
      <c r="V5" s="116" t="n"/>
      <c r="W5" s="116" t="n"/>
      <c r="X5" s="116" t="n"/>
      <c r="Y5" s="116" t="n"/>
      <c r="Z5" s="116" t="n"/>
      <c r="AA5" s="116" t="n"/>
      <c r="AB5" s="116" t="n"/>
      <c r="AC5" s="116" t="n"/>
      <c r="AD5" s="116" t="n"/>
      <c r="AE5" s="116" t="n"/>
      <c r="AF5" s="116" t="n"/>
      <c r="AG5" s="116" t="n"/>
      <c r="AH5" s="116" t="n"/>
      <c r="AI5" s="116" t="n"/>
      <c r="AJ5" s="116" t="n"/>
      <c r="AK5" s="116" t="n"/>
      <c r="AL5" s="116" t="n"/>
      <c r="AM5" s="116" t="n"/>
      <c r="AN5" s="116" t="n"/>
      <c r="AO5" s="116" t="n"/>
      <c r="AP5" s="116" t="n"/>
      <c r="AQ5" s="116" t="n"/>
      <c r="AR5" s="116" t="n"/>
      <c r="AS5" s="116" t="n"/>
      <c r="AT5" s="116" t="n"/>
      <c r="AU5" s="116" t="n"/>
      <c r="AV5" s="116" t="n"/>
      <c r="AW5" s="116" t="n"/>
      <c r="AX5" s="116" t="n"/>
      <c r="AY5" s="116" t="n"/>
      <c r="AZ5" s="116" t="n"/>
    </row>
    <row r="6" ht="24" customHeight="1">
      <c r="A6" s="127" t="inlineStr">
        <is>
          <t>未加重案件金額</t>
        </is>
      </c>
      <c r="B6" s="140" t="n"/>
      <c r="C6" s="141" t="n"/>
      <c r="D6" s="102" t="n"/>
      <c r="E6" s="127" t="inlineStr">
        <is>
          <t>段階確率で加重</t>
        </is>
      </c>
      <c r="F6" s="140" t="n"/>
      <c r="G6" s="141" t="n"/>
      <c r="H6" s="102" t="n"/>
      <c r="I6" s="127" t="inlineStr">
        <is>
          <t>成約済み案件金額</t>
        </is>
      </c>
      <c r="J6" s="140" t="n"/>
      <c r="K6" s="141" t="n"/>
      <c r="L6" s="102" t="n"/>
      <c r="M6" s="127" t="inlineStr">
        <is>
          <t>成約数 / 既クローズ案件数</t>
        </is>
      </c>
      <c r="N6" s="140" t="n"/>
      <c r="O6" s="141" t="n"/>
      <c r="P6" s="4" t="n"/>
      <c r="Q6" s="4" t="n"/>
      <c r="R6" s="4" t="n"/>
      <c r="S6" s="116" t="n"/>
      <c r="T6" s="116" t="n"/>
      <c r="U6" s="116" t="n"/>
      <c r="V6" s="116" t="n"/>
      <c r="W6" s="116" t="n"/>
      <c r="X6" s="116" t="n"/>
      <c r="Y6" s="116" t="n"/>
      <c r="Z6" s="116" t="n"/>
      <c r="AA6" s="116" t="n"/>
      <c r="AB6" s="116" t="n"/>
      <c r="AC6" s="116" t="n"/>
      <c r="AD6" s="116" t="n"/>
      <c r="AE6" s="116" t="n"/>
      <c r="AF6" s="116" t="n"/>
      <c r="AG6" s="116" t="n"/>
      <c r="AH6" s="116" t="n"/>
      <c r="AI6" s="116" t="n"/>
      <c r="AJ6" s="116" t="n"/>
      <c r="AK6" s="116" t="n"/>
      <c r="AL6" s="116" t="n"/>
      <c r="AM6" s="116" t="n"/>
      <c r="AN6" s="116" t="n"/>
      <c r="AO6" s="116" t="n"/>
      <c r="AP6" s="116" t="n"/>
      <c r="AQ6" s="116" t="n"/>
      <c r="AR6" s="116" t="n"/>
      <c r="AS6" s="116" t="n"/>
      <c r="AT6" s="116" t="n"/>
      <c r="AU6" s="116" t="n"/>
      <c r="AV6" s="116" t="n"/>
      <c r="AW6" s="116" t="n"/>
      <c r="AX6" s="116" t="n"/>
      <c r="AY6" s="116" t="n"/>
      <c r="AZ6" s="116" t="n"/>
    </row>
    <row r="7">
      <c r="A7" s="102" t="n"/>
      <c r="B7" s="102" t="n"/>
      <c r="C7" s="102" t="n"/>
      <c r="D7" s="102" t="n"/>
      <c r="E7" s="102" t="n"/>
      <c r="F7" s="102" t="n"/>
      <c r="G7" s="102" t="n"/>
      <c r="H7" s="102" t="n"/>
      <c r="I7" s="102" t="n"/>
      <c r="J7" s="102" t="n"/>
      <c r="K7" s="102" t="n"/>
      <c r="L7" s="102" t="n"/>
      <c r="M7" s="102" t="n"/>
      <c r="N7" s="102" t="n"/>
      <c r="O7" s="102" t="n"/>
      <c r="P7" s="4" t="n"/>
      <c r="Q7" s="4" t="n"/>
      <c r="R7" s="4" t="n"/>
      <c r="S7" s="116" t="n"/>
      <c r="T7" s="116" t="n"/>
      <c r="U7" s="116" t="n"/>
      <c r="V7" s="116" t="n"/>
      <c r="W7" s="116" t="n"/>
      <c r="X7" s="116" t="n"/>
      <c r="Y7" s="116" t="n"/>
      <c r="Z7" s="116" t="n"/>
      <c r="AA7" s="116" t="n"/>
      <c r="AB7" s="116" t="n"/>
      <c r="AC7" s="116" t="n"/>
      <c r="AD7" s="116" t="n"/>
      <c r="AE7" s="116" t="n"/>
      <c r="AF7" s="116" t="n"/>
      <c r="AG7" s="116" t="n"/>
      <c r="AH7" s="116" t="n"/>
      <c r="AI7" s="116" t="n"/>
      <c r="AJ7" s="116" t="n"/>
      <c r="AK7" s="116" t="n"/>
      <c r="AL7" s="116" t="n"/>
      <c r="AM7" s="116" t="n"/>
      <c r="AN7" s="116" t="n"/>
      <c r="AO7" s="116" t="n"/>
      <c r="AP7" s="116" t="n"/>
      <c r="AQ7" s="116" t="n"/>
      <c r="AR7" s="116" t="n"/>
      <c r="AS7" s="116" t="n"/>
      <c r="AT7" s="116" t="n"/>
      <c r="AU7" s="116" t="n"/>
      <c r="AV7" s="116" t="n"/>
      <c r="AW7" s="116" t="n"/>
      <c r="AX7" s="116" t="n"/>
      <c r="AY7" s="116" t="n"/>
      <c r="AZ7" s="116" t="n"/>
    </row>
    <row r="8" ht="18" customHeight="1">
      <c r="A8" s="123" t="inlineStr">
        <is>
          <t>進行中案件数</t>
        </is>
      </c>
      <c r="B8" s="140" t="n"/>
      <c r="C8" s="141" t="n"/>
      <c r="D8" s="102" t="n"/>
      <c r="E8" s="123" t="inlineStr">
        <is>
          <t>期限超過フォロー</t>
        </is>
      </c>
      <c r="F8" s="140" t="n"/>
      <c r="G8" s="141" t="n"/>
      <c r="H8" s="102" t="n"/>
      <c r="I8" s="123" t="inlineStr">
        <is>
          <t>滞留リスク</t>
        </is>
      </c>
      <c r="J8" s="140" t="n"/>
      <c r="K8" s="141" t="n"/>
      <c r="L8" s="102" t="n"/>
      <c r="M8" s="123" t="inlineStr">
        <is>
          <t>今月予測金額</t>
        </is>
      </c>
      <c r="N8" s="140" t="n"/>
      <c r="O8" s="141" t="n"/>
      <c r="P8" s="4" t="n"/>
      <c r="Q8" s="4" t="n"/>
      <c r="R8" s="4" t="n"/>
      <c r="S8" s="116" t="n"/>
      <c r="T8" s="116" t="n"/>
      <c r="U8" s="116" t="n"/>
      <c r="V8" s="116" t="n"/>
      <c r="W8" s="116" t="n"/>
      <c r="X8" s="116" t="n"/>
      <c r="Y8" s="116" t="n"/>
      <c r="Z8" s="116" t="n"/>
      <c r="AA8" s="116" t="n"/>
      <c r="AB8" s="116" t="n"/>
      <c r="AC8" s="116" t="n"/>
      <c r="AD8" s="116" t="n"/>
      <c r="AE8" s="116" t="n"/>
      <c r="AF8" s="116" t="n"/>
      <c r="AG8" s="116" t="n"/>
      <c r="AH8" s="116" t="n"/>
      <c r="AI8" s="116" t="n"/>
      <c r="AJ8" s="116" t="n"/>
      <c r="AK8" s="116" t="n"/>
      <c r="AL8" s="116" t="n"/>
      <c r="AM8" s="116" t="n"/>
      <c r="AN8" s="116" t="n"/>
      <c r="AO8" s="116" t="n"/>
      <c r="AP8" s="116" t="n"/>
      <c r="AQ8" s="116" t="n"/>
      <c r="AR8" s="116" t="n"/>
      <c r="AS8" s="116" t="n"/>
      <c r="AT8" s="116" t="n"/>
      <c r="AU8" s="116" t="n"/>
      <c r="AV8" s="116" t="n"/>
      <c r="AW8" s="116" t="n"/>
      <c r="AX8" s="116" t="n"/>
      <c r="AY8" s="116" t="n"/>
      <c r="AZ8" s="116" t="n"/>
    </row>
    <row r="9" ht="26" customHeight="1">
      <c r="A9" s="144">
        <f>COUNTIFS('案件登録'!$R:$R,"進行中")</f>
        <v/>
      </c>
      <c r="B9" s="140" t="n"/>
      <c r="C9" s="141" t="n"/>
      <c r="D9" s="102" t="n"/>
      <c r="E9" s="144">
        <f>COUNTIFS('案件登録'!$R:$R,"進行中",'案件登録'!$V:$V,"&gt;0")</f>
        <v/>
      </c>
      <c r="F9" s="140" t="n"/>
      <c r="G9" s="141" t="n"/>
      <c r="H9" s="102" t="n"/>
      <c r="I9" s="144">
        <f>COUNTIFS('案件登録'!$R:$R,"進行中",'案件登録'!$W:$W,"&gt;"&amp;'設定'!$F$7)</f>
        <v/>
      </c>
      <c r="J9" s="140" t="n"/>
      <c r="K9" s="141" t="n"/>
      <c r="L9" s="102" t="n"/>
      <c r="M9" s="142">
        <f>SUMIFS('案件登録'!$O:$O,'案件登録'!$R:$R,"進行中",'案件登録'!$P:$P,"&gt;="&amp;DATE(YEAR(TODAY()),MONTH(TODAY()),1),'案件登録'!$P:$P,"&lt;"&amp;EDATE(DATE(YEAR(TODAY()),MONTH(TODAY()),1),1))</f>
        <v/>
      </c>
      <c r="N9" s="140" t="n"/>
      <c r="O9" s="141" t="n"/>
      <c r="P9" s="4" t="n"/>
      <c r="Q9" s="4" t="n"/>
      <c r="R9" s="4" t="n"/>
      <c r="S9" s="116" t="n"/>
      <c r="T9" s="116" t="n"/>
      <c r="U9" s="116" t="n"/>
      <c r="V9" s="116" t="n"/>
      <c r="W9" s="116" t="n"/>
      <c r="X9" s="116" t="n"/>
      <c r="Y9" s="116" t="n"/>
      <c r="Z9" s="116" t="n"/>
      <c r="AA9" s="116" t="n"/>
      <c r="AB9" s="116" t="n"/>
      <c r="AC9" s="116" t="n"/>
      <c r="AD9" s="116" t="n"/>
      <c r="AE9" s="116" t="n"/>
      <c r="AF9" s="116" t="n"/>
      <c r="AG9" s="116" t="n"/>
      <c r="AH9" s="116" t="n"/>
      <c r="AI9" s="116" t="n"/>
      <c r="AJ9" s="116" t="n"/>
      <c r="AK9" s="116" t="n"/>
      <c r="AL9" s="116" t="n"/>
      <c r="AM9" s="116" t="n"/>
      <c r="AN9" s="116" t="n"/>
      <c r="AO9" s="116" t="n"/>
      <c r="AP9" s="116" t="n"/>
      <c r="AQ9" s="116" t="n"/>
      <c r="AR9" s="116" t="n"/>
      <c r="AS9" s="116" t="n"/>
      <c r="AT9" s="116" t="n"/>
      <c r="AU9" s="116" t="n"/>
      <c r="AV9" s="116" t="n"/>
      <c r="AW9" s="116" t="n"/>
      <c r="AX9" s="116" t="n"/>
      <c r="AY9" s="116" t="n"/>
      <c r="AZ9" s="116" t="n"/>
    </row>
    <row r="10" ht="24" customHeight="1">
      <c r="A10" s="127" t="inlineStr">
        <is>
          <t>現在のアクティブ案件</t>
        </is>
      </c>
      <c r="B10" s="140" t="n"/>
      <c r="C10" s="141" t="n"/>
      <c r="D10" s="102" t="n"/>
      <c r="E10" s="127" t="inlineStr">
        <is>
          <t>次回フォロー日超過</t>
        </is>
      </c>
      <c r="F10" s="140" t="n"/>
      <c r="G10" s="141" t="n"/>
      <c r="H10" s="102" t="n"/>
      <c r="I10" s="127" t="inlineStr">
        <is>
          <t>段階滞留が閾値超過</t>
        </is>
      </c>
      <c r="J10" s="140" t="n"/>
      <c r="K10" s="141" t="n"/>
      <c r="L10" s="102" t="n"/>
      <c r="M10" s="127" t="inlineStr">
        <is>
          <t>今月成約見込みの加重金額</t>
        </is>
      </c>
      <c r="N10" s="140" t="n"/>
      <c r="O10" s="141" t="n"/>
      <c r="P10" s="4" t="n"/>
      <c r="Q10" s="4" t="n"/>
      <c r="R10" s="4" t="n"/>
      <c r="S10" s="116" t="n"/>
      <c r="T10" s="116" t="n"/>
      <c r="U10" s="116" t="n"/>
      <c r="V10" s="116" t="n"/>
      <c r="W10" s="116" t="n"/>
      <c r="X10" s="116" t="n"/>
      <c r="Y10" s="116" t="n"/>
      <c r="Z10" s="116" t="n"/>
      <c r="AA10" s="116" t="n"/>
      <c r="AB10" s="116" t="n"/>
      <c r="AC10" s="116" t="n"/>
      <c r="AD10" s="116" t="n"/>
      <c r="AE10" s="116" t="n"/>
      <c r="AF10" s="116" t="n"/>
      <c r="AG10" s="116" t="n"/>
      <c r="AH10" s="116" t="n"/>
      <c r="AI10" s="116" t="n"/>
      <c r="AJ10" s="116" t="n"/>
      <c r="AK10" s="116" t="n"/>
      <c r="AL10" s="116" t="n"/>
      <c r="AM10" s="116" t="n"/>
      <c r="AN10" s="116" t="n"/>
      <c r="AO10" s="116" t="n"/>
      <c r="AP10" s="116" t="n"/>
      <c r="AQ10" s="116" t="n"/>
      <c r="AR10" s="116" t="n"/>
      <c r="AS10" s="116" t="n"/>
      <c r="AT10" s="116" t="n"/>
      <c r="AU10" s="116" t="n"/>
      <c r="AV10" s="116" t="n"/>
      <c r="AW10" s="116" t="n"/>
      <c r="AX10" s="116" t="n"/>
      <c r="AY10" s="116" t="n"/>
      <c r="AZ10" s="116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  <c r="I11" s="4" t="n"/>
      <c r="J11" s="4" t="n"/>
      <c r="K11" s="4" t="n"/>
      <c r="L11" s="4" t="n"/>
      <c r="M11" s="4" t="n"/>
      <c r="N11" s="4" t="n"/>
      <c r="O11" s="4" t="n"/>
      <c r="P11" s="4" t="n"/>
      <c r="Q11" s="4" t="n"/>
      <c r="R11" s="4" t="n"/>
      <c r="S11" s="116" t="n"/>
      <c r="T11" s="116" t="n"/>
      <c r="U11" s="116" t="n"/>
      <c r="V11" s="116" t="n"/>
      <c r="W11" s="116" t="n"/>
      <c r="X11" s="116" t="n"/>
      <c r="Y11" s="116" t="n"/>
      <c r="Z11" s="116" t="n"/>
      <c r="AA11" s="116" t="n"/>
      <c r="AB11" s="116" t="n"/>
      <c r="AC11" s="116" t="n"/>
      <c r="AD11" s="116" t="n"/>
      <c r="AE11" s="116" t="n"/>
      <c r="AF11" s="116" t="n"/>
      <c r="AG11" s="116" t="n"/>
      <c r="AH11" s="116" t="n"/>
      <c r="AI11" s="116" t="n"/>
      <c r="AJ11" s="116" t="n"/>
      <c r="AK11" s="116" t="n"/>
      <c r="AL11" s="116" t="n"/>
      <c r="AM11" s="116" t="n"/>
      <c r="AN11" s="116" t="n"/>
      <c r="AO11" s="116" t="n"/>
      <c r="AP11" s="116" t="n"/>
      <c r="AQ11" s="116" t="n"/>
      <c r="AR11" s="116" t="n"/>
      <c r="AS11" s="116" t="n"/>
      <c r="AT11" s="116" t="n"/>
      <c r="AU11" s="116" t="n"/>
      <c r="AV11" s="116" t="n"/>
      <c r="AW11" s="116" t="n"/>
      <c r="AX11" s="116" t="n"/>
      <c r="AY11" s="116" t="n"/>
      <c r="AZ11" s="116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  <c r="I12" s="4" t="n"/>
      <c r="J12" s="4" t="n"/>
      <c r="K12" s="4" t="n"/>
      <c r="L12" s="4" t="n"/>
      <c r="M12" s="4" t="n"/>
      <c r="N12" s="4" t="n"/>
      <c r="O12" s="4" t="n"/>
      <c r="P12" s="4" t="n"/>
      <c r="Q12" s="4" t="n"/>
      <c r="R12" s="4" t="n"/>
      <c r="S12" s="116" t="n"/>
      <c r="T12" s="116" t="n"/>
      <c r="U12" s="116" t="n"/>
      <c r="V12" s="116" t="n"/>
      <c r="W12" s="116" t="n"/>
      <c r="X12" s="116" t="n"/>
      <c r="Y12" s="116" t="n"/>
      <c r="Z12" s="116" t="n"/>
      <c r="AA12" s="116" t="n"/>
      <c r="AB12" s="116" t="n"/>
      <c r="AC12" s="116" t="n"/>
      <c r="AD12" s="116" t="n"/>
      <c r="AE12" s="116" t="n"/>
      <c r="AF12" s="116" t="n"/>
      <c r="AG12" s="116" t="n"/>
      <c r="AH12" s="116" t="n"/>
      <c r="AI12" s="116" t="n"/>
      <c r="AJ12" s="116" t="n"/>
      <c r="AK12" s="116" t="n"/>
      <c r="AL12" s="116" t="n"/>
      <c r="AM12" s="116" t="n"/>
      <c r="AN12" s="116" t="n"/>
      <c r="AO12" s="116" t="n"/>
      <c r="AP12" s="116" t="n"/>
      <c r="AQ12" s="116" t="n"/>
      <c r="AR12" s="116" t="n"/>
      <c r="AS12" s="116" t="n"/>
      <c r="AT12" s="116" t="n"/>
      <c r="AU12" s="116" t="n"/>
      <c r="AV12" s="116" t="n"/>
      <c r="AW12" s="116" t="n"/>
      <c r="AX12" s="116" t="n"/>
      <c r="AY12" s="116" t="n"/>
      <c r="AZ12" s="116" t="n"/>
    </row>
    <row r="13">
      <c r="A13" s="19" t="inlineStr">
        <is>
          <t>営業段階別ファネル集計</t>
        </is>
      </c>
      <c r="B13" s="1" t="n"/>
      <c r="C13" s="1" t="n"/>
      <c r="D13" s="1" t="n"/>
      <c r="E13" s="1" t="n"/>
      <c r="F13" s="1" t="n"/>
      <c r="G13" s="1" t="n"/>
      <c r="H13" s="1" t="n"/>
      <c r="I13" s="4" t="n"/>
      <c r="J13" s="4" t="n"/>
      <c r="K13" s="4" t="n"/>
      <c r="L13" s="4" t="n"/>
      <c r="M13" s="4" t="n"/>
      <c r="N13" s="4" t="n"/>
      <c r="O13" s="4" t="n"/>
      <c r="P13" s="4" t="n"/>
      <c r="Q13" s="4" t="n"/>
      <c r="R13" s="4" t="n"/>
      <c r="S13" s="116" t="n"/>
      <c r="T13" s="119" t="inlineStr">
        <is>
          <t>段階グラフ補助データ</t>
        </is>
      </c>
      <c r="U13" s="119" t="str"/>
      <c r="V13" s="116" t="n"/>
      <c r="W13" s="116" t="n"/>
      <c r="X13" s="116" t="n"/>
      <c r="Y13" s="116" t="n"/>
      <c r="Z13" s="116" t="n"/>
      <c r="AA13" s="116" t="n"/>
      <c r="AB13" s="116" t="n"/>
      <c r="AC13" s="116" t="n"/>
      <c r="AD13" s="116" t="n"/>
      <c r="AE13" s="116" t="n"/>
      <c r="AF13" s="116" t="n"/>
      <c r="AG13" s="116" t="n"/>
      <c r="AH13" s="116" t="n"/>
      <c r="AI13" s="116" t="n"/>
      <c r="AJ13" s="116" t="n"/>
      <c r="AK13" s="116" t="n"/>
      <c r="AL13" s="116" t="n"/>
      <c r="AM13" s="116" t="n"/>
      <c r="AN13" s="116" t="n"/>
      <c r="AO13" s="116" t="n"/>
      <c r="AP13" s="116" t="n"/>
      <c r="AQ13" s="116" t="n"/>
      <c r="AR13" s="116" t="n"/>
      <c r="AS13" s="116" t="n"/>
      <c r="AT13" s="116" t="n"/>
      <c r="AU13" s="116" t="n"/>
      <c r="AV13" s="116" t="n"/>
      <c r="AW13" s="116" t="n"/>
      <c r="AX13" s="116" t="n"/>
      <c r="AY13" s="116" t="n"/>
      <c r="AZ13" s="116" t="n"/>
    </row>
    <row r="14">
      <c r="A14" s="24" t="inlineStr">
        <is>
          <t>営業段階</t>
        </is>
      </c>
      <c r="B14" s="24" t="inlineStr">
        <is>
          <t>確率</t>
        </is>
      </c>
      <c r="C14" s="24" t="inlineStr">
        <is>
          <t>進行中件数</t>
        </is>
      </c>
      <c r="D14" s="24" t="inlineStr">
        <is>
          <t>未加重金額</t>
        </is>
      </c>
      <c r="E14" s="24" t="inlineStr">
        <is>
          <t>加重金額</t>
        </is>
      </c>
      <c r="F14" s="24" t="inlineStr">
        <is>
          <t>平均金額</t>
        </is>
      </c>
      <c r="G14" s="24" t="inlineStr">
        <is>
          <t>期限超過案件</t>
        </is>
      </c>
      <c r="H14" s="24" t="inlineStr">
        <is>
          <t>滞留案件</t>
        </is>
      </c>
      <c r="I14" s="4" t="n"/>
      <c r="J14" s="4" t="n"/>
      <c r="K14" s="4" t="n"/>
      <c r="L14" s="4" t="n"/>
      <c r="M14" s="4" t="n"/>
      <c r="N14" s="4" t="n"/>
      <c r="O14" s="4" t="n"/>
      <c r="P14" s="4" t="n"/>
      <c r="Q14" s="4" t="n"/>
      <c r="R14" s="4" t="n"/>
      <c r="S14" s="116" t="n"/>
      <c r="T14" s="119" t="inlineStr">
        <is>
          <t>営業段階</t>
        </is>
      </c>
      <c r="U14" s="119" t="inlineStr">
        <is>
          <t>進行中件数</t>
        </is>
      </c>
      <c r="V14" s="116" t="n"/>
      <c r="W14" s="116" t="n"/>
      <c r="X14" s="116" t="n"/>
      <c r="Y14" s="116" t="n"/>
      <c r="Z14" s="116" t="n"/>
      <c r="AA14" s="116" t="n"/>
      <c r="AB14" s="116" t="n"/>
      <c r="AC14" s="116" t="n"/>
      <c r="AD14" s="116" t="n"/>
      <c r="AE14" s="116" t="n"/>
      <c r="AF14" s="116" t="n"/>
      <c r="AG14" s="116" t="n"/>
      <c r="AH14" s="116" t="n"/>
      <c r="AI14" s="116" t="n"/>
      <c r="AJ14" s="116" t="n"/>
      <c r="AK14" s="116" t="n"/>
      <c r="AL14" s="116" t="n"/>
      <c r="AM14" s="116" t="n"/>
      <c r="AN14" s="116" t="n"/>
      <c r="AO14" s="116" t="n"/>
      <c r="AP14" s="116" t="n"/>
      <c r="AQ14" s="116" t="n"/>
      <c r="AR14" s="116" t="n"/>
      <c r="AS14" s="116" t="n"/>
      <c r="AT14" s="116" t="n"/>
      <c r="AU14" s="116" t="n"/>
      <c r="AV14" s="116" t="n"/>
      <c r="AW14" s="116" t="n"/>
      <c r="AX14" s="116" t="n"/>
      <c r="AY14" s="116" t="n"/>
      <c r="AZ14" s="116" t="n"/>
    </row>
    <row r="15">
      <c r="A15" s="31" t="inlineStr">
        <is>
          <t>初回接触</t>
        </is>
      </c>
      <c r="B15" s="132">
        <f>IFERROR(VLOOKUP(A15,'設定'!$A$5:$B$13,2,FALSE),0)</f>
        <v/>
      </c>
      <c r="C15" s="31">
        <f>COUNTIFS('案件登録'!$K:$K,A15,'案件登録'!$R:$R,"進行中")</f>
        <v/>
      </c>
      <c r="D15" s="133">
        <f>SUMIFS('案件登録'!$N:$N,'案件登録'!$K:$K,A15,'案件登録'!$R:$R,"進行中")</f>
        <v/>
      </c>
      <c r="E15" s="133">
        <f>SUMIFS('案件登録'!$O:$O,'案件登録'!$K:$K,A15,'案件登録'!$R:$R,"進行中")</f>
        <v/>
      </c>
      <c r="F15" s="133">
        <f>IFERROR(D15/C15,0)</f>
        <v/>
      </c>
      <c r="G15" s="31">
        <f>COUNTIFS('案件登録'!$K:$K,A15,'案件登録'!$R:$R,"進行中",'案件登録'!$V:$V,"&gt;0")</f>
        <v/>
      </c>
      <c r="H15" s="31">
        <f>COUNTIFS('案件登録'!$K:$K,A15,'案件登録'!$R:$R,"進行中",'案件登録'!$W:$W,"&gt;"&amp;'設定'!$F$7)</f>
        <v/>
      </c>
      <c r="I15" s="4" t="n"/>
      <c r="J15" s="4" t="n"/>
      <c r="K15" s="4" t="n"/>
      <c r="L15" s="4" t="n"/>
      <c r="M15" s="4" t="n"/>
      <c r="N15" s="4" t="n"/>
      <c r="O15" s="4" t="n"/>
      <c r="P15" s="4" t="n"/>
      <c r="Q15" s="4" t="n"/>
      <c r="R15" s="4" t="n"/>
      <c r="S15" s="116" t="n"/>
      <c r="T15" s="119" t="inlineStr">
        <is>
          <t>初回接触</t>
        </is>
      </c>
      <c r="U15" s="119">
        <f>COUNTIFS('案件登録'!$K:$K,T15,'案件登録'!$R:$R,"進行中")</f>
        <v/>
      </c>
      <c r="V15" s="116" t="n"/>
      <c r="W15" s="116" t="n"/>
      <c r="X15" s="116" t="n"/>
      <c r="Y15" s="116" t="n"/>
      <c r="Z15" s="116" t="n"/>
      <c r="AA15" s="116" t="n"/>
      <c r="AB15" s="116" t="n"/>
      <c r="AC15" s="116" t="n"/>
      <c r="AD15" s="116" t="n"/>
      <c r="AE15" s="116" t="n"/>
      <c r="AF15" s="116" t="n"/>
      <c r="AG15" s="116" t="n"/>
      <c r="AH15" s="116" t="n"/>
      <c r="AI15" s="116" t="n"/>
      <c r="AJ15" s="116" t="n"/>
      <c r="AK15" s="116" t="n"/>
      <c r="AL15" s="116" t="n"/>
      <c r="AM15" s="116" t="n"/>
      <c r="AN15" s="116" t="n"/>
      <c r="AO15" s="116" t="n"/>
      <c r="AP15" s="116" t="n"/>
      <c r="AQ15" s="116" t="n"/>
      <c r="AR15" s="116" t="n"/>
      <c r="AS15" s="116" t="n"/>
      <c r="AT15" s="116" t="n"/>
      <c r="AU15" s="116" t="n"/>
      <c r="AV15" s="116" t="n"/>
      <c r="AW15" s="116" t="n"/>
      <c r="AX15" s="116" t="n"/>
      <c r="AY15" s="116" t="n"/>
      <c r="AZ15" s="116" t="n"/>
    </row>
    <row r="16">
      <c r="A16" s="31" t="inlineStr">
        <is>
          <t>要件確認</t>
        </is>
      </c>
      <c r="B16" s="132">
        <f>IFERROR(VLOOKUP(A16,'設定'!$A$5:$B$13,2,FALSE),0)</f>
        <v/>
      </c>
      <c r="C16" s="31">
        <f>COUNTIFS('案件登録'!$K:$K,A16,'案件登録'!$R:$R,"進行中")</f>
        <v/>
      </c>
      <c r="D16" s="133">
        <f>SUMIFS('案件登録'!$N:$N,'案件登録'!$K:$K,A16,'案件登録'!$R:$R,"進行中")</f>
        <v/>
      </c>
      <c r="E16" s="133">
        <f>SUMIFS('案件登録'!$O:$O,'案件登録'!$K:$K,A16,'案件登録'!$R:$R,"進行中")</f>
        <v/>
      </c>
      <c r="F16" s="133">
        <f>IFERROR(D16/C16,0)</f>
        <v/>
      </c>
      <c r="G16" s="31">
        <f>COUNTIFS('案件登録'!$K:$K,A16,'案件登録'!$R:$R,"進行中",'案件登録'!$V:$V,"&gt;0")</f>
        <v/>
      </c>
      <c r="H16" s="31">
        <f>COUNTIFS('案件登録'!$K:$K,A16,'案件登録'!$R:$R,"進行中",'案件登録'!$W:$W,"&gt;"&amp;'設定'!$F$7)</f>
        <v/>
      </c>
      <c r="I16" s="4" t="n"/>
      <c r="J16" s="4" t="n"/>
      <c r="K16" s="4" t="n"/>
      <c r="L16" s="4" t="n"/>
      <c r="M16" s="4" t="n"/>
      <c r="N16" s="4" t="n"/>
      <c r="O16" s="4" t="n"/>
      <c r="P16" s="4" t="n"/>
      <c r="Q16" s="4" t="n"/>
      <c r="R16" s="4" t="n"/>
      <c r="S16" s="116" t="n"/>
      <c r="T16" s="119" t="inlineStr">
        <is>
          <t>要件確認</t>
        </is>
      </c>
      <c r="U16" s="119">
        <f>COUNTIFS('案件登録'!$K:$K,T16,'案件登録'!$R:$R,"進行中")</f>
        <v/>
      </c>
      <c r="V16" s="116" t="n"/>
      <c r="W16" s="116" t="n"/>
      <c r="X16" s="116" t="n"/>
      <c r="Y16" s="116" t="n"/>
      <c r="Z16" s="116" t="n"/>
      <c r="AA16" s="116" t="n"/>
      <c r="AB16" s="116" t="n"/>
      <c r="AC16" s="116" t="n"/>
      <c r="AD16" s="116" t="n"/>
      <c r="AE16" s="116" t="n"/>
      <c r="AF16" s="116" t="n"/>
      <c r="AG16" s="116" t="n"/>
      <c r="AH16" s="116" t="n"/>
      <c r="AI16" s="116" t="n"/>
      <c r="AJ16" s="116" t="n"/>
      <c r="AK16" s="116" t="n"/>
      <c r="AL16" s="116" t="n"/>
      <c r="AM16" s="116" t="n"/>
      <c r="AN16" s="116" t="n"/>
      <c r="AO16" s="116" t="n"/>
      <c r="AP16" s="116" t="n"/>
      <c r="AQ16" s="116" t="n"/>
      <c r="AR16" s="116" t="n"/>
      <c r="AS16" s="116" t="n"/>
      <c r="AT16" s="116" t="n"/>
      <c r="AU16" s="116" t="n"/>
      <c r="AV16" s="116" t="n"/>
      <c r="AW16" s="116" t="n"/>
      <c r="AX16" s="116" t="n"/>
      <c r="AY16" s="116" t="n"/>
      <c r="AZ16" s="116" t="n"/>
    </row>
    <row r="17">
      <c r="A17" s="31" t="inlineStr">
        <is>
          <t>提案デモ</t>
        </is>
      </c>
      <c r="B17" s="132">
        <f>IFERROR(VLOOKUP(A17,'設定'!$A$5:$B$13,2,FALSE),0)</f>
        <v/>
      </c>
      <c r="C17" s="31">
        <f>COUNTIFS('案件登録'!$K:$K,A17,'案件登録'!$R:$R,"進行中")</f>
        <v/>
      </c>
      <c r="D17" s="133">
        <f>SUMIFS('案件登録'!$N:$N,'案件登録'!$K:$K,A17,'案件登録'!$R:$R,"進行中")</f>
        <v/>
      </c>
      <c r="E17" s="133">
        <f>SUMIFS('案件登録'!$O:$O,'案件登録'!$K:$K,A17,'案件登録'!$R:$R,"進行中")</f>
        <v/>
      </c>
      <c r="F17" s="133">
        <f>IFERROR(D17/C17,0)</f>
        <v/>
      </c>
      <c r="G17" s="31">
        <f>COUNTIFS('案件登録'!$K:$K,A17,'案件登録'!$R:$R,"進行中",'案件登録'!$V:$V,"&gt;0")</f>
        <v/>
      </c>
      <c r="H17" s="31">
        <f>COUNTIFS('案件登録'!$K:$K,A17,'案件登録'!$R:$R,"進行中",'案件登録'!$W:$W,"&gt;"&amp;'設定'!$F$7)</f>
        <v/>
      </c>
      <c r="I17" s="4" t="n"/>
      <c r="J17" s="4" t="n"/>
      <c r="K17" s="4" t="n"/>
      <c r="L17" s="4" t="n"/>
      <c r="M17" s="4" t="n"/>
      <c r="N17" s="4" t="n"/>
      <c r="O17" s="4" t="n"/>
      <c r="P17" s="4" t="n"/>
      <c r="Q17" s="4" t="n"/>
      <c r="R17" s="4" t="n"/>
      <c r="S17" s="116" t="n"/>
      <c r="T17" s="119" t="inlineStr">
        <is>
          <t>提案デモ</t>
        </is>
      </c>
      <c r="U17" s="119">
        <f>COUNTIFS('案件登録'!$K:$K,T17,'案件登録'!$R:$R,"進行中")</f>
        <v/>
      </c>
      <c r="V17" s="116" t="n"/>
      <c r="W17" s="116" t="n"/>
      <c r="X17" s="116" t="n"/>
      <c r="Y17" s="116" t="n"/>
      <c r="Z17" s="116" t="n"/>
      <c r="AA17" s="116" t="n"/>
      <c r="AB17" s="116" t="n"/>
      <c r="AC17" s="116" t="n"/>
      <c r="AD17" s="116" t="n"/>
      <c r="AE17" s="116" t="n"/>
      <c r="AF17" s="116" t="n"/>
      <c r="AG17" s="116" t="n"/>
      <c r="AH17" s="116" t="n"/>
      <c r="AI17" s="116" t="n"/>
      <c r="AJ17" s="116" t="n"/>
      <c r="AK17" s="116" t="n"/>
      <c r="AL17" s="116" t="n"/>
      <c r="AM17" s="116" t="n"/>
      <c r="AN17" s="116" t="n"/>
      <c r="AO17" s="116" t="n"/>
      <c r="AP17" s="116" t="n"/>
      <c r="AQ17" s="116" t="n"/>
      <c r="AR17" s="116" t="n"/>
      <c r="AS17" s="116" t="n"/>
      <c r="AT17" s="116" t="n"/>
      <c r="AU17" s="116" t="n"/>
      <c r="AV17" s="116" t="n"/>
      <c r="AW17" s="116" t="n"/>
      <c r="AX17" s="116" t="n"/>
      <c r="AY17" s="116" t="n"/>
      <c r="AZ17" s="116" t="n"/>
    </row>
    <row r="18">
      <c r="A18" s="31" t="inlineStr">
        <is>
          <t>見積・提案</t>
        </is>
      </c>
      <c r="B18" s="132">
        <f>IFERROR(VLOOKUP(A18,'設定'!$A$5:$B$13,2,FALSE),0)</f>
        <v/>
      </c>
      <c r="C18" s="31">
        <f>COUNTIFS('案件登録'!$K:$K,A18,'案件登録'!$R:$R,"進行中")</f>
        <v/>
      </c>
      <c r="D18" s="133">
        <f>SUMIFS('案件登録'!$N:$N,'案件登録'!$K:$K,A18,'案件登録'!$R:$R,"進行中")</f>
        <v/>
      </c>
      <c r="E18" s="133">
        <f>SUMIFS('案件登録'!$O:$O,'案件登録'!$K:$K,A18,'案件登録'!$R:$R,"進行中")</f>
        <v/>
      </c>
      <c r="F18" s="133">
        <f>IFERROR(D18/C18,0)</f>
        <v/>
      </c>
      <c r="G18" s="31">
        <f>COUNTIFS('案件登録'!$K:$K,A18,'案件登録'!$R:$R,"進行中",'案件登録'!$V:$V,"&gt;0")</f>
        <v/>
      </c>
      <c r="H18" s="31">
        <f>COUNTIFS('案件登録'!$K:$K,A18,'案件登録'!$R:$R,"進行中",'案件登録'!$W:$W,"&gt;"&amp;'設定'!$F$7)</f>
        <v/>
      </c>
      <c r="I18" s="4" t="n"/>
      <c r="J18" s="4" t="n"/>
      <c r="K18" s="4" t="n"/>
      <c r="L18" s="4" t="n"/>
      <c r="M18" s="4" t="n"/>
      <c r="N18" s="4" t="n"/>
      <c r="O18" s="4" t="n"/>
      <c r="P18" s="4" t="n"/>
      <c r="Q18" s="4" t="n"/>
      <c r="R18" s="4" t="n"/>
      <c r="S18" s="116" t="n"/>
      <c r="T18" s="119" t="inlineStr">
        <is>
          <t>見積・提案</t>
        </is>
      </c>
      <c r="U18" s="119">
        <f>COUNTIFS('案件登録'!$K:$K,T18,'案件登録'!$R:$R,"進行中")</f>
        <v/>
      </c>
      <c r="V18" s="116" t="n"/>
      <c r="W18" s="116" t="n"/>
      <c r="X18" s="116" t="n"/>
      <c r="Y18" s="116" t="n"/>
      <c r="Z18" s="116" t="n"/>
      <c r="AA18" s="116" t="n"/>
      <c r="AB18" s="116" t="n"/>
      <c r="AC18" s="116" t="n"/>
      <c r="AD18" s="116" t="n"/>
      <c r="AE18" s="116" t="n"/>
      <c r="AF18" s="116" t="n"/>
      <c r="AG18" s="116" t="n"/>
      <c r="AH18" s="116" t="n"/>
      <c r="AI18" s="116" t="n"/>
      <c r="AJ18" s="116" t="n"/>
      <c r="AK18" s="116" t="n"/>
      <c r="AL18" s="116" t="n"/>
      <c r="AM18" s="116" t="n"/>
      <c r="AN18" s="116" t="n"/>
      <c r="AO18" s="116" t="n"/>
      <c r="AP18" s="116" t="n"/>
      <c r="AQ18" s="116" t="n"/>
      <c r="AR18" s="116" t="n"/>
      <c r="AS18" s="116" t="n"/>
      <c r="AT18" s="116" t="n"/>
      <c r="AU18" s="116" t="n"/>
      <c r="AV18" s="116" t="n"/>
      <c r="AW18" s="116" t="n"/>
      <c r="AX18" s="116" t="n"/>
      <c r="AY18" s="116" t="n"/>
      <c r="AZ18" s="116" t="n"/>
    </row>
    <row r="19">
      <c r="A19" s="31" t="inlineStr">
        <is>
          <t>条件交渉</t>
        </is>
      </c>
      <c r="B19" s="132">
        <f>IFERROR(VLOOKUP(A19,'設定'!$A$5:$B$13,2,FALSE),0)</f>
        <v/>
      </c>
      <c r="C19" s="31">
        <f>COUNTIFS('案件登録'!$K:$K,A19,'案件登録'!$R:$R,"進行中")</f>
        <v/>
      </c>
      <c r="D19" s="133">
        <f>SUMIFS('案件登録'!$N:$N,'案件登録'!$K:$K,A19,'案件登録'!$R:$R,"進行中")</f>
        <v/>
      </c>
      <c r="E19" s="133">
        <f>SUMIFS('案件登録'!$O:$O,'案件登録'!$K:$K,A19,'案件登録'!$R:$R,"進行中")</f>
        <v/>
      </c>
      <c r="F19" s="133">
        <f>IFERROR(D19/C19,0)</f>
        <v/>
      </c>
      <c r="G19" s="31">
        <f>COUNTIFS('案件登録'!$K:$K,A19,'案件登録'!$R:$R,"進行中",'案件登録'!$V:$V,"&gt;0")</f>
        <v/>
      </c>
      <c r="H19" s="31">
        <f>COUNTIFS('案件登録'!$K:$K,A19,'案件登録'!$R:$R,"進行中",'案件登録'!$W:$W,"&gt;"&amp;'設定'!$F$7)</f>
        <v/>
      </c>
      <c r="I19" s="4" t="n"/>
      <c r="J19" s="4" t="n"/>
      <c r="K19" s="4" t="n"/>
      <c r="L19" s="4" t="n"/>
      <c r="M19" s="4" t="n"/>
      <c r="N19" s="4" t="n"/>
      <c r="O19" s="4" t="n"/>
      <c r="P19" s="4" t="n"/>
      <c r="Q19" s="4" t="n"/>
      <c r="R19" s="4" t="n"/>
      <c r="S19" s="116" t="n"/>
      <c r="T19" s="119" t="inlineStr">
        <is>
          <t>条件交渉</t>
        </is>
      </c>
      <c r="U19" s="119">
        <f>COUNTIFS('案件登録'!$K:$K,T19,'案件登録'!$R:$R,"進行中")</f>
        <v/>
      </c>
      <c r="V19" s="116" t="n"/>
      <c r="W19" s="116" t="n"/>
      <c r="X19" s="116" t="n"/>
      <c r="Y19" s="116" t="n"/>
      <c r="Z19" s="116" t="n"/>
      <c r="AA19" s="116" t="n"/>
      <c r="AB19" s="116" t="n"/>
      <c r="AC19" s="116" t="n"/>
      <c r="AD19" s="116" t="n"/>
      <c r="AE19" s="116" t="n"/>
      <c r="AF19" s="116" t="n"/>
      <c r="AG19" s="116" t="n"/>
      <c r="AH19" s="116" t="n"/>
      <c r="AI19" s="116" t="n"/>
      <c r="AJ19" s="116" t="n"/>
      <c r="AK19" s="116" t="n"/>
      <c r="AL19" s="116" t="n"/>
      <c r="AM19" s="116" t="n"/>
      <c r="AN19" s="116" t="n"/>
      <c r="AO19" s="116" t="n"/>
      <c r="AP19" s="116" t="n"/>
      <c r="AQ19" s="116" t="n"/>
      <c r="AR19" s="116" t="n"/>
      <c r="AS19" s="116" t="n"/>
      <c r="AT19" s="116" t="n"/>
      <c r="AU19" s="116" t="n"/>
      <c r="AV19" s="116" t="n"/>
      <c r="AW19" s="116" t="n"/>
      <c r="AX19" s="116" t="n"/>
      <c r="AY19" s="116" t="n"/>
      <c r="AZ19" s="116" t="n"/>
    </row>
    <row r="20">
      <c r="A20" s="31" t="inlineStr">
        <is>
          <t>契約・購買</t>
        </is>
      </c>
      <c r="B20" s="132">
        <f>IFERROR(VLOOKUP(A20,'設定'!$A$5:$B$13,2,FALSE),0)</f>
        <v/>
      </c>
      <c r="C20" s="31">
        <f>COUNTIFS('案件登録'!$K:$K,A20,'案件登録'!$R:$R,"進行中")</f>
        <v/>
      </c>
      <c r="D20" s="133">
        <f>SUMIFS('案件登録'!$N:$N,'案件登録'!$K:$K,A20,'案件登録'!$R:$R,"進行中")</f>
        <v/>
      </c>
      <c r="E20" s="133">
        <f>SUMIFS('案件登録'!$O:$O,'案件登録'!$K:$K,A20,'案件登録'!$R:$R,"進行中")</f>
        <v/>
      </c>
      <c r="F20" s="133">
        <f>IFERROR(D20/C20,0)</f>
        <v/>
      </c>
      <c r="G20" s="31">
        <f>COUNTIFS('案件登録'!$K:$K,A20,'案件登録'!$R:$R,"進行中",'案件登録'!$V:$V,"&gt;0")</f>
        <v/>
      </c>
      <c r="H20" s="31">
        <f>COUNTIFS('案件登録'!$K:$K,A20,'案件登録'!$R:$R,"進行中",'案件登録'!$W:$W,"&gt;"&amp;'設定'!$F$7)</f>
        <v/>
      </c>
      <c r="I20" s="4" t="n"/>
      <c r="J20" s="4" t="n"/>
      <c r="K20" s="4" t="n"/>
      <c r="L20" s="4" t="n"/>
      <c r="M20" s="4" t="n"/>
      <c r="N20" s="4" t="n"/>
      <c r="O20" s="4" t="n"/>
      <c r="P20" s="4" t="n"/>
      <c r="Q20" s="4" t="n"/>
      <c r="R20" s="4" t="n"/>
      <c r="S20" s="116" t="n"/>
      <c r="T20" s="119" t="inlineStr">
        <is>
          <t>契約・購買</t>
        </is>
      </c>
      <c r="U20" s="119">
        <f>COUNTIFS('案件登録'!$K:$K,T20,'案件登録'!$R:$R,"進行中")</f>
        <v/>
      </c>
      <c r="V20" s="116" t="n"/>
      <c r="W20" s="116" t="n"/>
      <c r="X20" s="116" t="n"/>
      <c r="Y20" s="116" t="n"/>
      <c r="Z20" s="116" t="n"/>
      <c r="AA20" s="116" t="n"/>
      <c r="AB20" s="116" t="n"/>
      <c r="AC20" s="116" t="n"/>
      <c r="AD20" s="116" t="n"/>
      <c r="AE20" s="116" t="n"/>
      <c r="AF20" s="116" t="n"/>
      <c r="AG20" s="116" t="n"/>
      <c r="AH20" s="116" t="n"/>
      <c r="AI20" s="116" t="n"/>
      <c r="AJ20" s="116" t="n"/>
      <c r="AK20" s="116" t="n"/>
      <c r="AL20" s="116" t="n"/>
      <c r="AM20" s="116" t="n"/>
      <c r="AN20" s="116" t="n"/>
      <c r="AO20" s="116" t="n"/>
      <c r="AP20" s="116" t="n"/>
      <c r="AQ20" s="116" t="n"/>
      <c r="AR20" s="116" t="n"/>
      <c r="AS20" s="116" t="n"/>
      <c r="AT20" s="116" t="n"/>
      <c r="AU20" s="116" t="n"/>
      <c r="AV20" s="116" t="n"/>
      <c r="AW20" s="116" t="n"/>
      <c r="AX20" s="116" t="n"/>
      <c r="AY20" s="116" t="n"/>
      <c r="AZ20" s="116" t="n"/>
    </row>
    <row r="21">
      <c r="A21" s="31" t="inlineStr">
        <is>
          <t>成約</t>
        </is>
      </c>
      <c r="B21" s="132">
        <f>IFERROR(VLOOKUP(A21,'設定'!$A$5:$B$13,2,FALSE),0)</f>
        <v/>
      </c>
      <c r="C21" s="31">
        <f>COUNTIFS('案件登録'!$K:$K,A21,'案件登録'!$R:$R,"進行中")</f>
        <v/>
      </c>
      <c r="D21" s="133">
        <f>SUMIFS('案件登録'!$N:$N,'案件登録'!$K:$K,A21,'案件登録'!$R:$R,"進行中")</f>
        <v/>
      </c>
      <c r="E21" s="133">
        <f>SUMIFS('案件登録'!$O:$O,'案件登録'!$K:$K,A21,'案件登録'!$R:$R,"進行中")</f>
        <v/>
      </c>
      <c r="F21" s="133">
        <f>IFERROR(D21/C21,0)</f>
        <v/>
      </c>
      <c r="G21" s="31">
        <f>COUNTIFS('案件登録'!$K:$K,A21,'案件登録'!$R:$R,"進行中",'案件登録'!$V:$V,"&gt;0")</f>
        <v/>
      </c>
      <c r="H21" s="31">
        <f>COUNTIFS('案件登録'!$K:$K,A21,'案件登録'!$R:$R,"進行中",'案件登録'!$W:$W,"&gt;"&amp;'設定'!$F$7)</f>
        <v/>
      </c>
      <c r="I21" s="4" t="n"/>
      <c r="J21" s="4" t="n"/>
      <c r="K21" s="4" t="n"/>
      <c r="L21" s="4" t="n"/>
      <c r="M21" s="4" t="n"/>
      <c r="N21" s="4" t="n"/>
      <c r="O21" s="4" t="n"/>
      <c r="P21" s="4" t="n"/>
      <c r="Q21" s="4" t="n"/>
      <c r="R21" s="4" t="n"/>
      <c r="S21" s="116" t="n"/>
      <c r="T21" s="119" t="inlineStr">
        <is>
          <t>成約</t>
        </is>
      </c>
      <c r="U21" s="119">
        <f>COUNTIFS('案件登録'!$K:$K,T21,'案件登録'!$R:$R,"進行中")</f>
        <v/>
      </c>
      <c r="V21" s="116" t="n"/>
      <c r="W21" s="116" t="n"/>
      <c r="X21" s="116" t="n"/>
      <c r="Y21" s="116" t="n"/>
      <c r="Z21" s="116" t="n"/>
      <c r="AA21" s="116" t="n"/>
      <c r="AB21" s="116" t="n"/>
      <c r="AC21" s="116" t="n"/>
      <c r="AD21" s="116" t="n"/>
      <c r="AE21" s="116" t="n"/>
      <c r="AF21" s="116" t="n"/>
      <c r="AG21" s="116" t="n"/>
      <c r="AH21" s="116" t="n"/>
      <c r="AI21" s="116" t="n"/>
      <c r="AJ21" s="116" t="n"/>
      <c r="AK21" s="116" t="n"/>
      <c r="AL21" s="116" t="n"/>
      <c r="AM21" s="116" t="n"/>
      <c r="AN21" s="116" t="n"/>
      <c r="AO21" s="116" t="n"/>
      <c r="AP21" s="116" t="n"/>
      <c r="AQ21" s="116" t="n"/>
      <c r="AR21" s="116" t="n"/>
      <c r="AS21" s="116" t="n"/>
      <c r="AT21" s="116" t="n"/>
      <c r="AU21" s="116" t="n"/>
      <c r="AV21" s="116" t="n"/>
      <c r="AW21" s="116" t="n"/>
      <c r="AX21" s="116" t="n"/>
      <c r="AY21" s="116" t="n"/>
      <c r="AZ21" s="116" t="n"/>
    </row>
    <row r="22">
      <c r="A22" s="31" t="inlineStr">
        <is>
          <t>失注</t>
        </is>
      </c>
      <c r="B22" s="132">
        <f>IFERROR(VLOOKUP(A22,'設定'!$A$5:$B$13,2,FALSE),0)</f>
        <v/>
      </c>
      <c r="C22" s="31">
        <f>COUNTIFS('案件登録'!$K:$K,A22,'案件登録'!$R:$R,"進行中")</f>
        <v/>
      </c>
      <c r="D22" s="133">
        <f>SUMIFS('案件登録'!$N:$N,'案件登録'!$K:$K,A22,'案件登録'!$R:$R,"進行中")</f>
        <v/>
      </c>
      <c r="E22" s="133">
        <f>SUMIFS('案件登録'!$O:$O,'案件登録'!$K:$K,A22,'案件登録'!$R:$R,"進行中")</f>
        <v/>
      </c>
      <c r="F22" s="133">
        <f>IFERROR(D22/C22,0)</f>
        <v/>
      </c>
      <c r="G22" s="31">
        <f>COUNTIFS('案件登録'!$K:$K,A22,'案件登録'!$R:$R,"進行中",'案件登録'!$V:$V,"&gt;0")</f>
        <v/>
      </c>
      <c r="H22" s="31">
        <f>COUNTIFS('案件登録'!$K:$K,A22,'案件登録'!$R:$R,"進行中",'案件登録'!$W:$W,"&gt;"&amp;'設定'!$F$7)</f>
        <v/>
      </c>
      <c r="I22" s="4" t="n"/>
      <c r="J22" s="4" t="n"/>
      <c r="K22" s="4" t="n"/>
      <c r="L22" s="4" t="n"/>
      <c r="M22" s="4" t="n"/>
      <c r="N22" s="4" t="n"/>
      <c r="O22" s="4" t="n"/>
      <c r="P22" s="4" t="n"/>
      <c r="Q22" s="4" t="n"/>
      <c r="R22" s="4" t="n"/>
      <c r="S22" s="116" t="n"/>
      <c r="T22" s="119" t="inlineStr">
        <is>
          <t>失注</t>
        </is>
      </c>
      <c r="U22" s="119">
        <f>COUNTIFS('案件登録'!$K:$K,T22,'案件登録'!$R:$R,"進行中")</f>
        <v/>
      </c>
      <c r="V22" s="116" t="n"/>
      <c r="W22" s="116" t="n"/>
      <c r="X22" s="116" t="n"/>
      <c r="Y22" s="116" t="n"/>
      <c r="Z22" s="116" t="n"/>
      <c r="AA22" s="116" t="n"/>
      <c r="AB22" s="116" t="n"/>
      <c r="AC22" s="116" t="n"/>
      <c r="AD22" s="116" t="n"/>
      <c r="AE22" s="116" t="n"/>
      <c r="AF22" s="116" t="n"/>
      <c r="AG22" s="116" t="n"/>
      <c r="AH22" s="116" t="n"/>
      <c r="AI22" s="116" t="n"/>
      <c r="AJ22" s="116" t="n"/>
      <c r="AK22" s="116" t="n"/>
      <c r="AL22" s="116" t="n"/>
      <c r="AM22" s="116" t="n"/>
      <c r="AN22" s="116" t="n"/>
      <c r="AO22" s="116" t="n"/>
      <c r="AP22" s="116" t="n"/>
      <c r="AQ22" s="116" t="n"/>
      <c r="AR22" s="116" t="n"/>
      <c r="AS22" s="116" t="n"/>
      <c r="AT22" s="116" t="n"/>
      <c r="AU22" s="116" t="n"/>
      <c r="AV22" s="116" t="n"/>
      <c r="AW22" s="116" t="n"/>
      <c r="AX22" s="116" t="n"/>
      <c r="AY22" s="116" t="n"/>
      <c r="AZ22" s="116" t="n"/>
    </row>
    <row r="23">
      <c r="A23" s="31" t="inlineStr">
        <is>
          <t>保留</t>
        </is>
      </c>
      <c r="B23" s="132">
        <f>IFERROR(VLOOKUP(A23,'設定'!$A$5:$B$13,2,FALSE),0)</f>
        <v/>
      </c>
      <c r="C23" s="31">
        <f>COUNTIFS('案件登録'!$K:$K,A23,'案件登録'!$R:$R,"進行中")</f>
        <v/>
      </c>
      <c r="D23" s="133">
        <f>SUMIFS('案件登録'!$N:$N,'案件登録'!$K:$K,A23,'案件登録'!$R:$R,"進行中")</f>
        <v/>
      </c>
      <c r="E23" s="133">
        <f>SUMIFS('案件登録'!$O:$O,'案件登録'!$K:$K,A23,'案件登録'!$R:$R,"進行中")</f>
        <v/>
      </c>
      <c r="F23" s="133">
        <f>IFERROR(D23/C23,0)</f>
        <v/>
      </c>
      <c r="G23" s="31">
        <f>COUNTIFS('案件登録'!$K:$K,A23,'案件登録'!$R:$R,"進行中",'案件登録'!$V:$V,"&gt;0")</f>
        <v/>
      </c>
      <c r="H23" s="31">
        <f>COUNTIFS('案件登録'!$K:$K,A23,'案件登録'!$R:$R,"進行中",'案件登録'!$W:$W,"&gt;"&amp;'設定'!$F$7)</f>
        <v/>
      </c>
      <c r="I23" s="4" t="n"/>
      <c r="J23" s="4" t="n"/>
      <c r="K23" s="4" t="n"/>
      <c r="L23" s="4" t="n"/>
      <c r="M23" s="4" t="n"/>
      <c r="N23" s="4" t="n"/>
      <c r="O23" s="4" t="n"/>
      <c r="P23" s="4" t="n"/>
      <c r="Q23" s="4" t="n"/>
      <c r="R23" s="4" t="n"/>
      <c r="S23" s="116" t="n"/>
      <c r="T23" s="119" t="inlineStr">
        <is>
          <t>保留</t>
        </is>
      </c>
      <c r="U23" s="119">
        <f>COUNTIFS('案件登録'!$K:$K,T23,'案件登録'!$R:$R,"進行中")</f>
        <v/>
      </c>
      <c r="V23" s="116" t="n"/>
      <c r="W23" s="116" t="n"/>
      <c r="X23" s="116" t="n"/>
      <c r="Y23" s="116" t="n"/>
      <c r="Z23" s="116" t="n"/>
      <c r="AA23" s="116" t="n"/>
      <c r="AB23" s="116" t="n"/>
      <c r="AC23" s="116" t="n"/>
      <c r="AD23" s="116" t="n"/>
      <c r="AE23" s="116" t="n"/>
      <c r="AF23" s="116" t="n"/>
      <c r="AG23" s="116" t="n"/>
      <c r="AH23" s="116" t="n"/>
      <c r="AI23" s="116" t="n"/>
      <c r="AJ23" s="116" t="n"/>
      <c r="AK23" s="116" t="n"/>
      <c r="AL23" s="116" t="n"/>
      <c r="AM23" s="116" t="n"/>
      <c r="AN23" s="116" t="n"/>
      <c r="AO23" s="116" t="n"/>
      <c r="AP23" s="116" t="n"/>
      <c r="AQ23" s="116" t="n"/>
      <c r="AR23" s="116" t="n"/>
      <c r="AS23" s="116" t="n"/>
      <c r="AT23" s="116" t="n"/>
      <c r="AU23" s="116" t="n"/>
      <c r="AV23" s="116" t="n"/>
      <c r="AW23" s="116" t="n"/>
      <c r="AX23" s="116" t="n"/>
      <c r="AY23" s="116" t="n"/>
      <c r="AZ23" s="116" t="n"/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  <c r="I24" s="4" t="n"/>
      <c r="J24" s="4" t="n"/>
      <c r="K24" s="4" t="n"/>
      <c r="L24" s="4" t="n"/>
      <c r="M24" s="4" t="n"/>
      <c r="N24" s="4" t="n"/>
      <c r="O24" s="4" t="n"/>
      <c r="P24" s="4" t="n"/>
      <c r="Q24" s="4" t="n"/>
      <c r="R24" s="4" t="n"/>
      <c r="S24" s="116" t="n"/>
      <c r="T24" s="116" t="n"/>
      <c r="U24" s="116" t="n"/>
      <c r="V24" s="116" t="n"/>
      <c r="W24" s="116" t="n"/>
      <c r="X24" s="116" t="n"/>
      <c r="Y24" s="116" t="n"/>
      <c r="Z24" s="116" t="n"/>
      <c r="AA24" s="116" t="n"/>
      <c r="AB24" s="116" t="n"/>
      <c r="AC24" s="116" t="n"/>
      <c r="AD24" s="116" t="n"/>
      <c r="AE24" s="116" t="n"/>
      <c r="AF24" s="116" t="n"/>
      <c r="AG24" s="116" t="n"/>
      <c r="AH24" s="116" t="n"/>
      <c r="AI24" s="116" t="n"/>
      <c r="AJ24" s="116" t="n"/>
      <c r="AK24" s="116" t="n"/>
      <c r="AL24" s="116" t="n"/>
      <c r="AM24" s="116" t="n"/>
      <c r="AN24" s="116" t="n"/>
      <c r="AO24" s="116" t="n"/>
      <c r="AP24" s="116" t="n"/>
      <c r="AQ24" s="116" t="n"/>
      <c r="AR24" s="116" t="n"/>
      <c r="AS24" s="116" t="n"/>
      <c r="AT24" s="116" t="n"/>
      <c r="AU24" s="116" t="n"/>
      <c r="AV24" s="116" t="n"/>
      <c r="AW24" s="116" t="n"/>
      <c r="AX24" s="116" t="n"/>
      <c r="AY24" s="116" t="n"/>
      <c r="AZ24" s="116" t="n"/>
    </row>
    <row r="25">
      <c r="A25" s="4" t="n"/>
      <c r="B25" s="4" t="n"/>
      <c r="C25" s="4" t="n"/>
      <c r="D25" s="4" t="n"/>
      <c r="E25" s="4" t="n"/>
      <c r="F25" s="4" t="n"/>
      <c r="G25" s="4" t="n"/>
      <c r="H25" s="4" t="n"/>
      <c r="I25" s="4" t="n"/>
      <c r="J25" s="4" t="n"/>
      <c r="K25" s="4" t="n"/>
      <c r="L25" s="4" t="n"/>
      <c r="M25" s="4" t="n"/>
      <c r="N25" s="4" t="n"/>
      <c r="O25" s="4" t="n"/>
      <c r="P25" s="4" t="n"/>
      <c r="Q25" s="4" t="n"/>
      <c r="R25" s="4" t="n"/>
      <c r="S25" s="116" t="n"/>
      <c r="T25" s="116" t="n"/>
      <c r="U25" s="116" t="n"/>
      <c r="V25" s="116" t="n"/>
      <c r="W25" s="116" t="n"/>
      <c r="X25" s="116" t="n"/>
      <c r="Y25" s="116" t="n"/>
      <c r="Z25" s="116" t="n"/>
      <c r="AA25" s="116" t="n"/>
      <c r="AB25" s="116" t="n"/>
      <c r="AC25" s="116" t="n"/>
      <c r="AD25" s="116" t="n"/>
      <c r="AE25" s="116" t="n"/>
      <c r="AF25" s="116" t="n"/>
      <c r="AG25" s="116" t="n"/>
      <c r="AH25" s="116" t="n"/>
      <c r="AI25" s="116" t="n"/>
      <c r="AJ25" s="116" t="n"/>
      <c r="AK25" s="116" t="n"/>
      <c r="AL25" s="116" t="n"/>
      <c r="AM25" s="116" t="n"/>
      <c r="AN25" s="116" t="n"/>
      <c r="AO25" s="116" t="n"/>
      <c r="AP25" s="116" t="n"/>
      <c r="AQ25" s="116" t="n"/>
      <c r="AR25" s="116" t="n"/>
      <c r="AS25" s="116" t="n"/>
      <c r="AT25" s="116" t="n"/>
      <c r="AU25" s="116" t="n"/>
      <c r="AV25" s="116" t="n"/>
      <c r="AW25" s="116" t="n"/>
      <c r="AX25" s="116" t="n"/>
      <c r="AY25" s="116" t="n"/>
      <c r="AZ25" s="116" t="n"/>
    </row>
    <row r="26">
      <c r="A26" s="19" t="inlineStr">
        <is>
          <t>流入経路別集計</t>
        </is>
      </c>
      <c r="B26" s="1" t="n"/>
      <c r="C26" s="1" t="n"/>
      <c r="D26" s="1" t="n"/>
      <c r="E26" s="1" t="n"/>
      <c r="F26" s="1" t="n"/>
      <c r="G26" s="4" t="n"/>
      <c r="H26" s="19" t="inlineStr">
        <is>
          <t>今後12か月予測</t>
        </is>
      </c>
      <c r="I26" s="1" t="n"/>
      <c r="J26" s="1" t="n"/>
      <c r="K26" s="1" t="n"/>
      <c r="L26" s="1" t="n"/>
      <c r="M26" s="1" t="n"/>
      <c r="N26" s="4" t="n"/>
      <c r="O26" s="4" t="n"/>
      <c r="P26" s="4" t="n"/>
      <c r="Q26" s="4" t="n"/>
      <c r="R26" s="4" t="n"/>
      <c r="S26" s="116" t="n"/>
      <c r="T26" s="116" t="n"/>
      <c r="U26" s="116" t="n"/>
      <c r="V26" s="116" t="n"/>
      <c r="W26" s="116" t="n"/>
      <c r="X26" s="116" t="n"/>
      <c r="Y26" s="116" t="n"/>
      <c r="Z26" s="116" t="n"/>
      <c r="AA26" s="116" t="n"/>
      <c r="AB26" s="116" t="n"/>
      <c r="AC26" s="116" t="n"/>
      <c r="AD26" s="116" t="n"/>
      <c r="AE26" s="116" t="n"/>
      <c r="AF26" s="116" t="n"/>
      <c r="AG26" s="116" t="n"/>
      <c r="AH26" s="116" t="n"/>
      <c r="AI26" s="116" t="n"/>
      <c r="AJ26" s="116" t="n"/>
      <c r="AK26" s="116" t="n"/>
      <c r="AL26" s="116" t="n"/>
      <c r="AM26" s="116" t="n"/>
      <c r="AN26" s="116" t="n"/>
      <c r="AO26" s="116" t="n"/>
      <c r="AP26" s="116" t="n"/>
      <c r="AQ26" s="116" t="n"/>
      <c r="AR26" s="116" t="n"/>
      <c r="AS26" s="116" t="n"/>
      <c r="AT26" s="116" t="n"/>
      <c r="AU26" s="116" t="n"/>
      <c r="AV26" s="116" t="n"/>
      <c r="AW26" s="116" t="n"/>
      <c r="AX26" s="116" t="n"/>
      <c r="AY26" s="116" t="n"/>
      <c r="AZ26" s="116" t="n"/>
    </row>
    <row r="27">
      <c r="A27" s="24" t="inlineStr">
        <is>
          <t>流入経路</t>
        </is>
      </c>
      <c r="B27" s="24" t="inlineStr">
        <is>
          <t>進行中件数</t>
        </is>
      </c>
      <c r="C27" s="24" t="inlineStr">
        <is>
          <t>未加重金額</t>
        </is>
      </c>
      <c r="D27" s="24" t="inlineStr">
        <is>
          <t>加重金額</t>
        </is>
      </c>
      <c r="E27" s="24" t="inlineStr">
        <is>
          <t>成約金額</t>
        </is>
      </c>
      <c r="F27" s="24" t="inlineStr">
        <is>
          <t>成約数</t>
        </is>
      </c>
      <c r="G27" s="4" t="n"/>
      <c r="H27" s="24" t="inlineStr">
        <is>
          <t>月</t>
        </is>
      </c>
      <c r="I27" s="24" t="inlineStr">
        <is>
          <t>月ラベル</t>
        </is>
      </c>
      <c r="J27" s="24" t="inlineStr">
        <is>
          <t>進行中加重予測</t>
        </is>
      </c>
      <c r="K27" s="24" t="inlineStr">
        <is>
          <t>進行中未加重</t>
        </is>
      </c>
      <c r="L27" s="24" t="inlineStr">
        <is>
          <t>成約金額</t>
        </is>
      </c>
      <c r="M27" s="24" t="inlineStr">
        <is>
          <t>進行中案件数</t>
        </is>
      </c>
      <c r="N27" s="4" t="n"/>
      <c r="O27" s="4" t="n"/>
      <c r="P27" s="4" t="n"/>
      <c r="Q27" s="4" t="n"/>
      <c r="R27" s="4" t="n"/>
      <c r="S27" s="116" t="n"/>
      <c r="T27" s="116" t="n"/>
      <c r="U27" s="116" t="n"/>
      <c r="V27" s="116" t="n"/>
      <c r="W27" s="116" t="n"/>
      <c r="X27" s="116" t="n"/>
      <c r="Y27" s="116" t="n"/>
      <c r="Z27" s="116" t="n"/>
      <c r="AA27" s="116" t="n"/>
      <c r="AB27" s="116" t="n"/>
      <c r="AC27" s="116" t="n"/>
      <c r="AD27" s="116" t="n"/>
      <c r="AE27" s="116" t="n"/>
      <c r="AF27" s="116" t="n"/>
      <c r="AG27" s="116" t="n"/>
      <c r="AH27" s="116" t="n"/>
      <c r="AI27" s="116" t="n"/>
      <c r="AJ27" s="116" t="n"/>
      <c r="AK27" s="116" t="n"/>
      <c r="AL27" s="116" t="n"/>
      <c r="AM27" s="116" t="n"/>
      <c r="AN27" s="116" t="n"/>
      <c r="AO27" s="116" t="n"/>
      <c r="AP27" s="116" t="n"/>
      <c r="AQ27" s="116" t="n"/>
      <c r="AR27" s="116" t="n"/>
      <c r="AS27" s="116" t="n"/>
      <c r="AT27" s="116" t="n"/>
      <c r="AU27" s="116" t="n"/>
      <c r="AV27" s="116" t="n"/>
      <c r="AW27" s="116" t="n"/>
      <c r="AX27" s="116" t="n"/>
      <c r="AY27" s="116" t="n"/>
      <c r="AZ27" s="116" t="n"/>
    </row>
    <row r="28">
      <c r="A28" s="31" t="inlineStr">
        <is>
          <t>Web問い合わせ</t>
        </is>
      </c>
      <c r="B28" s="31">
        <f>COUNTIFS('案件登録'!$I:$I,A28,'案件登録'!$R:$R,"進行中")</f>
        <v/>
      </c>
      <c r="C28" s="133">
        <f>SUMIFS('案件登録'!$N:$N,'案件登録'!$I:$I,A28,'案件登録'!$R:$R,"進行中")</f>
        <v/>
      </c>
      <c r="D28" s="133">
        <f>SUMIFS('案件登録'!$O:$O,'案件登録'!$I:$I,A28,'案件登録'!$R:$R,"進行中")</f>
        <v/>
      </c>
      <c r="E28" s="133">
        <f>SUMIFS('案件登録'!$N:$N,'案件登録'!$I:$I,A28,'案件登録'!$R:$R,"成約")</f>
        <v/>
      </c>
      <c r="F28" s="31">
        <f>COUNTIFS('案件登録'!$I:$I,A28,'案件登録'!$R:$R,"成約")</f>
        <v/>
      </c>
      <c r="G28" s="4" t="n"/>
      <c r="H28" s="145">
        <f>DATE(YEAR(TODAY()),MONTH(TODAY()),1)</f>
        <v/>
      </c>
      <c r="I28" s="31">
        <f>TEXT(H28,"yyyy-mm")</f>
        <v/>
      </c>
      <c r="J28" s="133">
        <f>SUMIFS('案件登録'!$O:$O,'案件登録'!$R:$R,"進行中",'案件登録'!$P:$P,"&gt;="&amp;H28,'案件登録'!$P:$P,"&lt;"&amp;EDATE(H28,1))</f>
        <v/>
      </c>
      <c r="K28" s="133">
        <f>SUMIFS('案件登録'!$N:$N,'案件登録'!$R:$R,"進行中",'案件登録'!$P:$P,"&gt;="&amp;H28,'案件登録'!$P:$P,"&lt;"&amp;EDATE(H28,1))</f>
        <v/>
      </c>
      <c r="L28" s="133">
        <f>SUMIFS('案件登録'!$N:$N,'案件登録'!$R:$R,"成約",'案件登録'!$P:$P,"&gt;="&amp;H28,'案件登録'!$P:$P,"&lt;"&amp;EDATE(H28,1))</f>
        <v/>
      </c>
      <c r="M28" s="31">
        <f>COUNTIFS('案件登録'!$R:$R,"進行中",'案件登録'!$P:$P,"&gt;="&amp;H28,'案件登録'!$P:$P,"&lt;"&amp;EDATE(H28,1))</f>
        <v/>
      </c>
      <c r="N28" s="4" t="n"/>
      <c r="O28" s="4" t="n"/>
      <c r="P28" s="4" t="n"/>
      <c r="Q28" s="4" t="n"/>
      <c r="R28" s="4" t="n"/>
      <c r="S28" s="116" t="n"/>
      <c r="T28" s="116" t="n"/>
      <c r="U28" s="116" t="n"/>
      <c r="V28" s="116" t="n"/>
      <c r="W28" s="116" t="n"/>
      <c r="X28" s="116" t="n"/>
      <c r="Y28" s="116" t="n"/>
      <c r="Z28" s="116" t="n"/>
      <c r="AA28" s="116" t="n"/>
      <c r="AB28" s="116" t="n"/>
      <c r="AC28" s="116" t="n"/>
      <c r="AD28" s="116" t="n"/>
      <c r="AE28" s="116" t="n"/>
      <c r="AF28" s="116" t="n"/>
      <c r="AG28" s="116" t="n"/>
      <c r="AH28" s="116" t="n"/>
      <c r="AI28" s="116" t="n"/>
      <c r="AJ28" s="116" t="n"/>
      <c r="AK28" s="116" t="n"/>
      <c r="AL28" s="116" t="n"/>
      <c r="AM28" s="116" t="n"/>
      <c r="AN28" s="116" t="n"/>
      <c r="AO28" s="116" t="n"/>
      <c r="AP28" s="116" t="n"/>
      <c r="AQ28" s="116" t="n"/>
      <c r="AR28" s="116" t="n"/>
      <c r="AS28" s="116" t="n"/>
      <c r="AT28" s="116" t="n"/>
      <c r="AU28" s="116" t="n"/>
      <c r="AV28" s="116" t="n"/>
      <c r="AW28" s="116" t="n"/>
      <c r="AX28" s="116" t="n"/>
      <c r="AY28" s="116" t="n"/>
      <c r="AZ28" s="116" t="n"/>
    </row>
    <row r="29">
      <c r="A29" s="31" t="inlineStr">
        <is>
          <t>展示会</t>
        </is>
      </c>
      <c r="B29" s="31">
        <f>COUNTIFS('案件登録'!$I:$I,A29,'案件登録'!$R:$R,"進行中")</f>
        <v/>
      </c>
      <c r="C29" s="133">
        <f>SUMIFS('案件登録'!$N:$N,'案件登録'!$I:$I,A29,'案件登録'!$R:$R,"進行中")</f>
        <v/>
      </c>
      <c r="D29" s="133">
        <f>SUMIFS('案件登録'!$O:$O,'案件登録'!$I:$I,A29,'案件登録'!$R:$R,"進行中")</f>
        <v/>
      </c>
      <c r="E29" s="133">
        <f>SUMIFS('案件登録'!$N:$N,'案件登録'!$I:$I,A29,'案件登録'!$R:$R,"成約")</f>
        <v/>
      </c>
      <c r="F29" s="31">
        <f>COUNTIFS('案件登録'!$I:$I,A29,'案件登録'!$R:$R,"成約")</f>
        <v/>
      </c>
      <c r="G29" s="4" t="n"/>
      <c r="H29" s="145">
        <f>EDATE(H28,1)</f>
        <v/>
      </c>
      <c r="I29" s="31">
        <f>TEXT(H29,"yyyy-mm")</f>
        <v/>
      </c>
      <c r="J29" s="133">
        <f>SUMIFS('案件登録'!$O:$O,'案件登録'!$R:$R,"進行中",'案件登録'!$P:$P,"&gt;="&amp;H29,'案件登録'!$P:$P,"&lt;"&amp;EDATE(H29,1))</f>
        <v/>
      </c>
      <c r="K29" s="133">
        <f>SUMIFS('案件登録'!$N:$N,'案件登録'!$R:$R,"進行中",'案件登録'!$P:$P,"&gt;="&amp;H29,'案件登録'!$P:$P,"&lt;"&amp;EDATE(H29,1))</f>
        <v/>
      </c>
      <c r="L29" s="133">
        <f>SUMIFS('案件登録'!$N:$N,'案件登録'!$R:$R,"成約",'案件登録'!$P:$P,"&gt;="&amp;H29,'案件登録'!$P:$P,"&lt;"&amp;EDATE(H29,1))</f>
        <v/>
      </c>
      <c r="M29" s="31">
        <f>COUNTIFS('案件登録'!$R:$R,"進行中",'案件登録'!$P:$P,"&gt;="&amp;H29,'案件登録'!$P:$P,"&lt;"&amp;EDATE(H29,1))</f>
        <v/>
      </c>
      <c r="N29" s="4" t="n"/>
      <c r="O29" s="4" t="n"/>
      <c r="P29" s="4" t="n"/>
      <c r="Q29" s="4" t="n"/>
      <c r="R29" s="4" t="n"/>
      <c r="S29" s="116" t="n"/>
      <c r="T29" s="116" t="n"/>
      <c r="U29" s="116" t="n"/>
      <c r="V29" s="116" t="n"/>
      <c r="W29" s="116" t="n"/>
      <c r="X29" s="116" t="n"/>
      <c r="Y29" s="116" t="n"/>
      <c r="Z29" s="116" t="n"/>
      <c r="AA29" s="116" t="n"/>
      <c r="AB29" s="116" t="n"/>
      <c r="AC29" s="116" t="n"/>
      <c r="AD29" s="116" t="n"/>
      <c r="AE29" s="116" t="n"/>
      <c r="AF29" s="116" t="n"/>
      <c r="AG29" s="116" t="n"/>
      <c r="AH29" s="116" t="n"/>
      <c r="AI29" s="116" t="n"/>
      <c r="AJ29" s="116" t="n"/>
      <c r="AK29" s="116" t="n"/>
      <c r="AL29" s="116" t="n"/>
      <c r="AM29" s="116" t="n"/>
      <c r="AN29" s="116" t="n"/>
      <c r="AO29" s="116" t="n"/>
      <c r="AP29" s="116" t="n"/>
      <c r="AQ29" s="116" t="n"/>
      <c r="AR29" s="116" t="n"/>
      <c r="AS29" s="116" t="n"/>
      <c r="AT29" s="116" t="n"/>
      <c r="AU29" s="116" t="n"/>
      <c r="AV29" s="116" t="n"/>
      <c r="AW29" s="116" t="n"/>
      <c r="AX29" s="116" t="n"/>
      <c r="AY29" s="116" t="n"/>
      <c r="AZ29" s="116" t="n"/>
    </row>
    <row r="30">
      <c r="A30" s="31" t="inlineStr">
        <is>
          <t>協業先</t>
        </is>
      </c>
      <c r="B30" s="31">
        <f>COUNTIFS('案件登録'!$I:$I,A30,'案件登録'!$R:$R,"進行中")</f>
        <v/>
      </c>
      <c r="C30" s="133">
        <f>SUMIFS('案件登録'!$N:$N,'案件登録'!$I:$I,A30,'案件登録'!$R:$R,"進行中")</f>
        <v/>
      </c>
      <c r="D30" s="133">
        <f>SUMIFS('案件登録'!$O:$O,'案件登録'!$I:$I,A30,'案件登録'!$R:$R,"進行中")</f>
        <v/>
      </c>
      <c r="E30" s="133">
        <f>SUMIFS('案件登録'!$N:$N,'案件登録'!$I:$I,A30,'案件登録'!$R:$R,"成約")</f>
        <v/>
      </c>
      <c r="F30" s="31">
        <f>COUNTIFS('案件登録'!$I:$I,A30,'案件登録'!$R:$R,"成約")</f>
        <v/>
      </c>
      <c r="G30" s="4" t="n"/>
      <c r="H30" s="145">
        <f>EDATE(H29,1)</f>
        <v/>
      </c>
      <c r="I30" s="31">
        <f>TEXT(H30,"yyyy-mm")</f>
        <v/>
      </c>
      <c r="J30" s="133">
        <f>SUMIFS('案件登録'!$O:$O,'案件登録'!$R:$R,"進行中",'案件登録'!$P:$P,"&gt;="&amp;H30,'案件登録'!$P:$P,"&lt;"&amp;EDATE(H30,1))</f>
        <v/>
      </c>
      <c r="K30" s="133">
        <f>SUMIFS('案件登録'!$N:$N,'案件登録'!$R:$R,"進行中",'案件登録'!$P:$P,"&gt;="&amp;H30,'案件登録'!$P:$P,"&lt;"&amp;EDATE(H30,1))</f>
        <v/>
      </c>
      <c r="L30" s="133">
        <f>SUMIFS('案件登録'!$N:$N,'案件登録'!$R:$R,"成約",'案件登録'!$P:$P,"&gt;="&amp;H30,'案件登録'!$P:$P,"&lt;"&amp;EDATE(H30,1))</f>
        <v/>
      </c>
      <c r="M30" s="31">
        <f>COUNTIFS('案件登録'!$R:$R,"進行中",'案件登録'!$P:$P,"&gt;="&amp;H30,'案件登録'!$P:$P,"&lt;"&amp;EDATE(H30,1))</f>
        <v/>
      </c>
      <c r="N30" s="4" t="n"/>
      <c r="O30" s="4" t="n"/>
      <c r="P30" s="4" t="n"/>
      <c r="Q30" s="4" t="n"/>
      <c r="R30" s="4" t="n"/>
      <c r="S30" s="116" t="n"/>
      <c r="T30" s="116" t="n"/>
      <c r="U30" s="116" t="n"/>
      <c r="V30" s="116" t="n"/>
      <c r="W30" s="116" t="n"/>
      <c r="X30" s="116" t="n"/>
      <c r="Y30" s="116" t="n"/>
      <c r="Z30" s="116" t="n"/>
      <c r="AA30" s="116" t="n"/>
      <c r="AB30" s="116" t="n"/>
      <c r="AC30" s="116" t="n"/>
      <c r="AD30" s="116" t="n"/>
      <c r="AE30" s="116" t="n"/>
      <c r="AF30" s="116" t="n"/>
      <c r="AG30" s="116" t="n"/>
      <c r="AH30" s="116" t="n"/>
      <c r="AI30" s="116" t="n"/>
      <c r="AJ30" s="116" t="n"/>
      <c r="AK30" s="116" t="n"/>
      <c r="AL30" s="116" t="n"/>
      <c r="AM30" s="116" t="n"/>
      <c r="AN30" s="116" t="n"/>
      <c r="AO30" s="116" t="n"/>
      <c r="AP30" s="116" t="n"/>
      <c r="AQ30" s="116" t="n"/>
      <c r="AR30" s="116" t="n"/>
      <c r="AS30" s="116" t="n"/>
      <c r="AT30" s="116" t="n"/>
      <c r="AU30" s="116" t="n"/>
      <c r="AV30" s="116" t="n"/>
      <c r="AW30" s="116" t="n"/>
      <c r="AX30" s="116" t="n"/>
      <c r="AY30" s="116" t="n"/>
      <c r="AZ30" s="116" t="n"/>
    </row>
    <row r="31">
      <c r="A31" s="31" t="inlineStr">
        <is>
          <t>既存顧客紹介</t>
        </is>
      </c>
      <c r="B31" s="31">
        <f>COUNTIFS('案件登録'!$I:$I,A31,'案件登録'!$R:$R,"進行中")</f>
        <v/>
      </c>
      <c r="C31" s="133">
        <f>SUMIFS('案件登録'!$N:$N,'案件登録'!$I:$I,A31,'案件登録'!$R:$R,"進行中")</f>
        <v/>
      </c>
      <c r="D31" s="133">
        <f>SUMIFS('案件登録'!$O:$O,'案件登録'!$I:$I,A31,'案件登録'!$R:$R,"進行中")</f>
        <v/>
      </c>
      <c r="E31" s="133">
        <f>SUMIFS('案件登録'!$N:$N,'案件登録'!$I:$I,A31,'案件登録'!$R:$R,"成約")</f>
        <v/>
      </c>
      <c r="F31" s="31">
        <f>COUNTIFS('案件登録'!$I:$I,A31,'案件登録'!$R:$R,"成約")</f>
        <v/>
      </c>
      <c r="G31" s="4" t="n"/>
      <c r="H31" s="145">
        <f>EDATE(H30,1)</f>
        <v/>
      </c>
      <c r="I31" s="31">
        <f>TEXT(H31,"yyyy-mm")</f>
        <v/>
      </c>
      <c r="J31" s="133">
        <f>SUMIFS('案件登録'!$O:$O,'案件登録'!$R:$R,"進行中",'案件登録'!$P:$P,"&gt;="&amp;H31,'案件登録'!$P:$P,"&lt;"&amp;EDATE(H31,1))</f>
        <v/>
      </c>
      <c r="K31" s="133">
        <f>SUMIFS('案件登録'!$N:$N,'案件登録'!$R:$R,"進行中",'案件登録'!$P:$P,"&gt;="&amp;H31,'案件登録'!$P:$P,"&lt;"&amp;EDATE(H31,1))</f>
        <v/>
      </c>
      <c r="L31" s="133">
        <f>SUMIFS('案件登録'!$N:$N,'案件登録'!$R:$R,"成約",'案件登録'!$P:$P,"&gt;="&amp;H31,'案件登録'!$P:$P,"&lt;"&amp;EDATE(H31,1))</f>
        <v/>
      </c>
      <c r="M31" s="31">
        <f>COUNTIFS('案件登録'!$R:$R,"進行中",'案件登録'!$P:$P,"&gt;="&amp;H31,'案件登録'!$P:$P,"&lt;"&amp;EDATE(H31,1))</f>
        <v/>
      </c>
      <c r="N31" s="4" t="n"/>
      <c r="O31" s="4" t="n"/>
      <c r="P31" s="4" t="n"/>
      <c r="Q31" s="4" t="n"/>
      <c r="R31" s="4" t="n"/>
      <c r="S31" s="116" t="n"/>
      <c r="T31" s="116" t="n"/>
      <c r="U31" s="116" t="n"/>
      <c r="V31" s="116" t="n"/>
      <c r="W31" s="116" t="n"/>
      <c r="X31" s="116" t="n"/>
      <c r="Y31" s="116" t="n"/>
      <c r="Z31" s="116" t="n"/>
      <c r="AA31" s="116" t="n"/>
      <c r="AB31" s="116" t="n"/>
      <c r="AC31" s="116" t="n"/>
      <c r="AD31" s="116" t="n"/>
      <c r="AE31" s="116" t="n"/>
      <c r="AF31" s="116" t="n"/>
      <c r="AG31" s="116" t="n"/>
      <c r="AH31" s="116" t="n"/>
      <c r="AI31" s="116" t="n"/>
      <c r="AJ31" s="116" t="n"/>
      <c r="AK31" s="116" t="n"/>
      <c r="AL31" s="116" t="n"/>
      <c r="AM31" s="116" t="n"/>
      <c r="AN31" s="116" t="n"/>
      <c r="AO31" s="116" t="n"/>
      <c r="AP31" s="116" t="n"/>
      <c r="AQ31" s="116" t="n"/>
      <c r="AR31" s="116" t="n"/>
      <c r="AS31" s="116" t="n"/>
      <c r="AT31" s="116" t="n"/>
      <c r="AU31" s="116" t="n"/>
      <c r="AV31" s="116" t="n"/>
      <c r="AW31" s="116" t="n"/>
      <c r="AX31" s="116" t="n"/>
      <c r="AY31" s="116" t="n"/>
      <c r="AZ31" s="116" t="n"/>
    </row>
    <row r="32">
      <c r="A32" s="31" t="inlineStr">
        <is>
          <t>SNS</t>
        </is>
      </c>
      <c r="B32" s="31">
        <f>COUNTIFS('案件登録'!$I:$I,A32,'案件登録'!$R:$R,"進行中")</f>
        <v/>
      </c>
      <c r="C32" s="133">
        <f>SUMIFS('案件登録'!$N:$N,'案件登録'!$I:$I,A32,'案件登録'!$R:$R,"進行中")</f>
        <v/>
      </c>
      <c r="D32" s="133">
        <f>SUMIFS('案件登録'!$O:$O,'案件登録'!$I:$I,A32,'案件登録'!$R:$R,"進行中")</f>
        <v/>
      </c>
      <c r="E32" s="133">
        <f>SUMIFS('案件登録'!$N:$N,'案件登録'!$I:$I,A32,'案件登録'!$R:$R,"成約")</f>
        <v/>
      </c>
      <c r="F32" s="31">
        <f>COUNTIFS('案件登録'!$I:$I,A32,'案件登録'!$R:$R,"成約")</f>
        <v/>
      </c>
      <c r="G32" s="4" t="n"/>
      <c r="H32" s="145">
        <f>EDATE(H31,1)</f>
        <v/>
      </c>
      <c r="I32" s="31">
        <f>TEXT(H32,"yyyy-mm")</f>
        <v/>
      </c>
      <c r="J32" s="133">
        <f>SUMIFS('案件登録'!$O:$O,'案件登録'!$R:$R,"進行中",'案件登録'!$P:$P,"&gt;="&amp;H32,'案件登録'!$P:$P,"&lt;"&amp;EDATE(H32,1))</f>
        <v/>
      </c>
      <c r="K32" s="133">
        <f>SUMIFS('案件登録'!$N:$N,'案件登録'!$R:$R,"進行中",'案件登録'!$P:$P,"&gt;="&amp;H32,'案件登録'!$P:$P,"&lt;"&amp;EDATE(H32,1))</f>
        <v/>
      </c>
      <c r="L32" s="133">
        <f>SUMIFS('案件登録'!$N:$N,'案件登録'!$R:$R,"成約",'案件登録'!$P:$P,"&gt;="&amp;H32,'案件登録'!$P:$P,"&lt;"&amp;EDATE(H32,1))</f>
        <v/>
      </c>
      <c r="M32" s="31">
        <f>COUNTIFS('案件登録'!$R:$R,"進行中",'案件登録'!$P:$P,"&gt;="&amp;H32,'案件登録'!$P:$P,"&lt;"&amp;EDATE(H32,1))</f>
        <v/>
      </c>
      <c r="N32" s="4" t="n"/>
      <c r="O32" s="4" t="n"/>
      <c r="P32" s="4" t="n"/>
      <c r="Q32" s="4" t="n"/>
      <c r="R32" s="4" t="n"/>
      <c r="S32" s="116" t="n"/>
      <c r="T32" s="116" t="n"/>
      <c r="U32" s="116" t="n"/>
      <c r="V32" s="116" t="n"/>
      <c r="W32" s="116" t="n"/>
      <c r="X32" s="116" t="n"/>
      <c r="Y32" s="116" t="n"/>
      <c r="Z32" s="116" t="n"/>
      <c r="AA32" s="116" t="n"/>
      <c r="AB32" s="116" t="n"/>
      <c r="AC32" s="116" t="n"/>
      <c r="AD32" s="116" t="n"/>
      <c r="AE32" s="116" t="n"/>
      <c r="AF32" s="116" t="n"/>
      <c r="AG32" s="116" t="n"/>
      <c r="AH32" s="116" t="n"/>
      <c r="AI32" s="116" t="n"/>
      <c r="AJ32" s="116" t="n"/>
      <c r="AK32" s="116" t="n"/>
      <c r="AL32" s="116" t="n"/>
      <c r="AM32" s="116" t="n"/>
      <c r="AN32" s="116" t="n"/>
      <c r="AO32" s="116" t="n"/>
      <c r="AP32" s="116" t="n"/>
      <c r="AQ32" s="116" t="n"/>
      <c r="AR32" s="116" t="n"/>
      <c r="AS32" s="116" t="n"/>
      <c r="AT32" s="116" t="n"/>
      <c r="AU32" s="116" t="n"/>
      <c r="AV32" s="116" t="n"/>
      <c r="AW32" s="116" t="n"/>
      <c r="AX32" s="116" t="n"/>
      <c r="AY32" s="116" t="n"/>
      <c r="AZ32" s="116" t="n"/>
    </row>
    <row r="33">
      <c r="A33" s="31" t="inlineStr">
        <is>
          <t>販売代理店連携</t>
        </is>
      </c>
      <c r="B33" s="31">
        <f>COUNTIFS('案件登録'!$I:$I,A33,'案件登録'!$R:$R,"進行中")</f>
        <v/>
      </c>
      <c r="C33" s="133">
        <f>SUMIFS('案件登録'!$N:$N,'案件登録'!$I:$I,A33,'案件登録'!$R:$R,"進行中")</f>
        <v/>
      </c>
      <c r="D33" s="133">
        <f>SUMIFS('案件登録'!$O:$O,'案件登録'!$I:$I,A33,'案件登録'!$R:$R,"進行中")</f>
        <v/>
      </c>
      <c r="E33" s="133">
        <f>SUMIFS('案件登録'!$N:$N,'案件登録'!$I:$I,A33,'案件登録'!$R:$R,"成約")</f>
        <v/>
      </c>
      <c r="F33" s="31">
        <f>COUNTIFS('案件登録'!$I:$I,A33,'案件登録'!$R:$R,"成約")</f>
        <v/>
      </c>
      <c r="G33" s="4" t="n"/>
      <c r="H33" s="145">
        <f>EDATE(H32,1)</f>
        <v/>
      </c>
      <c r="I33" s="31">
        <f>TEXT(H33,"yyyy-mm")</f>
        <v/>
      </c>
      <c r="J33" s="133">
        <f>SUMIFS('案件登録'!$O:$O,'案件登録'!$R:$R,"進行中",'案件登録'!$P:$P,"&gt;="&amp;H33,'案件登録'!$P:$P,"&lt;"&amp;EDATE(H33,1))</f>
        <v/>
      </c>
      <c r="K33" s="133">
        <f>SUMIFS('案件登録'!$N:$N,'案件登録'!$R:$R,"進行中",'案件登録'!$P:$P,"&gt;="&amp;H33,'案件登録'!$P:$P,"&lt;"&amp;EDATE(H33,1))</f>
        <v/>
      </c>
      <c r="L33" s="133">
        <f>SUMIFS('案件登録'!$N:$N,'案件登録'!$R:$R,"成約",'案件登録'!$P:$P,"&gt;="&amp;H33,'案件登録'!$P:$P,"&lt;"&amp;EDATE(H33,1))</f>
        <v/>
      </c>
      <c r="M33" s="31">
        <f>COUNTIFS('案件登録'!$R:$R,"進行中",'案件登録'!$P:$P,"&gt;="&amp;H33,'案件登録'!$P:$P,"&lt;"&amp;EDATE(H33,1))</f>
        <v/>
      </c>
      <c r="N33" s="4" t="n"/>
      <c r="O33" s="4" t="n"/>
      <c r="P33" s="4" t="n"/>
      <c r="Q33" s="4" t="n"/>
      <c r="R33" s="4" t="n"/>
      <c r="S33" s="116" t="n"/>
      <c r="T33" s="116" t="n"/>
      <c r="U33" s="116" t="n"/>
      <c r="V33" s="116" t="n"/>
      <c r="W33" s="116" t="n"/>
      <c r="X33" s="116" t="n"/>
      <c r="Y33" s="116" t="n"/>
      <c r="Z33" s="116" t="n"/>
      <c r="AA33" s="116" t="n"/>
      <c r="AB33" s="116" t="n"/>
      <c r="AC33" s="116" t="n"/>
      <c r="AD33" s="116" t="n"/>
      <c r="AE33" s="116" t="n"/>
      <c r="AF33" s="116" t="n"/>
      <c r="AG33" s="116" t="n"/>
      <c r="AH33" s="116" t="n"/>
      <c r="AI33" s="116" t="n"/>
      <c r="AJ33" s="116" t="n"/>
      <c r="AK33" s="116" t="n"/>
      <c r="AL33" s="116" t="n"/>
      <c r="AM33" s="116" t="n"/>
      <c r="AN33" s="116" t="n"/>
      <c r="AO33" s="116" t="n"/>
      <c r="AP33" s="116" t="n"/>
      <c r="AQ33" s="116" t="n"/>
      <c r="AR33" s="116" t="n"/>
      <c r="AS33" s="116" t="n"/>
      <c r="AT33" s="116" t="n"/>
      <c r="AU33" s="116" t="n"/>
      <c r="AV33" s="116" t="n"/>
      <c r="AW33" s="116" t="n"/>
      <c r="AX33" s="116" t="n"/>
      <c r="AY33" s="116" t="n"/>
      <c r="AZ33" s="116" t="n"/>
    </row>
    <row r="34">
      <c r="A34" s="31" t="inlineStr">
        <is>
          <t>更新案内</t>
        </is>
      </c>
      <c r="B34" s="31">
        <f>COUNTIFS('案件登録'!$I:$I,A34,'案件登録'!$R:$R,"進行中")</f>
        <v/>
      </c>
      <c r="C34" s="133">
        <f>SUMIFS('案件登録'!$N:$N,'案件登録'!$I:$I,A34,'案件登録'!$R:$R,"進行中")</f>
        <v/>
      </c>
      <c r="D34" s="133">
        <f>SUMIFS('案件登録'!$O:$O,'案件登録'!$I:$I,A34,'案件登録'!$R:$R,"進行中")</f>
        <v/>
      </c>
      <c r="E34" s="133">
        <f>SUMIFS('案件登録'!$N:$N,'案件登録'!$I:$I,A34,'案件登録'!$R:$R,"成約")</f>
        <v/>
      </c>
      <c r="F34" s="31">
        <f>COUNTIFS('案件登録'!$I:$I,A34,'案件登録'!$R:$R,"成約")</f>
        <v/>
      </c>
      <c r="G34" s="4" t="n"/>
      <c r="H34" s="145">
        <f>EDATE(H33,1)</f>
        <v/>
      </c>
      <c r="I34" s="31">
        <f>TEXT(H34,"yyyy-mm")</f>
        <v/>
      </c>
      <c r="J34" s="133">
        <f>SUMIFS('案件登録'!$O:$O,'案件登録'!$R:$R,"進行中",'案件登録'!$P:$P,"&gt;="&amp;H34,'案件登録'!$P:$P,"&lt;"&amp;EDATE(H34,1))</f>
        <v/>
      </c>
      <c r="K34" s="133">
        <f>SUMIFS('案件登録'!$N:$N,'案件登録'!$R:$R,"進行中",'案件登録'!$P:$P,"&gt;="&amp;H34,'案件登録'!$P:$P,"&lt;"&amp;EDATE(H34,1))</f>
        <v/>
      </c>
      <c r="L34" s="133">
        <f>SUMIFS('案件登録'!$N:$N,'案件登録'!$R:$R,"成約",'案件登録'!$P:$P,"&gt;="&amp;H34,'案件登録'!$P:$P,"&lt;"&amp;EDATE(H34,1))</f>
        <v/>
      </c>
      <c r="M34" s="31">
        <f>COUNTIFS('案件登録'!$R:$R,"進行中",'案件登録'!$P:$P,"&gt;="&amp;H34,'案件登録'!$P:$P,"&lt;"&amp;EDATE(H34,1))</f>
        <v/>
      </c>
      <c r="N34" s="4" t="n"/>
      <c r="O34" s="4" t="n"/>
      <c r="P34" s="4" t="n"/>
      <c r="Q34" s="4" t="n"/>
      <c r="R34" s="4" t="n"/>
      <c r="S34" s="116" t="n"/>
      <c r="T34" s="116" t="n"/>
      <c r="U34" s="116" t="n"/>
      <c r="V34" s="116" t="n"/>
      <c r="W34" s="116" t="n"/>
      <c r="X34" s="116" t="n"/>
      <c r="Y34" s="116" t="n"/>
      <c r="Z34" s="116" t="n"/>
      <c r="AA34" s="116" t="n"/>
      <c r="AB34" s="116" t="n"/>
      <c r="AC34" s="116" t="n"/>
      <c r="AD34" s="116" t="n"/>
      <c r="AE34" s="116" t="n"/>
      <c r="AF34" s="116" t="n"/>
      <c r="AG34" s="116" t="n"/>
      <c r="AH34" s="116" t="n"/>
      <c r="AI34" s="116" t="n"/>
      <c r="AJ34" s="116" t="n"/>
      <c r="AK34" s="116" t="n"/>
      <c r="AL34" s="116" t="n"/>
      <c r="AM34" s="116" t="n"/>
      <c r="AN34" s="116" t="n"/>
      <c r="AO34" s="116" t="n"/>
      <c r="AP34" s="116" t="n"/>
      <c r="AQ34" s="116" t="n"/>
      <c r="AR34" s="116" t="n"/>
      <c r="AS34" s="116" t="n"/>
      <c r="AT34" s="116" t="n"/>
      <c r="AU34" s="116" t="n"/>
      <c r="AV34" s="116" t="n"/>
      <c r="AW34" s="116" t="n"/>
      <c r="AX34" s="116" t="n"/>
      <c r="AY34" s="116" t="n"/>
      <c r="AZ34" s="116" t="n"/>
    </row>
    <row r="35">
      <c r="A35" s="31" t="inlineStr">
        <is>
          <t>入札</t>
        </is>
      </c>
      <c r="B35" s="31">
        <f>COUNTIFS('案件登録'!$I:$I,A35,'案件登録'!$R:$R,"進行中")</f>
        <v/>
      </c>
      <c r="C35" s="133">
        <f>SUMIFS('案件登録'!$N:$N,'案件登録'!$I:$I,A35,'案件登録'!$R:$R,"進行中")</f>
        <v/>
      </c>
      <c r="D35" s="133">
        <f>SUMIFS('案件登録'!$O:$O,'案件登録'!$I:$I,A35,'案件登録'!$R:$R,"進行中")</f>
        <v/>
      </c>
      <c r="E35" s="133">
        <f>SUMIFS('案件登録'!$N:$N,'案件登録'!$I:$I,A35,'案件登録'!$R:$R,"成約")</f>
        <v/>
      </c>
      <c r="F35" s="31">
        <f>COUNTIFS('案件登録'!$I:$I,A35,'案件登録'!$R:$R,"成約")</f>
        <v/>
      </c>
      <c r="G35" s="4" t="n"/>
      <c r="H35" s="145">
        <f>EDATE(H34,1)</f>
        <v/>
      </c>
      <c r="I35" s="31">
        <f>TEXT(H35,"yyyy-mm")</f>
        <v/>
      </c>
      <c r="J35" s="133">
        <f>SUMIFS('案件登録'!$O:$O,'案件登録'!$R:$R,"進行中",'案件登録'!$P:$P,"&gt;="&amp;H35,'案件登録'!$P:$P,"&lt;"&amp;EDATE(H35,1))</f>
        <v/>
      </c>
      <c r="K35" s="133">
        <f>SUMIFS('案件登録'!$N:$N,'案件登録'!$R:$R,"進行中",'案件登録'!$P:$P,"&gt;="&amp;H35,'案件登録'!$P:$P,"&lt;"&amp;EDATE(H35,1))</f>
        <v/>
      </c>
      <c r="L35" s="133">
        <f>SUMIFS('案件登録'!$N:$N,'案件登録'!$R:$R,"成約",'案件登録'!$P:$P,"&gt;="&amp;H35,'案件登録'!$P:$P,"&lt;"&amp;EDATE(H35,1))</f>
        <v/>
      </c>
      <c r="M35" s="31">
        <f>COUNTIFS('案件登録'!$R:$R,"進行中",'案件登録'!$P:$P,"&gt;="&amp;H35,'案件登録'!$P:$P,"&lt;"&amp;EDATE(H35,1))</f>
        <v/>
      </c>
      <c r="N35" s="4" t="n"/>
      <c r="O35" s="4" t="n"/>
      <c r="P35" s="4" t="n"/>
      <c r="Q35" s="4" t="n"/>
      <c r="R35" s="4" t="n"/>
      <c r="S35" s="116" t="n"/>
      <c r="T35" s="116" t="n"/>
      <c r="U35" s="116" t="n"/>
      <c r="V35" s="116" t="n"/>
      <c r="W35" s="116" t="n"/>
      <c r="X35" s="116" t="n"/>
      <c r="Y35" s="116" t="n"/>
      <c r="Z35" s="116" t="n"/>
      <c r="AA35" s="116" t="n"/>
      <c r="AB35" s="116" t="n"/>
      <c r="AC35" s="116" t="n"/>
      <c r="AD35" s="116" t="n"/>
      <c r="AE35" s="116" t="n"/>
      <c r="AF35" s="116" t="n"/>
      <c r="AG35" s="116" t="n"/>
      <c r="AH35" s="116" t="n"/>
      <c r="AI35" s="116" t="n"/>
      <c r="AJ35" s="116" t="n"/>
      <c r="AK35" s="116" t="n"/>
      <c r="AL35" s="116" t="n"/>
      <c r="AM35" s="116" t="n"/>
      <c r="AN35" s="116" t="n"/>
      <c r="AO35" s="116" t="n"/>
      <c r="AP35" s="116" t="n"/>
      <c r="AQ35" s="116" t="n"/>
      <c r="AR35" s="116" t="n"/>
      <c r="AS35" s="116" t="n"/>
      <c r="AT35" s="116" t="n"/>
      <c r="AU35" s="116" t="n"/>
      <c r="AV35" s="116" t="n"/>
      <c r="AW35" s="116" t="n"/>
      <c r="AX35" s="116" t="n"/>
      <c r="AY35" s="116" t="n"/>
      <c r="AZ35" s="116" t="n"/>
    </row>
    <row r="36">
      <c r="A36" s="31" t="inlineStr">
        <is>
          <t>架電</t>
        </is>
      </c>
      <c r="B36" s="31">
        <f>COUNTIFS('案件登録'!$I:$I,A36,'案件登録'!$R:$R,"進行中")</f>
        <v/>
      </c>
      <c r="C36" s="133">
        <f>SUMIFS('案件登録'!$N:$N,'案件登録'!$I:$I,A36,'案件登録'!$R:$R,"進行中")</f>
        <v/>
      </c>
      <c r="D36" s="133">
        <f>SUMIFS('案件登録'!$O:$O,'案件登録'!$I:$I,A36,'案件登録'!$R:$R,"進行中")</f>
        <v/>
      </c>
      <c r="E36" s="133">
        <f>SUMIFS('案件登録'!$N:$N,'案件登録'!$I:$I,A36,'案件登録'!$R:$R,"成約")</f>
        <v/>
      </c>
      <c r="F36" s="31">
        <f>COUNTIFS('案件登録'!$I:$I,A36,'案件登録'!$R:$R,"成約")</f>
        <v/>
      </c>
      <c r="G36" s="4" t="n"/>
      <c r="H36" s="145">
        <f>EDATE(H35,1)</f>
        <v/>
      </c>
      <c r="I36" s="31">
        <f>TEXT(H36,"yyyy-mm")</f>
        <v/>
      </c>
      <c r="J36" s="133">
        <f>SUMIFS('案件登録'!$O:$O,'案件登録'!$R:$R,"進行中",'案件登録'!$P:$P,"&gt;="&amp;H36,'案件登録'!$P:$P,"&lt;"&amp;EDATE(H36,1))</f>
        <v/>
      </c>
      <c r="K36" s="133">
        <f>SUMIFS('案件登録'!$N:$N,'案件登録'!$R:$R,"進行中",'案件登録'!$P:$P,"&gt;="&amp;H36,'案件登録'!$P:$P,"&lt;"&amp;EDATE(H36,1))</f>
        <v/>
      </c>
      <c r="L36" s="133">
        <f>SUMIFS('案件登録'!$N:$N,'案件登録'!$R:$R,"成約",'案件登録'!$P:$P,"&gt;="&amp;H36,'案件登録'!$P:$P,"&lt;"&amp;EDATE(H36,1))</f>
        <v/>
      </c>
      <c r="M36" s="31">
        <f>COUNTIFS('案件登録'!$R:$R,"進行中",'案件登録'!$P:$P,"&gt;="&amp;H36,'案件登録'!$P:$P,"&lt;"&amp;EDATE(H36,1))</f>
        <v/>
      </c>
      <c r="N36" s="4" t="n"/>
      <c r="O36" s="4" t="n"/>
      <c r="P36" s="4" t="n"/>
      <c r="Q36" s="4" t="n"/>
      <c r="R36" s="4" t="n"/>
      <c r="S36" s="116" t="n"/>
      <c r="T36" s="116" t="n"/>
      <c r="U36" s="116" t="n"/>
      <c r="V36" s="116" t="n"/>
      <c r="W36" s="116" t="n"/>
      <c r="X36" s="116" t="n"/>
      <c r="Y36" s="116" t="n"/>
      <c r="Z36" s="116" t="n"/>
      <c r="AA36" s="116" t="n"/>
      <c r="AB36" s="116" t="n"/>
      <c r="AC36" s="116" t="n"/>
      <c r="AD36" s="116" t="n"/>
      <c r="AE36" s="116" t="n"/>
      <c r="AF36" s="116" t="n"/>
      <c r="AG36" s="116" t="n"/>
      <c r="AH36" s="116" t="n"/>
      <c r="AI36" s="116" t="n"/>
      <c r="AJ36" s="116" t="n"/>
      <c r="AK36" s="116" t="n"/>
      <c r="AL36" s="116" t="n"/>
      <c r="AM36" s="116" t="n"/>
      <c r="AN36" s="116" t="n"/>
      <c r="AO36" s="116" t="n"/>
      <c r="AP36" s="116" t="n"/>
      <c r="AQ36" s="116" t="n"/>
      <c r="AR36" s="116" t="n"/>
      <c r="AS36" s="116" t="n"/>
      <c r="AT36" s="116" t="n"/>
      <c r="AU36" s="116" t="n"/>
      <c r="AV36" s="116" t="n"/>
      <c r="AW36" s="116" t="n"/>
      <c r="AX36" s="116" t="n"/>
      <c r="AY36" s="116" t="n"/>
      <c r="AZ36" s="116" t="n"/>
    </row>
    <row r="37">
      <c r="A37" s="4" t="n"/>
      <c r="B37" s="4" t="n"/>
      <c r="C37" s="4" t="n"/>
      <c r="D37" s="4" t="n"/>
      <c r="E37" s="4" t="n"/>
      <c r="F37" s="4" t="n"/>
      <c r="G37" s="4" t="n"/>
      <c r="H37" s="145">
        <f>EDATE(H36,1)</f>
        <v/>
      </c>
      <c r="I37" s="31">
        <f>TEXT(H37,"yyyy-mm")</f>
        <v/>
      </c>
      <c r="J37" s="133">
        <f>SUMIFS('案件登録'!$O:$O,'案件登録'!$R:$R,"進行中",'案件登録'!$P:$P,"&gt;="&amp;H37,'案件登録'!$P:$P,"&lt;"&amp;EDATE(H37,1))</f>
        <v/>
      </c>
      <c r="K37" s="133">
        <f>SUMIFS('案件登録'!$N:$N,'案件登録'!$R:$R,"進行中",'案件登録'!$P:$P,"&gt;="&amp;H37,'案件登録'!$P:$P,"&lt;"&amp;EDATE(H37,1))</f>
        <v/>
      </c>
      <c r="L37" s="133">
        <f>SUMIFS('案件登録'!$N:$N,'案件登録'!$R:$R,"成約",'案件登録'!$P:$P,"&gt;="&amp;H37,'案件登録'!$P:$P,"&lt;"&amp;EDATE(H37,1))</f>
        <v/>
      </c>
      <c r="M37" s="31">
        <f>COUNTIFS('案件登録'!$R:$R,"進行中",'案件登録'!$P:$P,"&gt;="&amp;H37,'案件登録'!$P:$P,"&lt;"&amp;EDATE(H37,1))</f>
        <v/>
      </c>
      <c r="N37" s="4" t="n"/>
      <c r="O37" s="4" t="n"/>
      <c r="P37" s="4" t="n"/>
      <c r="Q37" s="4" t="n"/>
      <c r="R37" s="4" t="n"/>
      <c r="S37" s="116" t="n"/>
      <c r="T37" s="116" t="n"/>
      <c r="U37" s="116" t="n"/>
      <c r="V37" s="116" t="n"/>
      <c r="W37" s="116" t="n"/>
      <c r="X37" s="116" t="n"/>
      <c r="Y37" s="116" t="n"/>
      <c r="Z37" s="116" t="n"/>
      <c r="AA37" s="116" t="n"/>
      <c r="AB37" s="116" t="n"/>
      <c r="AC37" s="116" t="n"/>
      <c r="AD37" s="116" t="n"/>
      <c r="AE37" s="116" t="n"/>
      <c r="AF37" s="116" t="n"/>
      <c r="AG37" s="116" t="n"/>
      <c r="AH37" s="116" t="n"/>
      <c r="AI37" s="116" t="n"/>
      <c r="AJ37" s="116" t="n"/>
      <c r="AK37" s="116" t="n"/>
      <c r="AL37" s="116" t="n"/>
      <c r="AM37" s="116" t="n"/>
      <c r="AN37" s="116" t="n"/>
      <c r="AO37" s="116" t="n"/>
      <c r="AP37" s="116" t="n"/>
      <c r="AQ37" s="116" t="n"/>
      <c r="AR37" s="116" t="n"/>
      <c r="AS37" s="116" t="n"/>
      <c r="AT37" s="116" t="n"/>
      <c r="AU37" s="116" t="n"/>
      <c r="AV37" s="116" t="n"/>
      <c r="AW37" s="116" t="n"/>
      <c r="AX37" s="116" t="n"/>
      <c r="AY37" s="116" t="n"/>
      <c r="AZ37" s="116" t="n"/>
    </row>
    <row r="38">
      <c r="A38" s="4" t="n"/>
      <c r="B38" s="4" t="n"/>
      <c r="C38" s="4" t="n"/>
      <c r="D38" s="4" t="n"/>
      <c r="E38" s="4" t="n"/>
      <c r="F38" s="4" t="n"/>
      <c r="G38" s="4" t="n"/>
      <c r="H38" s="145">
        <f>EDATE(H37,1)</f>
        <v/>
      </c>
      <c r="I38" s="31">
        <f>TEXT(H38,"yyyy-mm")</f>
        <v/>
      </c>
      <c r="J38" s="133">
        <f>SUMIFS('案件登録'!$O:$O,'案件登録'!$R:$R,"進行中",'案件登録'!$P:$P,"&gt;="&amp;H38,'案件登録'!$P:$P,"&lt;"&amp;EDATE(H38,1))</f>
        <v/>
      </c>
      <c r="K38" s="133">
        <f>SUMIFS('案件登録'!$N:$N,'案件登録'!$R:$R,"進行中",'案件登録'!$P:$P,"&gt;="&amp;H38,'案件登録'!$P:$P,"&lt;"&amp;EDATE(H38,1))</f>
        <v/>
      </c>
      <c r="L38" s="133">
        <f>SUMIFS('案件登録'!$N:$N,'案件登録'!$R:$R,"成約",'案件登録'!$P:$P,"&gt;="&amp;H38,'案件登録'!$P:$P,"&lt;"&amp;EDATE(H38,1))</f>
        <v/>
      </c>
      <c r="M38" s="31">
        <f>COUNTIFS('案件登録'!$R:$R,"進行中",'案件登録'!$P:$P,"&gt;="&amp;H38,'案件登録'!$P:$P,"&lt;"&amp;EDATE(H38,1))</f>
        <v/>
      </c>
      <c r="N38" s="4" t="n"/>
      <c r="O38" s="4" t="n"/>
      <c r="P38" s="4" t="n"/>
      <c r="Q38" s="4" t="n"/>
      <c r="R38" s="4" t="n"/>
      <c r="S38" s="116" t="n"/>
      <c r="T38" s="116" t="n"/>
      <c r="U38" s="116" t="n"/>
      <c r="V38" s="116" t="n"/>
      <c r="W38" s="116" t="n"/>
      <c r="X38" s="116" t="n"/>
      <c r="Y38" s="116" t="n"/>
      <c r="Z38" s="116" t="n"/>
      <c r="AA38" s="116" t="n"/>
      <c r="AB38" s="116" t="n"/>
      <c r="AC38" s="116" t="n"/>
      <c r="AD38" s="116" t="n"/>
      <c r="AE38" s="116" t="n"/>
      <c r="AF38" s="116" t="n"/>
      <c r="AG38" s="116" t="n"/>
      <c r="AH38" s="116" t="n"/>
      <c r="AI38" s="116" t="n"/>
      <c r="AJ38" s="116" t="n"/>
      <c r="AK38" s="116" t="n"/>
      <c r="AL38" s="116" t="n"/>
      <c r="AM38" s="116" t="n"/>
      <c r="AN38" s="116" t="n"/>
      <c r="AO38" s="116" t="n"/>
      <c r="AP38" s="116" t="n"/>
      <c r="AQ38" s="116" t="n"/>
      <c r="AR38" s="116" t="n"/>
      <c r="AS38" s="116" t="n"/>
      <c r="AT38" s="116" t="n"/>
      <c r="AU38" s="116" t="n"/>
      <c r="AV38" s="116" t="n"/>
      <c r="AW38" s="116" t="n"/>
      <c r="AX38" s="116" t="n"/>
      <c r="AY38" s="116" t="n"/>
      <c r="AZ38" s="116" t="n"/>
    </row>
    <row r="39">
      <c r="A39" s="4" t="n"/>
      <c r="B39" s="4" t="n"/>
      <c r="C39" s="4" t="n"/>
      <c r="D39" s="4" t="n"/>
      <c r="E39" s="4" t="n"/>
      <c r="F39" s="4" t="n"/>
      <c r="G39" s="4" t="n"/>
      <c r="H39" s="145">
        <f>EDATE(H38,1)</f>
        <v/>
      </c>
      <c r="I39" s="31">
        <f>TEXT(H39,"yyyy-mm")</f>
        <v/>
      </c>
      <c r="J39" s="133">
        <f>SUMIFS('案件登録'!$O:$O,'案件登録'!$R:$R,"進行中",'案件登録'!$P:$P,"&gt;="&amp;H39,'案件登録'!$P:$P,"&lt;"&amp;EDATE(H39,1))</f>
        <v/>
      </c>
      <c r="K39" s="133">
        <f>SUMIFS('案件登録'!$N:$N,'案件登録'!$R:$R,"進行中",'案件登録'!$P:$P,"&gt;="&amp;H39,'案件登録'!$P:$P,"&lt;"&amp;EDATE(H39,1))</f>
        <v/>
      </c>
      <c r="L39" s="133">
        <f>SUMIFS('案件登録'!$N:$N,'案件登録'!$R:$R,"成約",'案件登録'!$P:$P,"&gt;="&amp;H39,'案件登録'!$P:$P,"&lt;"&amp;EDATE(H39,1))</f>
        <v/>
      </c>
      <c r="M39" s="31">
        <f>COUNTIFS('案件登録'!$R:$R,"進行中",'案件登録'!$P:$P,"&gt;="&amp;H39,'案件登録'!$P:$P,"&lt;"&amp;EDATE(H39,1))</f>
        <v/>
      </c>
      <c r="N39" s="4" t="n"/>
      <c r="O39" s="4" t="n"/>
      <c r="P39" s="4" t="n"/>
      <c r="Q39" s="4" t="n"/>
      <c r="R39" s="4" t="n"/>
      <c r="S39" s="116" t="n"/>
      <c r="T39" s="116" t="n"/>
      <c r="U39" s="116" t="n"/>
      <c r="V39" s="116" t="n"/>
      <c r="W39" s="116" t="n"/>
      <c r="X39" s="116" t="n"/>
      <c r="Y39" s="116" t="n"/>
      <c r="Z39" s="116" t="n"/>
      <c r="AA39" s="116" t="n"/>
      <c r="AB39" s="116" t="n"/>
      <c r="AC39" s="116" t="n"/>
      <c r="AD39" s="116" t="n"/>
      <c r="AE39" s="116" t="n"/>
      <c r="AF39" s="116" t="n"/>
      <c r="AG39" s="116" t="n"/>
      <c r="AH39" s="116" t="n"/>
      <c r="AI39" s="116" t="n"/>
      <c r="AJ39" s="116" t="n"/>
      <c r="AK39" s="116" t="n"/>
      <c r="AL39" s="116" t="n"/>
      <c r="AM39" s="116" t="n"/>
      <c r="AN39" s="116" t="n"/>
      <c r="AO39" s="116" t="n"/>
      <c r="AP39" s="116" t="n"/>
      <c r="AQ39" s="116" t="n"/>
      <c r="AR39" s="116" t="n"/>
      <c r="AS39" s="116" t="n"/>
      <c r="AT39" s="116" t="n"/>
      <c r="AU39" s="116" t="n"/>
      <c r="AV39" s="116" t="n"/>
      <c r="AW39" s="116" t="n"/>
      <c r="AX39" s="116" t="n"/>
      <c r="AY39" s="116" t="n"/>
      <c r="AZ39" s="116" t="n"/>
    </row>
    <row r="40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  <c r="L40" s="4" t="n"/>
      <c r="M40" s="4" t="n"/>
      <c r="N40" s="4" t="n"/>
      <c r="O40" s="4" t="n"/>
      <c r="P40" s="4" t="n"/>
      <c r="Q40" s="4" t="n"/>
      <c r="R40" s="4" t="n"/>
      <c r="S40" s="116" t="n"/>
      <c r="T40" s="116" t="n"/>
      <c r="U40" s="116" t="n"/>
      <c r="V40" s="116" t="n"/>
      <c r="W40" s="116" t="n"/>
      <c r="X40" s="116" t="n"/>
      <c r="Y40" s="116" t="n"/>
      <c r="Z40" s="116" t="n"/>
      <c r="AA40" s="116" t="n"/>
      <c r="AB40" s="116" t="n"/>
      <c r="AC40" s="116" t="n"/>
      <c r="AD40" s="116" t="n"/>
      <c r="AE40" s="116" t="n"/>
      <c r="AF40" s="116" t="n"/>
      <c r="AG40" s="116" t="n"/>
      <c r="AH40" s="116" t="n"/>
      <c r="AI40" s="116" t="n"/>
      <c r="AJ40" s="116" t="n"/>
      <c r="AK40" s="116" t="n"/>
      <c r="AL40" s="116" t="n"/>
      <c r="AM40" s="116" t="n"/>
      <c r="AN40" s="116" t="n"/>
      <c r="AO40" s="116" t="n"/>
      <c r="AP40" s="116" t="n"/>
      <c r="AQ40" s="116" t="n"/>
      <c r="AR40" s="116" t="n"/>
      <c r="AS40" s="116" t="n"/>
      <c r="AT40" s="116" t="n"/>
      <c r="AU40" s="116" t="n"/>
      <c r="AV40" s="116" t="n"/>
      <c r="AW40" s="116" t="n"/>
      <c r="AX40" s="116" t="n"/>
      <c r="AY40" s="116" t="n"/>
      <c r="AZ40" s="116" t="n"/>
    </row>
    <row r="4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  <c r="M41" s="4" t="n"/>
      <c r="N41" s="4" t="n"/>
      <c r="O41" s="4" t="n"/>
      <c r="P41" s="4" t="n"/>
      <c r="Q41" s="4" t="n"/>
      <c r="R41" s="4" t="n"/>
      <c r="S41" s="116" t="n"/>
      <c r="T41" s="116" t="n"/>
      <c r="U41" s="116" t="n"/>
      <c r="V41" s="116" t="n"/>
      <c r="W41" s="116" t="n"/>
      <c r="X41" s="116" t="n"/>
      <c r="Y41" s="116" t="n"/>
      <c r="Z41" s="116" t="n"/>
      <c r="AA41" s="116" t="n"/>
      <c r="AB41" s="116" t="n"/>
      <c r="AC41" s="116" t="n"/>
      <c r="AD41" s="116" t="n"/>
      <c r="AE41" s="116" t="n"/>
      <c r="AF41" s="116" t="n"/>
      <c r="AG41" s="116" t="n"/>
      <c r="AH41" s="116" t="n"/>
      <c r="AI41" s="116" t="n"/>
      <c r="AJ41" s="116" t="n"/>
      <c r="AK41" s="116" t="n"/>
      <c r="AL41" s="116" t="n"/>
      <c r="AM41" s="116" t="n"/>
      <c r="AN41" s="116" t="n"/>
      <c r="AO41" s="116" t="n"/>
      <c r="AP41" s="116" t="n"/>
      <c r="AQ41" s="116" t="n"/>
      <c r="AR41" s="116" t="n"/>
      <c r="AS41" s="116" t="n"/>
      <c r="AT41" s="116" t="n"/>
      <c r="AU41" s="116" t="n"/>
      <c r="AV41" s="116" t="n"/>
      <c r="AW41" s="116" t="n"/>
      <c r="AX41" s="116" t="n"/>
      <c r="AY41" s="116" t="n"/>
      <c r="AZ41" s="116" t="n"/>
    </row>
    <row r="42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  <c r="M42" s="4" t="n"/>
      <c r="N42" s="4" t="n"/>
      <c r="O42" s="4" t="n"/>
      <c r="P42" s="4" t="n"/>
      <c r="Q42" s="4" t="n"/>
      <c r="R42" s="4" t="n"/>
      <c r="S42" s="116" t="n"/>
      <c r="T42" s="116" t="n"/>
      <c r="U42" s="116" t="n"/>
      <c r="V42" s="116" t="n"/>
      <c r="W42" s="116" t="n"/>
      <c r="X42" s="116" t="n"/>
      <c r="Y42" s="116" t="n"/>
      <c r="Z42" s="116" t="n"/>
      <c r="AA42" s="116" t="n"/>
      <c r="AB42" s="116" t="n"/>
      <c r="AC42" s="116" t="n"/>
      <c r="AD42" s="116" t="n"/>
      <c r="AE42" s="116" t="n"/>
      <c r="AF42" s="116" t="n"/>
      <c r="AG42" s="116" t="n"/>
      <c r="AH42" s="116" t="n"/>
      <c r="AI42" s="116" t="n"/>
      <c r="AJ42" s="116" t="n"/>
      <c r="AK42" s="116" t="n"/>
      <c r="AL42" s="116" t="n"/>
      <c r="AM42" s="116" t="n"/>
      <c r="AN42" s="116" t="n"/>
      <c r="AO42" s="116" t="n"/>
      <c r="AP42" s="116" t="n"/>
      <c r="AQ42" s="116" t="n"/>
      <c r="AR42" s="116" t="n"/>
      <c r="AS42" s="116" t="n"/>
      <c r="AT42" s="116" t="n"/>
      <c r="AU42" s="116" t="n"/>
      <c r="AV42" s="116" t="n"/>
      <c r="AW42" s="116" t="n"/>
      <c r="AX42" s="116" t="n"/>
      <c r="AY42" s="116" t="n"/>
      <c r="AZ42" s="116" t="n"/>
    </row>
    <row r="43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  <c r="M43" s="4" t="n"/>
      <c r="N43" s="4" t="n"/>
      <c r="O43" s="4" t="n"/>
      <c r="P43" s="4" t="n"/>
      <c r="Q43" s="4" t="n"/>
      <c r="R43" s="4" t="n"/>
      <c r="S43" s="116" t="n"/>
      <c r="T43" s="116" t="n"/>
      <c r="U43" s="116" t="n"/>
      <c r="V43" s="116" t="n"/>
      <c r="W43" s="116" t="n"/>
      <c r="X43" s="116" t="n"/>
      <c r="Y43" s="116" t="n"/>
      <c r="Z43" s="116" t="n"/>
      <c r="AA43" s="116" t="n"/>
      <c r="AB43" s="116" t="n"/>
      <c r="AC43" s="116" t="n"/>
      <c r="AD43" s="116" t="n"/>
      <c r="AE43" s="116" t="n"/>
      <c r="AF43" s="116" t="n"/>
      <c r="AG43" s="116" t="n"/>
      <c r="AH43" s="116" t="n"/>
      <c r="AI43" s="116" t="n"/>
      <c r="AJ43" s="116" t="n"/>
      <c r="AK43" s="116" t="n"/>
      <c r="AL43" s="116" t="n"/>
      <c r="AM43" s="116" t="n"/>
      <c r="AN43" s="116" t="n"/>
      <c r="AO43" s="116" t="n"/>
      <c r="AP43" s="116" t="n"/>
      <c r="AQ43" s="116" t="n"/>
      <c r="AR43" s="116" t="n"/>
      <c r="AS43" s="116" t="n"/>
      <c r="AT43" s="116" t="n"/>
      <c r="AU43" s="116" t="n"/>
      <c r="AV43" s="116" t="n"/>
      <c r="AW43" s="116" t="n"/>
      <c r="AX43" s="116" t="n"/>
      <c r="AY43" s="116" t="n"/>
      <c r="AZ43" s="116" t="n"/>
    </row>
    <row r="44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  <c r="M44" s="4" t="n"/>
      <c r="N44" s="4" t="n"/>
      <c r="O44" s="4" t="n"/>
      <c r="P44" s="4" t="n"/>
      <c r="Q44" s="4" t="n"/>
      <c r="R44" s="4" t="n"/>
      <c r="S44" s="116" t="n"/>
      <c r="T44" s="116" t="n"/>
      <c r="U44" s="116" t="n"/>
      <c r="V44" s="116" t="n"/>
      <c r="W44" s="116" t="n"/>
      <c r="X44" s="116" t="n"/>
      <c r="Y44" s="116" t="n"/>
      <c r="Z44" s="116" t="n"/>
      <c r="AA44" s="116" t="n"/>
      <c r="AB44" s="116" t="n"/>
      <c r="AC44" s="116" t="n"/>
      <c r="AD44" s="116" t="n"/>
      <c r="AE44" s="116" t="n"/>
      <c r="AF44" s="116" t="n"/>
      <c r="AG44" s="116" t="n"/>
      <c r="AH44" s="116" t="n"/>
      <c r="AI44" s="116" t="n"/>
      <c r="AJ44" s="116" t="n"/>
      <c r="AK44" s="116" t="n"/>
      <c r="AL44" s="116" t="n"/>
      <c r="AM44" s="116" t="n"/>
      <c r="AN44" s="116" t="n"/>
      <c r="AO44" s="116" t="n"/>
      <c r="AP44" s="116" t="n"/>
      <c r="AQ44" s="116" t="n"/>
      <c r="AR44" s="116" t="n"/>
      <c r="AS44" s="116" t="n"/>
      <c r="AT44" s="116" t="n"/>
      <c r="AU44" s="116" t="n"/>
      <c r="AV44" s="116" t="n"/>
      <c r="AW44" s="116" t="n"/>
      <c r="AX44" s="116" t="n"/>
      <c r="AY44" s="116" t="n"/>
      <c r="AZ44" s="116" t="n"/>
    </row>
    <row r="45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  <c r="M45" s="4" t="n"/>
      <c r="N45" s="4" t="n"/>
      <c r="O45" s="4" t="n"/>
      <c r="P45" s="4" t="n"/>
      <c r="Q45" s="4" t="n"/>
      <c r="R45" s="4" t="n"/>
      <c r="S45" s="116" t="n"/>
      <c r="T45" s="116" t="n"/>
      <c r="U45" s="116" t="n"/>
      <c r="V45" s="116" t="n"/>
      <c r="W45" s="116" t="n"/>
      <c r="X45" s="116" t="n"/>
      <c r="Y45" s="116" t="n"/>
      <c r="Z45" s="116" t="n"/>
      <c r="AA45" s="116" t="n"/>
      <c r="AB45" s="116" t="n"/>
      <c r="AC45" s="116" t="n"/>
      <c r="AD45" s="116" t="n"/>
      <c r="AE45" s="116" t="n"/>
      <c r="AF45" s="116" t="n"/>
      <c r="AG45" s="116" t="n"/>
      <c r="AH45" s="116" t="n"/>
      <c r="AI45" s="116" t="n"/>
      <c r="AJ45" s="116" t="n"/>
      <c r="AK45" s="116" t="n"/>
      <c r="AL45" s="116" t="n"/>
      <c r="AM45" s="116" t="n"/>
      <c r="AN45" s="116" t="n"/>
      <c r="AO45" s="116" t="n"/>
      <c r="AP45" s="116" t="n"/>
      <c r="AQ45" s="116" t="n"/>
      <c r="AR45" s="116" t="n"/>
      <c r="AS45" s="116" t="n"/>
      <c r="AT45" s="116" t="n"/>
      <c r="AU45" s="116" t="n"/>
      <c r="AV45" s="116" t="n"/>
      <c r="AW45" s="116" t="n"/>
      <c r="AX45" s="116" t="n"/>
      <c r="AY45" s="116" t="n"/>
      <c r="AZ45" s="116" t="n"/>
    </row>
    <row r="46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  <c r="M46" s="4" t="n"/>
      <c r="N46" s="4" t="n"/>
      <c r="O46" s="4" t="n"/>
      <c r="P46" s="4" t="n"/>
      <c r="Q46" s="4" t="n"/>
      <c r="R46" s="4" t="n"/>
      <c r="S46" s="116" t="n"/>
      <c r="T46" s="116" t="n"/>
      <c r="U46" s="116" t="n"/>
      <c r="V46" s="116" t="n"/>
      <c r="W46" s="116" t="n"/>
      <c r="X46" s="116" t="n"/>
      <c r="Y46" s="116" t="n"/>
      <c r="Z46" s="116" t="n"/>
      <c r="AA46" s="116" t="n"/>
      <c r="AB46" s="116" t="n"/>
      <c r="AC46" s="116" t="n"/>
      <c r="AD46" s="116" t="n"/>
      <c r="AE46" s="116" t="n"/>
      <c r="AF46" s="116" t="n"/>
      <c r="AG46" s="116" t="n"/>
      <c r="AH46" s="116" t="n"/>
      <c r="AI46" s="116" t="n"/>
      <c r="AJ46" s="116" t="n"/>
      <c r="AK46" s="116" t="n"/>
      <c r="AL46" s="116" t="n"/>
      <c r="AM46" s="116" t="n"/>
      <c r="AN46" s="116" t="n"/>
      <c r="AO46" s="116" t="n"/>
      <c r="AP46" s="116" t="n"/>
      <c r="AQ46" s="116" t="n"/>
      <c r="AR46" s="116" t="n"/>
      <c r="AS46" s="116" t="n"/>
      <c r="AT46" s="116" t="n"/>
      <c r="AU46" s="116" t="n"/>
      <c r="AV46" s="116" t="n"/>
      <c r="AW46" s="116" t="n"/>
      <c r="AX46" s="116" t="n"/>
      <c r="AY46" s="116" t="n"/>
      <c r="AZ46" s="116" t="n"/>
    </row>
    <row r="47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  <c r="M47" s="4" t="n"/>
      <c r="N47" s="4" t="n"/>
      <c r="O47" s="4" t="n"/>
      <c r="P47" s="4" t="n"/>
      <c r="Q47" s="4" t="n"/>
      <c r="R47" s="4" t="n"/>
      <c r="S47" s="116" t="n"/>
      <c r="T47" s="116" t="n"/>
      <c r="U47" s="116" t="n"/>
      <c r="V47" s="116" t="n"/>
      <c r="W47" s="116" t="n"/>
      <c r="X47" s="116" t="n"/>
      <c r="Y47" s="116" t="n"/>
      <c r="Z47" s="116" t="n"/>
      <c r="AA47" s="116" t="n"/>
      <c r="AB47" s="116" t="n"/>
      <c r="AC47" s="116" t="n"/>
      <c r="AD47" s="116" t="n"/>
      <c r="AE47" s="116" t="n"/>
      <c r="AF47" s="116" t="n"/>
      <c r="AG47" s="116" t="n"/>
      <c r="AH47" s="116" t="n"/>
      <c r="AI47" s="116" t="n"/>
      <c r="AJ47" s="116" t="n"/>
      <c r="AK47" s="116" t="n"/>
      <c r="AL47" s="116" t="n"/>
      <c r="AM47" s="116" t="n"/>
      <c r="AN47" s="116" t="n"/>
      <c r="AO47" s="116" t="n"/>
      <c r="AP47" s="116" t="n"/>
      <c r="AQ47" s="116" t="n"/>
      <c r="AR47" s="116" t="n"/>
      <c r="AS47" s="116" t="n"/>
      <c r="AT47" s="116" t="n"/>
      <c r="AU47" s="116" t="n"/>
      <c r="AV47" s="116" t="n"/>
      <c r="AW47" s="116" t="n"/>
      <c r="AX47" s="116" t="n"/>
      <c r="AY47" s="116" t="n"/>
      <c r="AZ47" s="116" t="n"/>
    </row>
    <row r="48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  <c r="M48" s="4" t="n"/>
      <c r="N48" s="4" t="n"/>
      <c r="O48" s="4" t="n"/>
      <c r="P48" s="4" t="n"/>
      <c r="Q48" s="4" t="n"/>
      <c r="R48" s="4" t="n"/>
      <c r="S48" s="116" t="n"/>
      <c r="T48" s="116" t="n"/>
      <c r="U48" s="116" t="n"/>
      <c r="V48" s="116" t="n"/>
      <c r="W48" s="116" t="n"/>
      <c r="X48" s="116" t="n"/>
      <c r="Y48" s="116" t="n"/>
      <c r="Z48" s="116" t="n"/>
      <c r="AA48" s="116" t="n"/>
      <c r="AB48" s="116" t="n"/>
      <c r="AC48" s="116" t="n"/>
      <c r="AD48" s="116" t="n"/>
      <c r="AE48" s="116" t="n"/>
      <c r="AF48" s="116" t="n"/>
      <c r="AG48" s="116" t="n"/>
      <c r="AH48" s="116" t="n"/>
      <c r="AI48" s="116" t="n"/>
      <c r="AJ48" s="116" t="n"/>
      <c r="AK48" s="116" t="n"/>
      <c r="AL48" s="116" t="n"/>
      <c r="AM48" s="116" t="n"/>
      <c r="AN48" s="116" t="n"/>
      <c r="AO48" s="116" t="n"/>
      <c r="AP48" s="116" t="n"/>
      <c r="AQ48" s="116" t="n"/>
      <c r="AR48" s="116" t="n"/>
      <c r="AS48" s="116" t="n"/>
      <c r="AT48" s="116" t="n"/>
      <c r="AU48" s="116" t="n"/>
      <c r="AV48" s="116" t="n"/>
      <c r="AW48" s="116" t="n"/>
      <c r="AX48" s="116" t="n"/>
      <c r="AY48" s="116" t="n"/>
      <c r="AZ48" s="116" t="n"/>
    </row>
    <row r="49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  <c r="M49" s="4" t="n"/>
      <c r="N49" s="4" t="n"/>
      <c r="O49" s="4" t="n"/>
      <c r="P49" s="4" t="n"/>
      <c r="Q49" s="4" t="n"/>
      <c r="R49" s="4" t="n"/>
      <c r="S49" s="116" t="n"/>
      <c r="T49" s="116" t="n"/>
      <c r="U49" s="116" t="n"/>
      <c r="V49" s="116" t="n"/>
      <c r="W49" s="116" t="n"/>
      <c r="X49" s="116" t="n"/>
      <c r="Y49" s="116" t="n"/>
      <c r="Z49" s="116" t="n"/>
      <c r="AA49" s="116" t="n"/>
      <c r="AB49" s="116" t="n"/>
      <c r="AC49" s="116" t="n"/>
      <c r="AD49" s="116" t="n"/>
      <c r="AE49" s="116" t="n"/>
      <c r="AF49" s="116" t="n"/>
      <c r="AG49" s="116" t="n"/>
      <c r="AH49" s="116" t="n"/>
      <c r="AI49" s="116" t="n"/>
      <c r="AJ49" s="116" t="n"/>
      <c r="AK49" s="116" t="n"/>
      <c r="AL49" s="116" t="n"/>
      <c r="AM49" s="116" t="n"/>
      <c r="AN49" s="116" t="n"/>
      <c r="AO49" s="116" t="n"/>
      <c r="AP49" s="116" t="n"/>
      <c r="AQ49" s="116" t="n"/>
      <c r="AR49" s="116" t="n"/>
      <c r="AS49" s="116" t="n"/>
      <c r="AT49" s="116" t="n"/>
      <c r="AU49" s="116" t="n"/>
      <c r="AV49" s="116" t="n"/>
      <c r="AW49" s="116" t="n"/>
      <c r="AX49" s="116" t="n"/>
      <c r="AY49" s="116" t="n"/>
      <c r="AZ49" s="116" t="n"/>
    </row>
    <row r="50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  <c r="M50" s="4" t="n"/>
      <c r="N50" s="4" t="n"/>
      <c r="O50" s="4" t="n"/>
      <c r="P50" s="4" t="n"/>
      <c r="Q50" s="4" t="n"/>
      <c r="R50" s="4" t="n"/>
      <c r="S50" s="116" t="n"/>
      <c r="T50" s="116" t="n"/>
      <c r="U50" s="116" t="n"/>
      <c r="V50" s="116" t="n"/>
      <c r="W50" s="116" t="n"/>
      <c r="X50" s="116" t="n"/>
      <c r="Y50" s="116" t="n"/>
      <c r="Z50" s="116" t="n"/>
      <c r="AA50" s="116" t="n"/>
      <c r="AB50" s="116" t="n"/>
      <c r="AC50" s="116" t="n"/>
      <c r="AD50" s="116" t="n"/>
      <c r="AE50" s="116" t="n"/>
      <c r="AF50" s="116" t="n"/>
      <c r="AG50" s="116" t="n"/>
      <c r="AH50" s="116" t="n"/>
      <c r="AI50" s="116" t="n"/>
      <c r="AJ50" s="116" t="n"/>
      <c r="AK50" s="116" t="n"/>
      <c r="AL50" s="116" t="n"/>
      <c r="AM50" s="116" t="n"/>
      <c r="AN50" s="116" t="n"/>
      <c r="AO50" s="116" t="n"/>
      <c r="AP50" s="116" t="n"/>
      <c r="AQ50" s="116" t="n"/>
      <c r="AR50" s="116" t="n"/>
      <c r="AS50" s="116" t="n"/>
      <c r="AT50" s="116" t="n"/>
      <c r="AU50" s="116" t="n"/>
      <c r="AV50" s="116" t="n"/>
      <c r="AW50" s="116" t="n"/>
      <c r="AX50" s="116" t="n"/>
      <c r="AY50" s="116" t="n"/>
      <c r="AZ50" s="116" t="n"/>
    </row>
    <row r="51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  <c r="J51" s="4" t="n"/>
      <c r="K51" s="4" t="n"/>
      <c r="L51" s="4" t="n"/>
      <c r="M51" s="4" t="n"/>
      <c r="N51" s="4" t="n"/>
      <c r="O51" s="4" t="n"/>
      <c r="P51" s="4" t="n"/>
      <c r="Q51" s="4" t="n"/>
      <c r="R51" s="4" t="n"/>
      <c r="S51" s="116" t="n"/>
      <c r="T51" s="116" t="n"/>
      <c r="U51" s="116" t="n"/>
      <c r="V51" s="116" t="n"/>
      <c r="W51" s="116" t="n"/>
      <c r="X51" s="116" t="n"/>
      <c r="Y51" s="116" t="n"/>
      <c r="Z51" s="116" t="n"/>
      <c r="AA51" s="116" t="n"/>
      <c r="AB51" s="116" t="n"/>
      <c r="AC51" s="116" t="n"/>
      <c r="AD51" s="116" t="n"/>
      <c r="AE51" s="116" t="n"/>
      <c r="AF51" s="116" t="n"/>
      <c r="AG51" s="116" t="n"/>
      <c r="AH51" s="116" t="n"/>
      <c r="AI51" s="116" t="n"/>
      <c r="AJ51" s="116" t="n"/>
      <c r="AK51" s="116" t="n"/>
      <c r="AL51" s="116" t="n"/>
      <c r="AM51" s="116" t="n"/>
      <c r="AN51" s="116" t="n"/>
      <c r="AO51" s="116" t="n"/>
      <c r="AP51" s="116" t="n"/>
      <c r="AQ51" s="116" t="n"/>
      <c r="AR51" s="116" t="n"/>
      <c r="AS51" s="116" t="n"/>
      <c r="AT51" s="116" t="n"/>
      <c r="AU51" s="116" t="n"/>
      <c r="AV51" s="116" t="n"/>
      <c r="AW51" s="116" t="n"/>
      <c r="AX51" s="116" t="n"/>
      <c r="AY51" s="116" t="n"/>
      <c r="AZ51" s="116" t="n"/>
    </row>
    <row r="52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  <c r="J52" s="4" t="n"/>
      <c r="K52" s="4" t="n"/>
      <c r="L52" s="4" t="n"/>
      <c r="M52" s="4" t="n"/>
      <c r="N52" s="4" t="n"/>
      <c r="O52" s="4" t="n"/>
      <c r="P52" s="4" t="n"/>
      <c r="Q52" s="4" t="n"/>
      <c r="R52" s="4" t="n"/>
      <c r="S52" s="116" t="n"/>
      <c r="T52" s="116" t="n"/>
      <c r="U52" s="116" t="n"/>
      <c r="V52" s="116" t="n"/>
      <c r="W52" s="116" t="n"/>
      <c r="X52" s="116" t="n"/>
      <c r="Y52" s="116" t="n"/>
      <c r="Z52" s="116" t="n"/>
      <c r="AA52" s="116" t="n"/>
      <c r="AB52" s="116" t="n"/>
      <c r="AC52" s="116" t="n"/>
      <c r="AD52" s="116" t="n"/>
      <c r="AE52" s="116" t="n"/>
      <c r="AF52" s="116" t="n"/>
      <c r="AG52" s="116" t="n"/>
      <c r="AH52" s="116" t="n"/>
      <c r="AI52" s="116" t="n"/>
      <c r="AJ52" s="116" t="n"/>
      <c r="AK52" s="116" t="n"/>
      <c r="AL52" s="116" t="n"/>
      <c r="AM52" s="116" t="n"/>
      <c r="AN52" s="116" t="n"/>
      <c r="AO52" s="116" t="n"/>
      <c r="AP52" s="116" t="n"/>
      <c r="AQ52" s="116" t="n"/>
      <c r="AR52" s="116" t="n"/>
      <c r="AS52" s="116" t="n"/>
      <c r="AT52" s="116" t="n"/>
      <c r="AU52" s="116" t="n"/>
      <c r="AV52" s="116" t="n"/>
      <c r="AW52" s="116" t="n"/>
      <c r="AX52" s="116" t="n"/>
      <c r="AY52" s="116" t="n"/>
      <c r="AZ52" s="116" t="n"/>
    </row>
    <row r="53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  <c r="J53" s="4" t="n"/>
      <c r="K53" s="4" t="n"/>
      <c r="L53" s="4" t="n"/>
      <c r="M53" s="4" t="n"/>
      <c r="N53" s="4" t="n"/>
      <c r="O53" s="4" t="n"/>
      <c r="P53" s="4" t="n"/>
      <c r="Q53" s="4" t="n"/>
      <c r="R53" s="4" t="n"/>
      <c r="S53" s="116" t="n"/>
      <c r="T53" s="116" t="n"/>
      <c r="U53" s="116" t="n"/>
      <c r="V53" s="116" t="n"/>
      <c r="W53" s="116" t="n"/>
      <c r="X53" s="116" t="n"/>
      <c r="Y53" s="116" t="n"/>
      <c r="Z53" s="116" t="n"/>
      <c r="AA53" s="116" t="n"/>
      <c r="AB53" s="116" t="n"/>
      <c r="AC53" s="116" t="n"/>
      <c r="AD53" s="116" t="n"/>
      <c r="AE53" s="116" t="n"/>
      <c r="AF53" s="116" t="n"/>
      <c r="AG53" s="116" t="n"/>
      <c r="AH53" s="116" t="n"/>
      <c r="AI53" s="116" t="n"/>
      <c r="AJ53" s="116" t="n"/>
      <c r="AK53" s="116" t="n"/>
      <c r="AL53" s="116" t="n"/>
      <c r="AM53" s="116" t="n"/>
      <c r="AN53" s="116" t="n"/>
      <c r="AO53" s="116" t="n"/>
      <c r="AP53" s="116" t="n"/>
      <c r="AQ53" s="116" t="n"/>
      <c r="AR53" s="116" t="n"/>
      <c r="AS53" s="116" t="n"/>
      <c r="AT53" s="116" t="n"/>
      <c r="AU53" s="116" t="n"/>
      <c r="AV53" s="116" t="n"/>
      <c r="AW53" s="116" t="n"/>
      <c r="AX53" s="116" t="n"/>
      <c r="AY53" s="116" t="n"/>
      <c r="AZ53" s="116" t="n"/>
    </row>
    <row r="54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  <c r="M54" s="4" t="n"/>
      <c r="N54" s="4" t="n"/>
      <c r="O54" s="4" t="n"/>
      <c r="P54" s="4" t="n"/>
      <c r="Q54" s="4" t="n"/>
      <c r="R54" s="4" t="n"/>
      <c r="S54" s="116" t="n"/>
      <c r="T54" s="116" t="n"/>
      <c r="U54" s="116" t="n"/>
      <c r="V54" s="116" t="n"/>
      <c r="W54" s="116" t="n"/>
      <c r="X54" s="116" t="n"/>
      <c r="Y54" s="116" t="n"/>
      <c r="Z54" s="116" t="n"/>
      <c r="AA54" s="116" t="n"/>
      <c r="AB54" s="116" t="n"/>
      <c r="AC54" s="116" t="n"/>
      <c r="AD54" s="116" t="n"/>
      <c r="AE54" s="116" t="n"/>
      <c r="AF54" s="116" t="n"/>
      <c r="AG54" s="116" t="n"/>
      <c r="AH54" s="116" t="n"/>
      <c r="AI54" s="116" t="n"/>
      <c r="AJ54" s="116" t="n"/>
      <c r="AK54" s="116" t="n"/>
      <c r="AL54" s="116" t="n"/>
      <c r="AM54" s="116" t="n"/>
      <c r="AN54" s="116" t="n"/>
      <c r="AO54" s="116" t="n"/>
      <c r="AP54" s="116" t="n"/>
      <c r="AQ54" s="116" t="n"/>
      <c r="AR54" s="116" t="n"/>
      <c r="AS54" s="116" t="n"/>
      <c r="AT54" s="116" t="n"/>
      <c r="AU54" s="116" t="n"/>
      <c r="AV54" s="116" t="n"/>
      <c r="AW54" s="116" t="n"/>
      <c r="AX54" s="116" t="n"/>
      <c r="AY54" s="116" t="n"/>
      <c r="AZ54" s="116" t="n"/>
    </row>
    <row r="55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  <c r="J55" s="4" t="n"/>
      <c r="K55" s="4" t="n"/>
      <c r="L55" s="4" t="n"/>
      <c r="M55" s="4" t="n"/>
      <c r="N55" s="4" t="n"/>
      <c r="O55" s="4" t="n"/>
      <c r="P55" s="4" t="n"/>
      <c r="Q55" s="4" t="n"/>
      <c r="R55" s="4" t="n"/>
      <c r="S55" s="116" t="n"/>
      <c r="T55" s="116" t="n"/>
      <c r="U55" s="116" t="n"/>
      <c r="V55" s="116" t="n"/>
      <c r="W55" s="116" t="n"/>
      <c r="X55" s="116" t="n"/>
      <c r="Y55" s="116" t="n"/>
      <c r="Z55" s="116" t="n"/>
      <c r="AA55" s="116" t="n"/>
      <c r="AB55" s="116" t="n"/>
      <c r="AC55" s="116" t="n"/>
      <c r="AD55" s="116" t="n"/>
      <c r="AE55" s="116" t="n"/>
      <c r="AF55" s="116" t="n"/>
      <c r="AG55" s="116" t="n"/>
      <c r="AH55" s="116" t="n"/>
      <c r="AI55" s="116" t="n"/>
      <c r="AJ55" s="116" t="n"/>
      <c r="AK55" s="116" t="n"/>
      <c r="AL55" s="116" t="n"/>
      <c r="AM55" s="116" t="n"/>
      <c r="AN55" s="116" t="n"/>
      <c r="AO55" s="116" t="n"/>
      <c r="AP55" s="116" t="n"/>
      <c r="AQ55" s="116" t="n"/>
      <c r="AR55" s="116" t="n"/>
      <c r="AS55" s="116" t="n"/>
      <c r="AT55" s="116" t="n"/>
      <c r="AU55" s="116" t="n"/>
      <c r="AV55" s="116" t="n"/>
      <c r="AW55" s="116" t="n"/>
      <c r="AX55" s="116" t="n"/>
      <c r="AY55" s="116" t="n"/>
      <c r="AZ55" s="116" t="n"/>
    </row>
    <row r="56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  <c r="J56" s="4" t="n"/>
      <c r="K56" s="4" t="n"/>
      <c r="L56" s="4" t="n"/>
      <c r="M56" s="4" t="n"/>
      <c r="N56" s="4" t="n"/>
      <c r="O56" s="4" t="n"/>
      <c r="P56" s="4" t="n"/>
      <c r="Q56" s="4" t="n"/>
      <c r="R56" s="4" t="n"/>
      <c r="S56" s="116" t="n"/>
      <c r="T56" s="116" t="n"/>
      <c r="U56" s="116" t="n"/>
      <c r="V56" s="116" t="n"/>
      <c r="W56" s="116" t="n"/>
      <c r="X56" s="116" t="n"/>
      <c r="Y56" s="116" t="n"/>
      <c r="Z56" s="116" t="n"/>
      <c r="AA56" s="116" t="n"/>
      <c r="AB56" s="116" t="n"/>
      <c r="AC56" s="116" t="n"/>
      <c r="AD56" s="116" t="n"/>
      <c r="AE56" s="116" t="n"/>
      <c r="AF56" s="116" t="n"/>
      <c r="AG56" s="116" t="n"/>
      <c r="AH56" s="116" t="n"/>
      <c r="AI56" s="116" t="n"/>
      <c r="AJ56" s="116" t="n"/>
      <c r="AK56" s="116" t="n"/>
      <c r="AL56" s="116" t="n"/>
      <c r="AM56" s="116" t="n"/>
      <c r="AN56" s="116" t="n"/>
      <c r="AO56" s="116" t="n"/>
      <c r="AP56" s="116" t="n"/>
      <c r="AQ56" s="116" t="n"/>
      <c r="AR56" s="116" t="n"/>
      <c r="AS56" s="116" t="n"/>
      <c r="AT56" s="116" t="n"/>
      <c r="AU56" s="116" t="n"/>
      <c r="AV56" s="116" t="n"/>
      <c r="AW56" s="116" t="n"/>
      <c r="AX56" s="116" t="n"/>
      <c r="AY56" s="116" t="n"/>
      <c r="AZ56" s="116" t="n"/>
    </row>
    <row r="57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  <c r="J57" s="4" t="n"/>
      <c r="K57" s="4" t="n"/>
      <c r="L57" s="4" t="n"/>
      <c r="M57" s="4" t="n"/>
      <c r="N57" s="4" t="n"/>
      <c r="O57" s="4" t="n"/>
      <c r="P57" s="4" t="n"/>
      <c r="Q57" s="4" t="n"/>
      <c r="R57" s="4" t="n"/>
      <c r="S57" s="116" t="n"/>
      <c r="T57" s="116" t="n"/>
      <c r="U57" s="116" t="n"/>
      <c r="V57" s="116" t="n"/>
      <c r="W57" s="116" t="n"/>
      <c r="X57" s="116" t="n"/>
      <c r="Y57" s="116" t="n"/>
      <c r="Z57" s="116" t="n"/>
      <c r="AA57" s="116" t="n"/>
      <c r="AB57" s="116" t="n"/>
      <c r="AC57" s="116" t="n"/>
      <c r="AD57" s="116" t="n"/>
      <c r="AE57" s="116" t="n"/>
      <c r="AF57" s="116" t="n"/>
      <c r="AG57" s="116" t="n"/>
      <c r="AH57" s="116" t="n"/>
      <c r="AI57" s="116" t="n"/>
      <c r="AJ57" s="116" t="n"/>
      <c r="AK57" s="116" t="n"/>
      <c r="AL57" s="116" t="n"/>
      <c r="AM57" s="116" t="n"/>
      <c r="AN57" s="116" t="n"/>
      <c r="AO57" s="116" t="n"/>
      <c r="AP57" s="116" t="n"/>
      <c r="AQ57" s="116" t="n"/>
      <c r="AR57" s="116" t="n"/>
      <c r="AS57" s="116" t="n"/>
      <c r="AT57" s="116" t="n"/>
      <c r="AU57" s="116" t="n"/>
      <c r="AV57" s="116" t="n"/>
      <c r="AW57" s="116" t="n"/>
      <c r="AX57" s="116" t="n"/>
      <c r="AY57" s="116" t="n"/>
      <c r="AZ57" s="116" t="n"/>
    </row>
    <row r="58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  <c r="J58" s="4" t="n"/>
      <c r="K58" s="4" t="n"/>
      <c r="L58" s="4" t="n"/>
      <c r="M58" s="4" t="n"/>
      <c r="N58" s="4" t="n"/>
      <c r="O58" s="4" t="n"/>
      <c r="P58" s="4" t="n"/>
      <c r="Q58" s="4" t="n"/>
      <c r="R58" s="4" t="n"/>
      <c r="S58" s="116" t="n"/>
      <c r="T58" s="116" t="n"/>
      <c r="U58" s="116" t="n"/>
      <c r="V58" s="116" t="n"/>
      <c r="W58" s="116" t="n"/>
      <c r="X58" s="116" t="n"/>
      <c r="Y58" s="116" t="n"/>
      <c r="Z58" s="116" t="n"/>
      <c r="AA58" s="116" t="n"/>
      <c r="AB58" s="116" t="n"/>
      <c r="AC58" s="116" t="n"/>
      <c r="AD58" s="116" t="n"/>
      <c r="AE58" s="116" t="n"/>
      <c r="AF58" s="116" t="n"/>
      <c r="AG58" s="116" t="n"/>
      <c r="AH58" s="116" t="n"/>
      <c r="AI58" s="116" t="n"/>
      <c r="AJ58" s="116" t="n"/>
      <c r="AK58" s="116" t="n"/>
      <c r="AL58" s="116" t="n"/>
      <c r="AM58" s="116" t="n"/>
      <c r="AN58" s="116" t="n"/>
      <c r="AO58" s="116" t="n"/>
      <c r="AP58" s="116" t="n"/>
      <c r="AQ58" s="116" t="n"/>
      <c r="AR58" s="116" t="n"/>
      <c r="AS58" s="116" t="n"/>
      <c r="AT58" s="116" t="n"/>
      <c r="AU58" s="116" t="n"/>
      <c r="AV58" s="116" t="n"/>
      <c r="AW58" s="116" t="n"/>
      <c r="AX58" s="116" t="n"/>
      <c r="AY58" s="116" t="n"/>
      <c r="AZ58" s="116" t="n"/>
    </row>
    <row r="59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  <c r="J59" s="4" t="n"/>
      <c r="K59" s="4" t="n"/>
      <c r="L59" s="4" t="n"/>
      <c r="M59" s="4" t="n"/>
      <c r="N59" s="4" t="n"/>
      <c r="O59" s="4" t="n"/>
      <c r="P59" s="4" t="n"/>
      <c r="Q59" s="4" t="n"/>
      <c r="R59" s="4" t="n"/>
      <c r="S59" s="116" t="n"/>
      <c r="T59" s="116" t="n"/>
      <c r="U59" s="116" t="n"/>
      <c r="V59" s="116" t="n"/>
      <c r="W59" s="116" t="n"/>
      <c r="X59" s="116" t="n"/>
      <c r="Y59" s="116" t="n"/>
      <c r="Z59" s="116" t="n"/>
      <c r="AA59" s="116" t="n"/>
      <c r="AB59" s="116" t="n"/>
      <c r="AC59" s="116" t="n"/>
      <c r="AD59" s="116" t="n"/>
      <c r="AE59" s="116" t="n"/>
      <c r="AF59" s="116" t="n"/>
      <c r="AG59" s="116" t="n"/>
      <c r="AH59" s="116" t="n"/>
      <c r="AI59" s="116" t="n"/>
      <c r="AJ59" s="116" t="n"/>
      <c r="AK59" s="116" t="n"/>
      <c r="AL59" s="116" t="n"/>
      <c r="AM59" s="116" t="n"/>
      <c r="AN59" s="116" t="n"/>
      <c r="AO59" s="116" t="n"/>
      <c r="AP59" s="116" t="n"/>
      <c r="AQ59" s="116" t="n"/>
      <c r="AR59" s="116" t="n"/>
      <c r="AS59" s="116" t="n"/>
      <c r="AT59" s="116" t="n"/>
      <c r="AU59" s="116" t="n"/>
      <c r="AV59" s="116" t="n"/>
      <c r="AW59" s="116" t="n"/>
      <c r="AX59" s="116" t="n"/>
      <c r="AY59" s="116" t="n"/>
      <c r="AZ59" s="116" t="n"/>
    </row>
    <row r="60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  <c r="M60" s="4" t="n"/>
      <c r="N60" s="4" t="n"/>
      <c r="O60" s="4" t="n"/>
      <c r="P60" s="4" t="n"/>
      <c r="Q60" s="4" t="n"/>
      <c r="R60" s="4" t="n"/>
      <c r="S60" s="116" t="n"/>
      <c r="T60" s="116" t="n"/>
      <c r="U60" s="116" t="n"/>
      <c r="V60" s="116" t="n"/>
      <c r="W60" s="116" t="n"/>
      <c r="X60" s="116" t="n"/>
      <c r="Y60" s="116" t="n"/>
      <c r="Z60" s="116" t="n"/>
      <c r="AA60" s="116" t="n"/>
      <c r="AB60" s="116" t="n"/>
      <c r="AC60" s="116" t="n"/>
      <c r="AD60" s="116" t="n"/>
      <c r="AE60" s="116" t="n"/>
      <c r="AF60" s="116" t="n"/>
      <c r="AG60" s="116" t="n"/>
      <c r="AH60" s="116" t="n"/>
      <c r="AI60" s="116" t="n"/>
      <c r="AJ60" s="116" t="n"/>
      <c r="AK60" s="116" t="n"/>
      <c r="AL60" s="116" t="n"/>
      <c r="AM60" s="116" t="n"/>
      <c r="AN60" s="116" t="n"/>
      <c r="AO60" s="116" t="n"/>
      <c r="AP60" s="116" t="n"/>
      <c r="AQ60" s="116" t="n"/>
      <c r="AR60" s="116" t="n"/>
      <c r="AS60" s="116" t="n"/>
      <c r="AT60" s="116" t="n"/>
      <c r="AU60" s="116" t="n"/>
      <c r="AV60" s="116" t="n"/>
      <c r="AW60" s="116" t="n"/>
      <c r="AX60" s="116" t="n"/>
      <c r="AY60" s="116" t="n"/>
      <c r="AZ60" s="116" t="n"/>
    </row>
    <row r="6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  <c r="J61" s="4" t="n"/>
      <c r="K61" s="4" t="n"/>
      <c r="L61" s="4" t="n"/>
      <c r="M61" s="4" t="n"/>
      <c r="N61" s="4" t="n"/>
      <c r="O61" s="4" t="n"/>
      <c r="P61" s="4" t="n"/>
      <c r="Q61" s="4" t="n"/>
      <c r="R61" s="4" t="n"/>
      <c r="S61" s="116" t="n"/>
      <c r="T61" s="116" t="n"/>
      <c r="U61" s="116" t="n"/>
      <c r="V61" s="116" t="n"/>
      <c r="W61" s="116" t="n"/>
      <c r="X61" s="116" t="n"/>
      <c r="Y61" s="116" t="n"/>
      <c r="Z61" s="116" t="n"/>
      <c r="AA61" s="116" t="n"/>
      <c r="AB61" s="116" t="n"/>
      <c r="AC61" s="116" t="n"/>
      <c r="AD61" s="116" t="n"/>
      <c r="AE61" s="116" t="n"/>
      <c r="AF61" s="116" t="n"/>
      <c r="AG61" s="116" t="n"/>
      <c r="AH61" s="116" t="n"/>
      <c r="AI61" s="116" t="n"/>
      <c r="AJ61" s="116" t="n"/>
      <c r="AK61" s="116" t="n"/>
      <c r="AL61" s="116" t="n"/>
      <c r="AM61" s="116" t="n"/>
      <c r="AN61" s="116" t="n"/>
      <c r="AO61" s="116" t="n"/>
      <c r="AP61" s="116" t="n"/>
      <c r="AQ61" s="116" t="n"/>
      <c r="AR61" s="116" t="n"/>
      <c r="AS61" s="116" t="n"/>
      <c r="AT61" s="116" t="n"/>
      <c r="AU61" s="116" t="n"/>
      <c r="AV61" s="116" t="n"/>
      <c r="AW61" s="116" t="n"/>
      <c r="AX61" s="116" t="n"/>
      <c r="AY61" s="116" t="n"/>
      <c r="AZ61" s="116" t="n"/>
    </row>
    <row r="62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  <c r="J62" s="4" t="n"/>
      <c r="K62" s="4" t="n"/>
      <c r="L62" s="4" t="n"/>
      <c r="M62" s="4" t="n"/>
      <c r="N62" s="4" t="n"/>
      <c r="O62" s="4" t="n"/>
      <c r="P62" s="4" t="n"/>
      <c r="Q62" s="4" t="n"/>
      <c r="R62" s="4" t="n"/>
      <c r="S62" s="116" t="n"/>
      <c r="T62" s="116" t="n"/>
      <c r="U62" s="116" t="n"/>
      <c r="V62" s="116" t="n"/>
      <c r="W62" s="116" t="n"/>
      <c r="X62" s="116" t="n"/>
      <c r="Y62" s="116" t="n"/>
      <c r="Z62" s="116" t="n"/>
      <c r="AA62" s="116" t="n"/>
      <c r="AB62" s="116" t="n"/>
      <c r="AC62" s="116" t="n"/>
      <c r="AD62" s="116" t="n"/>
      <c r="AE62" s="116" t="n"/>
      <c r="AF62" s="116" t="n"/>
      <c r="AG62" s="116" t="n"/>
      <c r="AH62" s="116" t="n"/>
      <c r="AI62" s="116" t="n"/>
      <c r="AJ62" s="116" t="n"/>
      <c r="AK62" s="116" t="n"/>
      <c r="AL62" s="116" t="n"/>
      <c r="AM62" s="116" t="n"/>
      <c r="AN62" s="116" t="n"/>
      <c r="AO62" s="116" t="n"/>
      <c r="AP62" s="116" t="n"/>
      <c r="AQ62" s="116" t="n"/>
      <c r="AR62" s="116" t="n"/>
      <c r="AS62" s="116" t="n"/>
      <c r="AT62" s="116" t="n"/>
      <c r="AU62" s="116" t="n"/>
      <c r="AV62" s="116" t="n"/>
      <c r="AW62" s="116" t="n"/>
      <c r="AX62" s="116" t="n"/>
      <c r="AY62" s="116" t="n"/>
      <c r="AZ62" s="116" t="n"/>
    </row>
    <row r="63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  <c r="J63" s="4" t="n"/>
      <c r="K63" s="4" t="n"/>
      <c r="L63" s="4" t="n"/>
      <c r="M63" s="4" t="n"/>
      <c r="N63" s="4" t="n"/>
      <c r="O63" s="4" t="n"/>
      <c r="P63" s="4" t="n"/>
      <c r="Q63" s="4" t="n"/>
      <c r="R63" s="4" t="n"/>
      <c r="S63" s="116" t="n"/>
      <c r="T63" s="116" t="n"/>
      <c r="U63" s="116" t="n"/>
      <c r="V63" s="116" t="n"/>
      <c r="W63" s="116" t="n"/>
      <c r="X63" s="116" t="n"/>
      <c r="Y63" s="116" t="n"/>
      <c r="Z63" s="116" t="n"/>
      <c r="AA63" s="116" t="n"/>
      <c r="AB63" s="116" t="n"/>
      <c r="AC63" s="116" t="n"/>
      <c r="AD63" s="116" t="n"/>
      <c r="AE63" s="116" t="n"/>
      <c r="AF63" s="116" t="n"/>
      <c r="AG63" s="116" t="n"/>
      <c r="AH63" s="116" t="n"/>
      <c r="AI63" s="116" t="n"/>
      <c r="AJ63" s="116" t="n"/>
      <c r="AK63" s="116" t="n"/>
      <c r="AL63" s="116" t="n"/>
      <c r="AM63" s="116" t="n"/>
      <c r="AN63" s="116" t="n"/>
      <c r="AO63" s="116" t="n"/>
      <c r="AP63" s="116" t="n"/>
      <c r="AQ63" s="116" t="n"/>
      <c r="AR63" s="116" t="n"/>
      <c r="AS63" s="116" t="n"/>
      <c r="AT63" s="116" t="n"/>
      <c r="AU63" s="116" t="n"/>
      <c r="AV63" s="116" t="n"/>
      <c r="AW63" s="116" t="n"/>
      <c r="AX63" s="116" t="n"/>
      <c r="AY63" s="116" t="n"/>
      <c r="AZ63" s="116" t="n"/>
    </row>
    <row r="64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  <c r="J64" s="4" t="n"/>
      <c r="K64" s="4" t="n"/>
      <c r="L64" s="4" t="n"/>
      <c r="M64" s="4" t="n"/>
      <c r="N64" s="4" t="n"/>
      <c r="O64" s="4" t="n"/>
      <c r="P64" s="4" t="n"/>
      <c r="Q64" s="4" t="n"/>
      <c r="R64" s="4" t="n"/>
      <c r="S64" s="116" t="n"/>
      <c r="T64" s="116" t="n"/>
      <c r="U64" s="116" t="n"/>
      <c r="V64" s="116" t="n"/>
      <c r="W64" s="116" t="n"/>
      <c r="X64" s="116" t="n"/>
      <c r="Y64" s="116" t="n"/>
      <c r="Z64" s="116" t="n"/>
      <c r="AA64" s="116" t="n"/>
      <c r="AB64" s="116" t="n"/>
      <c r="AC64" s="116" t="n"/>
      <c r="AD64" s="116" t="n"/>
      <c r="AE64" s="116" t="n"/>
      <c r="AF64" s="116" t="n"/>
      <c r="AG64" s="116" t="n"/>
      <c r="AH64" s="116" t="n"/>
      <c r="AI64" s="116" t="n"/>
      <c r="AJ64" s="116" t="n"/>
      <c r="AK64" s="116" t="n"/>
      <c r="AL64" s="116" t="n"/>
      <c r="AM64" s="116" t="n"/>
      <c r="AN64" s="116" t="n"/>
      <c r="AO64" s="116" t="n"/>
      <c r="AP64" s="116" t="n"/>
      <c r="AQ64" s="116" t="n"/>
      <c r="AR64" s="116" t="n"/>
      <c r="AS64" s="116" t="n"/>
      <c r="AT64" s="116" t="n"/>
      <c r="AU64" s="116" t="n"/>
      <c r="AV64" s="116" t="n"/>
      <c r="AW64" s="116" t="n"/>
      <c r="AX64" s="116" t="n"/>
      <c r="AY64" s="116" t="n"/>
      <c r="AZ64" s="116" t="n"/>
    </row>
    <row r="65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  <c r="J65" s="4" t="n"/>
      <c r="K65" s="4" t="n"/>
      <c r="L65" s="4" t="n"/>
      <c r="M65" s="4" t="n"/>
      <c r="N65" s="4" t="n"/>
      <c r="O65" s="4" t="n"/>
      <c r="P65" s="4" t="n"/>
      <c r="Q65" s="4" t="n"/>
      <c r="R65" s="4" t="n"/>
      <c r="S65" s="116" t="n"/>
      <c r="T65" s="116" t="n"/>
      <c r="U65" s="116" t="n"/>
      <c r="V65" s="116" t="n"/>
      <c r="W65" s="116" t="n"/>
      <c r="X65" s="116" t="n"/>
      <c r="Y65" s="116" t="n"/>
      <c r="Z65" s="116" t="n"/>
      <c r="AA65" s="116" t="n"/>
      <c r="AB65" s="116" t="n"/>
      <c r="AC65" s="116" t="n"/>
      <c r="AD65" s="116" t="n"/>
      <c r="AE65" s="116" t="n"/>
      <c r="AF65" s="116" t="n"/>
      <c r="AG65" s="116" t="n"/>
      <c r="AH65" s="116" t="n"/>
      <c r="AI65" s="116" t="n"/>
      <c r="AJ65" s="116" t="n"/>
      <c r="AK65" s="116" t="n"/>
      <c r="AL65" s="116" t="n"/>
      <c r="AM65" s="116" t="n"/>
      <c r="AN65" s="116" t="n"/>
      <c r="AO65" s="116" t="n"/>
      <c r="AP65" s="116" t="n"/>
      <c r="AQ65" s="116" t="n"/>
      <c r="AR65" s="116" t="n"/>
      <c r="AS65" s="116" t="n"/>
      <c r="AT65" s="116" t="n"/>
      <c r="AU65" s="116" t="n"/>
      <c r="AV65" s="116" t="n"/>
      <c r="AW65" s="116" t="n"/>
      <c r="AX65" s="116" t="n"/>
      <c r="AY65" s="116" t="n"/>
      <c r="AZ65" s="116" t="n"/>
    </row>
    <row r="66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  <c r="J66" s="4" t="n"/>
      <c r="K66" s="4" t="n"/>
      <c r="L66" s="4" t="n"/>
      <c r="M66" s="4" t="n"/>
      <c r="N66" s="4" t="n"/>
      <c r="O66" s="4" t="n"/>
      <c r="P66" s="4" t="n"/>
      <c r="Q66" s="4" t="n"/>
      <c r="R66" s="4" t="n"/>
      <c r="S66" s="116" t="n"/>
      <c r="T66" s="116" t="n"/>
      <c r="U66" s="116" t="n"/>
      <c r="V66" s="116" t="n"/>
      <c r="W66" s="116" t="n"/>
      <c r="X66" s="116" t="n"/>
      <c r="Y66" s="116" t="n"/>
      <c r="Z66" s="116" t="n"/>
      <c r="AA66" s="116" t="n"/>
      <c r="AB66" s="116" t="n"/>
      <c r="AC66" s="116" t="n"/>
      <c r="AD66" s="116" t="n"/>
      <c r="AE66" s="116" t="n"/>
      <c r="AF66" s="116" t="n"/>
      <c r="AG66" s="116" t="n"/>
      <c r="AH66" s="116" t="n"/>
      <c r="AI66" s="116" t="n"/>
      <c r="AJ66" s="116" t="n"/>
      <c r="AK66" s="116" t="n"/>
      <c r="AL66" s="116" t="n"/>
      <c r="AM66" s="116" t="n"/>
      <c r="AN66" s="116" t="n"/>
      <c r="AO66" s="116" t="n"/>
      <c r="AP66" s="116" t="n"/>
      <c r="AQ66" s="116" t="n"/>
      <c r="AR66" s="116" t="n"/>
      <c r="AS66" s="116" t="n"/>
      <c r="AT66" s="116" t="n"/>
      <c r="AU66" s="116" t="n"/>
      <c r="AV66" s="116" t="n"/>
      <c r="AW66" s="116" t="n"/>
      <c r="AX66" s="116" t="n"/>
      <c r="AY66" s="116" t="n"/>
      <c r="AZ66" s="116" t="n"/>
    </row>
    <row r="67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  <c r="J67" s="4" t="n"/>
      <c r="K67" s="4" t="n"/>
      <c r="L67" s="4" t="n"/>
      <c r="M67" s="4" t="n"/>
      <c r="N67" s="4" t="n"/>
      <c r="O67" s="4" t="n"/>
      <c r="P67" s="4" t="n"/>
      <c r="Q67" s="4" t="n"/>
      <c r="R67" s="4" t="n"/>
      <c r="S67" s="116" t="n"/>
      <c r="T67" s="116" t="n"/>
      <c r="U67" s="116" t="n"/>
      <c r="V67" s="116" t="n"/>
      <c r="W67" s="116" t="n"/>
      <c r="X67" s="116" t="n"/>
      <c r="Y67" s="116" t="n"/>
      <c r="Z67" s="116" t="n"/>
      <c r="AA67" s="116" t="n"/>
      <c r="AB67" s="116" t="n"/>
      <c r="AC67" s="116" t="n"/>
      <c r="AD67" s="116" t="n"/>
      <c r="AE67" s="116" t="n"/>
      <c r="AF67" s="116" t="n"/>
      <c r="AG67" s="116" t="n"/>
      <c r="AH67" s="116" t="n"/>
      <c r="AI67" s="116" t="n"/>
      <c r="AJ67" s="116" t="n"/>
      <c r="AK67" s="116" t="n"/>
      <c r="AL67" s="116" t="n"/>
      <c r="AM67" s="116" t="n"/>
      <c r="AN67" s="116" t="n"/>
      <c r="AO67" s="116" t="n"/>
      <c r="AP67" s="116" t="n"/>
      <c r="AQ67" s="116" t="n"/>
      <c r="AR67" s="116" t="n"/>
      <c r="AS67" s="116" t="n"/>
      <c r="AT67" s="116" t="n"/>
      <c r="AU67" s="116" t="n"/>
      <c r="AV67" s="116" t="n"/>
      <c r="AW67" s="116" t="n"/>
      <c r="AX67" s="116" t="n"/>
      <c r="AY67" s="116" t="n"/>
      <c r="AZ67" s="116" t="n"/>
    </row>
    <row r="68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  <c r="J68" s="4" t="n"/>
      <c r="K68" s="4" t="n"/>
      <c r="L68" s="4" t="n"/>
      <c r="M68" s="4" t="n"/>
      <c r="N68" s="4" t="n"/>
      <c r="O68" s="4" t="n"/>
      <c r="P68" s="4" t="n"/>
      <c r="Q68" s="4" t="n"/>
      <c r="R68" s="4" t="n"/>
      <c r="S68" s="116" t="n"/>
      <c r="T68" s="116" t="n"/>
      <c r="U68" s="116" t="n"/>
      <c r="V68" s="116" t="n"/>
      <c r="W68" s="116" t="n"/>
      <c r="X68" s="116" t="n"/>
      <c r="Y68" s="116" t="n"/>
      <c r="Z68" s="116" t="n"/>
      <c r="AA68" s="116" t="n"/>
      <c r="AB68" s="116" t="n"/>
      <c r="AC68" s="116" t="n"/>
      <c r="AD68" s="116" t="n"/>
      <c r="AE68" s="116" t="n"/>
      <c r="AF68" s="116" t="n"/>
      <c r="AG68" s="116" t="n"/>
      <c r="AH68" s="116" t="n"/>
      <c r="AI68" s="116" t="n"/>
      <c r="AJ68" s="116" t="n"/>
      <c r="AK68" s="116" t="n"/>
      <c r="AL68" s="116" t="n"/>
      <c r="AM68" s="116" t="n"/>
      <c r="AN68" s="116" t="n"/>
      <c r="AO68" s="116" t="n"/>
      <c r="AP68" s="116" t="n"/>
      <c r="AQ68" s="116" t="n"/>
      <c r="AR68" s="116" t="n"/>
      <c r="AS68" s="116" t="n"/>
      <c r="AT68" s="116" t="n"/>
      <c r="AU68" s="116" t="n"/>
      <c r="AV68" s="116" t="n"/>
      <c r="AW68" s="116" t="n"/>
      <c r="AX68" s="116" t="n"/>
      <c r="AY68" s="116" t="n"/>
      <c r="AZ68" s="116" t="n"/>
    </row>
    <row r="69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  <c r="J69" s="4" t="n"/>
      <c r="K69" s="4" t="n"/>
      <c r="L69" s="4" t="n"/>
      <c r="M69" s="4" t="n"/>
      <c r="N69" s="4" t="n"/>
      <c r="O69" s="4" t="n"/>
      <c r="P69" s="4" t="n"/>
      <c r="Q69" s="4" t="n"/>
      <c r="R69" s="4" t="n"/>
      <c r="S69" s="116" t="n"/>
      <c r="T69" s="116" t="n"/>
      <c r="U69" s="116" t="n"/>
      <c r="V69" s="116" t="n"/>
      <c r="W69" s="116" t="n"/>
      <c r="X69" s="116" t="n"/>
      <c r="Y69" s="116" t="n"/>
      <c r="Z69" s="116" t="n"/>
      <c r="AA69" s="116" t="n"/>
      <c r="AB69" s="116" t="n"/>
      <c r="AC69" s="116" t="n"/>
      <c r="AD69" s="116" t="n"/>
      <c r="AE69" s="116" t="n"/>
      <c r="AF69" s="116" t="n"/>
      <c r="AG69" s="116" t="n"/>
      <c r="AH69" s="116" t="n"/>
      <c r="AI69" s="116" t="n"/>
      <c r="AJ69" s="116" t="n"/>
      <c r="AK69" s="116" t="n"/>
      <c r="AL69" s="116" t="n"/>
      <c r="AM69" s="116" t="n"/>
      <c r="AN69" s="116" t="n"/>
      <c r="AO69" s="116" t="n"/>
      <c r="AP69" s="116" t="n"/>
      <c r="AQ69" s="116" t="n"/>
      <c r="AR69" s="116" t="n"/>
      <c r="AS69" s="116" t="n"/>
      <c r="AT69" s="116" t="n"/>
      <c r="AU69" s="116" t="n"/>
      <c r="AV69" s="116" t="n"/>
      <c r="AW69" s="116" t="n"/>
      <c r="AX69" s="116" t="n"/>
      <c r="AY69" s="116" t="n"/>
      <c r="AZ69" s="116" t="n"/>
    </row>
    <row r="70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  <c r="J70" s="4" t="n"/>
      <c r="K70" s="4" t="n"/>
      <c r="L70" s="4" t="n"/>
      <c r="M70" s="4" t="n"/>
      <c r="N70" s="4" t="n"/>
      <c r="O70" s="4" t="n"/>
      <c r="P70" s="4" t="n"/>
      <c r="Q70" s="4" t="n"/>
      <c r="R70" s="4" t="n"/>
      <c r="S70" s="116" t="n"/>
      <c r="T70" s="116" t="n"/>
      <c r="U70" s="116" t="n"/>
      <c r="V70" s="116" t="n"/>
      <c r="W70" s="116" t="n"/>
      <c r="X70" s="116" t="n"/>
      <c r="Y70" s="116" t="n"/>
      <c r="Z70" s="116" t="n"/>
      <c r="AA70" s="116" t="n"/>
      <c r="AB70" s="116" t="n"/>
      <c r="AC70" s="116" t="n"/>
      <c r="AD70" s="116" t="n"/>
      <c r="AE70" s="116" t="n"/>
      <c r="AF70" s="116" t="n"/>
      <c r="AG70" s="116" t="n"/>
      <c r="AH70" s="116" t="n"/>
      <c r="AI70" s="116" t="n"/>
      <c r="AJ70" s="116" t="n"/>
      <c r="AK70" s="116" t="n"/>
      <c r="AL70" s="116" t="n"/>
      <c r="AM70" s="116" t="n"/>
      <c r="AN70" s="116" t="n"/>
      <c r="AO70" s="116" t="n"/>
      <c r="AP70" s="116" t="n"/>
      <c r="AQ70" s="116" t="n"/>
      <c r="AR70" s="116" t="n"/>
      <c r="AS70" s="116" t="n"/>
      <c r="AT70" s="116" t="n"/>
      <c r="AU70" s="116" t="n"/>
      <c r="AV70" s="116" t="n"/>
      <c r="AW70" s="116" t="n"/>
      <c r="AX70" s="116" t="n"/>
      <c r="AY70" s="116" t="n"/>
      <c r="AZ70" s="116" t="n"/>
    </row>
    <row r="71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  <c r="J71" s="4" t="n"/>
      <c r="K71" s="4" t="n"/>
      <c r="L71" s="4" t="n"/>
      <c r="M71" s="4" t="n"/>
      <c r="N71" s="4" t="n"/>
      <c r="O71" s="4" t="n"/>
      <c r="P71" s="4" t="n"/>
      <c r="Q71" s="4" t="n"/>
      <c r="R71" s="4" t="n"/>
      <c r="S71" s="116" t="n"/>
      <c r="T71" s="116" t="n"/>
      <c r="U71" s="116" t="n"/>
      <c r="V71" s="116" t="n"/>
      <c r="W71" s="116" t="n"/>
      <c r="X71" s="116" t="n"/>
      <c r="Y71" s="116" t="n"/>
      <c r="Z71" s="116" t="n"/>
      <c r="AA71" s="116" t="n"/>
      <c r="AB71" s="116" t="n"/>
      <c r="AC71" s="116" t="n"/>
      <c r="AD71" s="116" t="n"/>
      <c r="AE71" s="116" t="n"/>
      <c r="AF71" s="116" t="n"/>
      <c r="AG71" s="116" t="n"/>
      <c r="AH71" s="116" t="n"/>
      <c r="AI71" s="116" t="n"/>
      <c r="AJ71" s="116" t="n"/>
      <c r="AK71" s="116" t="n"/>
      <c r="AL71" s="116" t="n"/>
      <c r="AM71" s="116" t="n"/>
      <c r="AN71" s="116" t="n"/>
      <c r="AO71" s="116" t="n"/>
      <c r="AP71" s="116" t="n"/>
      <c r="AQ71" s="116" t="n"/>
      <c r="AR71" s="116" t="n"/>
      <c r="AS71" s="116" t="n"/>
      <c r="AT71" s="116" t="n"/>
      <c r="AU71" s="116" t="n"/>
      <c r="AV71" s="116" t="n"/>
      <c r="AW71" s="116" t="n"/>
      <c r="AX71" s="116" t="n"/>
      <c r="AY71" s="116" t="n"/>
      <c r="AZ71" s="116" t="n"/>
    </row>
    <row r="72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  <c r="J72" s="4" t="n"/>
      <c r="K72" s="4" t="n"/>
      <c r="L72" s="4" t="n"/>
      <c r="M72" s="4" t="n"/>
      <c r="N72" s="4" t="n"/>
      <c r="O72" s="4" t="n"/>
      <c r="P72" s="4" t="n"/>
      <c r="Q72" s="4" t="n"/>
      <c r="R72" s="4" t="n"/>
      <c r="S72" s="116" t="n"/>
      <c r="T72" s="116" t="n"/>
      <c r="U72" s="116" t="n"/>
      <c r="V72" s="116" t="n"/>
      <c r="W72" s="116" t="n"/>
      <c r="X72" s="116" t="n"/>
      <c r="Y72" s="116" t="n"/>
      <c r="Z72" s="116" t="n"/>
      <c r="AA72" s="116" t="n"/>
      <c r="AB72" s="116" t="n"/>
      <c r="AC72" s="116" t="n"/>
      <c r="AD72" s="116" t="n"/>
      <c r="AE72" s="116" t="n"/>
      <c r="AF72" s="116" t="n"/>
      <c r="AG72" s="116" t="n"/>
      <c r="AH72" s="116" t="n"/>
      <c r="AI72" s="116" t="n"/>
      <c r="AJ72" s="116" t="n"/>
      <c r="AK72" s="116" t="n"/>
      <c r="AL72" s="116" t="n"/>
      <c r="AM72" s="116" t="n"/>
      <c r="AN72" s="116" t="n"/>
      <c r="AO72" s="116" t="n"/>
      <c r="AP72" s="116" t="n"/>
      <c r="AQ72" s="116" t="n"/>
      <c r="AR72" s="116" t="n"/>
      <c r="AS72" s="116" t="n"/>
      <c r="AT72" s="116" t="n"/>
      <c r="AU72" s="116" t="n"/>
      <c r="AV72" s="116" t="n"/>
      <c r="AW72" s="116" t="n"/>
      <c r="AX72" s="116" t="n"/>
      <c r="AY72" s="116" t="n"/>
      <c r="AZ72" s="116" t="n"/>
    </row>
    <row r="73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  <c r="J73" s="4" t="n"/>
      <c r="K73" s="4" t="n"/>
      <c r="L73" s="4" t="n"/>
      <c r="M73" s="4" t="n"/>
      <c r="N73" s="4" t="n"/>
      <c r="O73" s="4" t="n"/>
      <c r="P73" s="4" t="n"/>
      <c r="Q73" s="4" t="n"/>
      <c r="R73" s="4" t="n"/>
      <c r="S73" s="116" t="n"/>
      <c r="T73" s="116" t="n"/>
      <c r="U73" s="116" t="n"/>
      <c r="V73" s="116" t="n"/>
      <c r="W73" s="116" t="n"/>
      <c r="X73" s="116" t="n"/>
      <c r="Y73" s="116" t="n"/>
      <c r="Z73" s="116" t="n"/>
      <c r="AA73" s="116" t="n"/>
      <c r="AB73" s="116" t="n"/>
      <c r="AC73" s="116" t="n"/>
      <c r="AD73" s="116" t="n"/>
      <c r="AE73" s="116" t="n"/>
      <c r="AF73" s="116" t="n"/>
      <c r="AG73" s="116" t="n"/>
      <c r="AH73" s="116" t="n"/>
      <c r="AI73" s="116" t="n"/>
      <c r="AJ73" s="116" t="n"/>
      <c r="AK73" s="116" t="n"/>
      <c r="AL73" s="116" t="n"/>
      <c r="AM73" s="116" t="n"/>
      <c r="AN73" s="116" t="n"/>
      <c r="AO73" s="116" t="n"/>
      <c r="AP73" s="116" t="n"/>
      <c r="AQ73" s="116" t="n"/>
      <c r="AR73" s="116" t="n"/>
      <c r="AS73" s="116" t="n"/>
      <c r="AT73" s="116" t="n"/>
      <c r="AU73" s="116" t="n"/>
      <c r="AV73" s="116" t="n"/>
      <c r="AW73" s="116" t="n"/>
      <c r="AX73" s="116" t="n"/>
      <c r="AY73" s="116" t="n"/>
      <c r="AZ73" s="116" t="n"/>
    </row>
    <row r="74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  <c r="J74" s="4" t="n"/>
      <c r="K74" s="4" t="n"/>
      <c r="L74" s="4" t="n"/>
      <c r="M74" s="4" t="n"/>
      <c r="N74" s="4" t="n"/>
      <c r="O74" s="4" t="n"/>
      <c r="P74" s="4" t="n"/>
      <c r="Q74" s="4" t="n"/>
      <c r="R74" s="4" t="n"/>
      <c r="S74" s="116" t="n"/>
      <c r="T74" s="116" t="n"/>
      <c r="U74" s="116" t="n"/>
      <c r="V74" s="116" t="n"/>
      <c r="W74" s="116" t="n"/>
      <c r="X74" s="116" t="n"/>
      <c r="Y74" s="116" t="n"/>
      <c r="Z74" s="116" t="n"/>
      <c r="AA74" s="116" t="n"/>
      <c r="AB74" s="116" t="n"/>
      <c r="AC74" s="116" t="n"/>
      <c r="AD74" s="116" t="n"/>
      <c r="AE74" s="116" t="n"/>
      <c r="AF74" s="116" t="n"/>
      <c r="AG74" s="116" t="n"/>
      <c r="AH74" s="116" t="n"/>
      <c r="AI74" s="116" t="n"/>
      <c r="AJ74" s="116" t="n"/>
      <c r="AK74" s="116" t="n"/>
      <c r="AL74" s="116" t="n"/>
      <c r="AM74" s="116" t="n"/>
      <c r="AN74" s="116" t="n"/>
      <c r="AO74" s="116" t="n"/>
      <c r="AP74" s="116" t="n"/>
      <c r="AQ74" s="116" t="n"/>
      <c r="AR74" s="116" t="n"/>
      <c r="AS74" s="116" t="n"/>
      <c r="AT74" s="116" t="n"/>
      <c r="AU74" s="116" t="n"/>
      <c r="AV74" s="116" t="n"/>
      <c r="AW74" s="116" t="n"/>
      <c r="AX74" s="116" t="n"/>
      <c r="AY74" s="116" t="n"/>
      <c r="AZ74" s="116" t="n"/>
    </row>
    <row r="75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  <c r="J75" s="4" t="n"/>
      <c r="K75" s="4" t="n"/>
      <c r="L75" s="4" t="n"/>
      <c r="M75" s="4" t="n"/>
      <c r="N75" s="4" t="n"/>
      <c r="O75" s="4" t="n"/>
      <c r="P75" s="4" t="n"/>
      <c r="Q75" s="4" t="n"/>
      <c r="R75" s="4" t="n"/>
      <c r="S75" s="116" t="n"/>
      <c r="T75" s="116" t="n"/>
      <c r="U75" s="116" t="n"/>
      <c r="V75" s="116" t="n"/>
      <c r="W75" s="116" t="n"/>
      <c r="X75" s="116" t="n"/>
      <c r="Y75" s="116" t="n"/>
      <c r="Z75" s="116" t="n"/>
      <c r="AA75" s="116" t="n"/>
      <c r="AB75" s="116" t="n"/>
      <c r="AC75" s="116" t="n"/>
      <c r="AD75" s="116" t="n"/>
      <c r="AE75" s="116" t="n"/>
      <c r="AF75" s="116" t="n"/>
      <c r="AG75" s="116" t="n"/>
      <c r="AH75" s="116" t="n"/>
      <c r="AI75" s="116" t="n"/>
      <c r="AJ75" s="116" t="n"/>
      <c r="AK75" s="116" t="n"/>
      <c r="AL75" s="116" t="n"/>
      <c r="AM75" s="116" t="n"/>
      <c r="AN75" s="116" t="n"/>
      <c r="AO75" s="116" t="n"/>
      <c r="AP75" s="116" t="n"/>
      <c r="AQ75" s="116" t="n"/>
      <c r="AR75" s="116" t="n"/>
      <c r="AS75" s="116" t="n"/>
      <c r="AT75" s="116" t="n"/>
      <c r="AU75" s="116" t="n"/>
      <c r="AV75" s="116" t="n"/>
      <c r="AW75" s="116" t="n"/>
      <c r="AX75" s="116" t="n"/>
      <c r="AY75" s="116" t="n"/>
      <c r="AZ75" s="116" t="n"/>
    </row>
    <row r="76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  <c r="J76" s="4" t="n"/>
      <c r="K76" s="4" t="n"/>
      <c r="L76" s="4" t="n"/>
      <c r="M76" s="4" t="n"/>
      <c r="N76" s="4" t="n"/>
      <c r="O76" s="4" t="n"/>
      <c r="P76" s="4" t="n"/>
      <c r="Q76" s="4" t="n"/>
      <c r="R76" s="4" t="n"/>
      <c r="S76" s="116" t="n"/>
      <c r="T76" s="116" t="n"/>
      <c r="U76" s="116" t="n"/>
      <c r="V76" s="116" t="n"/>
      <c r="W76" s="116" t="n"/>
      <c r="X76" s="116" t="n"/>
      <c r="Y76" s="116" t="n"/>
      <c r="Z76" s="116" t="n"/>
      <c r="AA76" s="116" t="n"/>
      <c r="AB76" s="116" t="n"/>
      <c r="AC76" s="116" t="n"/>
      <c r="AD76" s="116" t="n"/>
      <c r="AE76" s="116" t="n"/>
      <c r="AF76" s="116" t="n"/>
      <c r="AG76" s="116" t="n"/>
      <c r="AH76" s="116" t="n"/>
      <c r="AI76" s="116" t="n"/>
      <c r="AJ76" s="116" t="n"/>
      <c r="AK76" s="116" t="n"/>
      <c r="AL76" s="116" t="n"/>
      <c r="AM76" s="116" t="n"/>
      <c r="AN76" s="116" t="n"/>
      <c r="AO76" s="116" t="n"/>
      <c r="AP76" s="116" t="n"/>
      <c r="AQ76" s="116" t="n"/>
      <c r="AR76" s="116" t="n"/>
      <c r="AS76" s="116" t="n"/>
      <c r="AT76" s="116" t="n"/>
      <c r="AU76" s="116" t="n"/>
      <c r="AV76" s="116" t="n"/>
      <c r="AW76" s="116" t="n"/>
      <c r="AX76" s="116" t="n"/>
      <c r="AY76" s="116" t="n"/>
      <c r="AZ76" s="116" t="n"/>
    </row>
    <row r="77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  <c r="M77" s="4" t="n"/>
      <c r="N77" s="4" t="n"/>
      <c r="O77" s="4" t="n"/>
      <c r="P77" s="4" t="n"/>
      <c r="Q77" s="4" t="n"/>
      <c r="R77" s="4" t="n"/>
      <c r="S77" s="116" t="n"/>
      <c r="T77" s="116" t="n"/>
      <c r="U77" s="116" t="n"/>
      <c r="V77" s="116" t="n"/>
      <c r="W77" s="116" t="n"/>
      <c r="X77" s="116" t="n"/>
      <c r="Y77" s="116" t="n"/>
      <c r="Z77" s="116" t="n"/>
      <c r="AA77" s="116" t="n"/>
      <c r="AB77" s="116" t="n"/>
      <c r="AC77" s="116" t="n"/>
      <c r="AD77" s="116" t="n"/>
      <c r="AE77" s="116" t="n"/>
      <c r="AF77" s="116" t="n"/>
      <c r="AG77" s="116" t="n"/>
      <c r="AH77" s="116" t="n"/>
      <c r="AI77" s="116" t="n"/>
      <c r="AJ77" s="116" t="n"/>
      <c r="AK77" s="116" t="n"/>
      <c r="AL77" s="116" t="n"/>
      <c r="AM77" s="116" t="n"/>
      <c r="AN77" s="116" t="n"/>
      <c r="AO77" s="116" t="n"/>
      <c r="AP77" s="116" t="n"/>
      <c r="AQ77" s="116" t="n"/>
      <c r="AR77" s="116" t="n"/>
      <c r="AS77" s="116" t="n"/>
      <c r="AT77" s="116" t="n"/>
      <c r="AU77" s="116" t="n"/>
      <c r="AV77" s="116" t="n"/>
      <c r="AW77" s="116" t="n"/>
      <c r="AX77" s="116" t="n"/>
      <c r="AY77" s="116" t="n"/>
      <c r="AZ77" s="116" t="n"/>
    </row>
    <row r="78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  <c r="M78" s="4" t="n"/>
      <c r="N78" s="4" t="n"/>
      <c r="O78" s="4" t="n"/>
      <c r="P78" s="4" t="n"/>
      <c r="Q78" s="4" t="n"/>
      <c r="R78" s="4" t="n"/>
      <c r="S78" s="116" t="n"/>
      <c r="T78" s="116" t="n"/>
      <c r="U78" s="116" t="n"/>
      <c r="V78" s="116" t="n"/>
      <c r="W78" s="116" t="n"/>
      <c r="X78" s="116" t="n"/>
      <c r="Y78" s="116" t="n"/>
      <c r="Z78" s="116" t="n"/>
      <c r="AA78" s="116" t="n"/>
      <c r="AB78" s="116" t="n"/>
      <c r="AC78" s="116" t="n"/>
      <c r="AD78" s="116" t="n"/>
      <c r="AE78" s="116" t="n"/>
      <c r="AF78" s="116" t="n"/>
      <c r="AG78" s="116" t="n"/>
      <c r="AH78" s="116" t="n"/>
      <c r="AI78" s="116" t="n"/>
      <c r="AJ78" s="116" t="n"/>
      <c r="AK78" s="116" t="n"/>
      <c r="AL78" s="116" t="n"/>
      <c r="AM78" s="116" t="n"/>
      <c r="AN78" s="116" t="n"/>
      <c r="AO78" s="116" t="n"/>
      <c r="AP78" s="116" t="n"/>
      <c r="AQ78" s="116" t="n"/>
      <c r="AR78" s="116" t="n"/>
      <c r="AS78" s="116" t="n"/>
      <c r="AT78" s="116" t="n"/>
      <c r="AU78" s="116" t="n"/>
      <c r="AV78" s="116" t="n"/>
      <c r="AW78" s="116" t="n"/>
      <c r="AX78" s="116" t="n"/>
      <c r="AY78" s="116" t="n"/>
      <c r="AZ78" s="116" t="n"/>
    </row>
    <row r="79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  <c r="M79" s="4" t="n"/>
      <c r="N79" s="4" t="n"/>
      <c r="O79" s="4" t="n"/>
      <c r="P79" s="4" t="n"/>
      <c r="Q79" s="4" t="n"/>
      <c r="R79" s="4" t="n"/>
      <c r="S79" s="116" t="n"/>
      <c r="T79" s="116" t="n"/>
      <c r="U79" s="116" t="n"/>
      <c r="V79" s="116" t="n"/>
      <c r="W79" s="116" t="n"/>
      <c r="X79" s="116" t="n"/>
      <c r="Y79" s="116" t="n"/>
      <c r="Z79" s="116" t="n"/>
      <c r="AA79" s="116" t="n"/>
      <c r="AB79" s="116" t="n"/>
      <c r="AC79" s="116" t="n"/>
      <c r="AD79" s="116" t="n"/>
      <c r="AE79" s="116" t="n"/>
      <c r="AF79" s="116" t="n"/>
      <c r="AG79" s="116" t="n"/>
      <c r="AH79" s="116" t="n"/>
      <c r="AI79" s="116" t="n"/>
      <c r="AJ79" s="116" t="n"/>
      <c r="AK79" s="116" t="n"/>
      <c r="AL79" s="116" t="n"/>
      <c r="AM79" s="116" t="n"/>
      <c r="AN79" s="116" t="n"/>
      <c r="AO79" s="116" t="n"/>
      <c r="AP79" s="116" t="n"/>
      <c r="AQ79" s="116" t="n"/>
      <c r="AR79" s="116" t="n"/>
      <c r="AS79" s="116" t="n"/>
      <c r="AT79" s="116" t="n"/>
      <c r="AU79" s="116" t="n"/>
      <c r="AV79" s="116" t="n"/>
      <c r="AW79" s="116" t="n"/>
      <c r="AX79" s="116" t="n"/>
      <c r="AY79" s="116" t="n"/>
      <c r="AZ79" s="116" t="n"/>
    </row>
    <row r="80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  <c r="M80" s="4" t="n"/>
      <c r="N80" s="4" t="n"/>
      <c r="O80" s="4" t="n"/>
      <c r="P80" s="4" t="n"/>
      <c r="Q80" s="4" t="n"/>
      <c r="R80" s="4" t="n"/>
      <c r="S80" s="116" t="n"/>
      <c r="T80" s="116" t="n"/>
      <c r="U80" s="116" t="n"/>
      <c r="V80" s="116" t="n"/>
      <c r="W80" s="116" t="n"/>
      <c r="X80" s="116" t="n"/>
      <c r="Y80" s="116" t="n"/>
      <c r="Z80" s="116" t="n"/>
      <c r="AA80" s="116" t="n"/>
      <c r="AB80" s="116" t="n"/>
      <c r="AC80" s="116" t="n"/>
      <c r="AD80" s="116" t="n"/>
      <c r="AE80" s="116" t="n"/>
      <c r="AF80" s="116" t="n"/>
      <c r="AG80" s="116" t="n"/>
      <c r="AH80" s="116" t="n"/>
      <c r="AI80" s="116" t="n"/>
      <c r="AJ80" s="116" t="n"/>
      <c r="AK80" s="116" t="n"/>
      <c r="AL80" s="116" t="n"/>
      <c r="AM80" s="116" t="n"/>
      <c r="AN80" s="116" t="n"/>
      <c r="AO80" s="116" t="n"/>
      <c r="AP80" s="116" t="n"/>
      <c r="AQ80" s="116" t="n"/>
      <c r="AR80" s="116" t="n"/>
      <c r="AS80" s="116" t="n"/>
      <c r="AT80" s="116" t="n"/>
      <c r="AU80" s="116" t="n"/>
      <c r="AV80" s="116" t="n"/>
      <c r="AW80" s="116" t="n"/>
      <c r="AX80" s="116" t="n"/>
      <c r="AY80" s="116" t="n"/>
      <c r="AZ80" s="116" t="n"/>
    </row>
    <row r="81">
      <c r="A81" s="116" t="n"/>
      <c r="B81" s="116" t="n"/>
      <c r="C81" s="116" t="n"/>
      <c r="D81" s="116" t="n"/>
      <c r="E81" s="116" t="n"/>
      <c r="F81" s="116" t="n"/>
      <c r="G81" s="116" t="n"/>
      <c r="H81" s="116" t="n"/>
      <c r="I81" s="116" t="n"/>
      <c r="J81" s="116" t="n"/>
      <c r="K81" s="116" t="n"/>
      <c r="L81" s="116" t="n"/>
      <c r="M81" s="116" t="n"/>
      <c r="N81" s="116" t="n"/>
      <c r="O81" s="116" t="n"/>
      <c r="P81" s="116" t="n"/>
      <c r="Q81" s="116" t="n"/>
      <c r="R81" s="116" t="n"/>
      <c r="S81" s="116" t="n"/>
      <c r="T81" s="116" t="n"/>
      <c r="U81" s="116" t="n"/>
      <c r="V81" s="116" t="n"/>
      <c r="W81" s="116" t="n"/>
      <c r="X81" s="116" t="n"/>
      <c r="Y81" s="116" t="n"/>
      <c r="Z81" s="116" t="n"/>
      <c r="AA81" s="116" t="n"/>
      <c r="AB81" s="116" t="n"/>
      <c r="AC81" s="116" t="n"/>
      <c r="AD81" s="116" t="n"/>
      <c r="AE81" s="116" t="n"/>
      <c r="AF81" s="116" t="n"/>
      <c r="AG81" s="116" t="n"/>
      <c r="AH81" s="116" t="n"/>
      <c r="AI81" s="116" t="n"/>
      <c r="AJ81" s="116" t="n"/>
      <c r="AK81" s="116" t="n"/>
      <c r="AL81" s="116" t="n"/>
      <c r="AM81" s="116" t="n"/>
      <c r="AN81" s="116" t="n"/>
      <c r="AO81" s="116" t="n"/>
      <c r="AP81" s="116" t="n"/>
      <c r="AQ81" s="116" t="n"/>
      <c r="AR81" s="116" t="n"/>
      <c r="AS81" s="116" t="n"/>
      <c r="AT81" s="116" t="n"/>
      <c r="AU81" s="116" t="n"/>
      <c r="AV81" s="116" t="n"/>
      <c r="AW81" s="116" t="n"/>
      <c r="AX81" s="116" t="n"/>
      <c r="AY81" s="116" t="n"/>
      <c r="AZ81" s="116" t="n"/>
    </row>
    <row r="82">
      <c r="A82" s="116" t="n"/>
      <c r="B82" s="116" t="n"/>
      <c r="C82" s="116" t="n"/>
      <c r="D82" s="116" t="n"/>
      <c r="E82" s="116" t="n"/>
      <c r="F82" s="116" t="n"/>
      <c r="G82" s="116" t="n"/>
      <c r="H82" s="116" t="n"/>
      <c r="I82" s="116" t="n"/>
      <c r="J82" s="116" t="n"/>
      <c r="K82" s="116" t="n"/>
      <c r="L82" s="116" t="n"/>
      <c r="M82" s="116" t="n"/>
      <c r="N82" s="116" t="n"/>
      <c r="O82" s="116" t="n"/>
      <c r="P82" s="116" t="n"/>
      <c r="Q82" s="116" t="n"/>
      <c r="R82" s="116" t="n"/>
      <c r="S82" s="116" t="n"/>
      <c r="T82" s="116" t="n"/>
      <c r="U82" s="116" t="n"/>
      <c r="V82" s="116" t="n"/>
      <c r="W82" s="116" t="n"/>
      <c r="X82" s="116" t="n"/>
      <c r="Y82" s="116" t="n"/>
      <c r="Z82" s="116" t="n"/>
      <c r="AA82" s="116" t="n"/>
      <c r="AB82" s="116" t="n"/>
      <c r="AC82" s="116" t="n"/>
      <c r="AD82" s="116" t="n"/>
      <c r="AE82" s="116" t="n"/>
      <c r="AF82" s="116" t="n"/>
      <c r="AG82" s="116" t="n"/>
      <c r="AH82" s="116" t="n"/>
      <c r="AI82" s="116" t="n"/>
      <c r="AJ82" s="116" t="n"/>
      <c r="AK82" s="116" t="n"/>
      <c r="AL82" s="116" t="n"/>
      <c r="AM82" s="116" t="n"/>
      <c r="AN82" s="116" t="n"/>
      <c r="AO82" s="116" t="n"/>
      <c r="AP82" s="116" t="n"/>
      <c r="AQ82" s="116" t="n"/>
      <c r="AR82" s="116" t="n"/>
      <c r="AS82" s="116" t="n"/>
      <c r="AT82" s="116" t="n"/>
      <c r="AU82" s="116" t="n"/>
      <c r="AV82" s="116" t="n"/>
      <c r="AW82" s="116" t="n"/>
      <c r="AX82" s="116" t="n"/>
      <c r="AY82" s="116" t="n"/>
      <c r="AZ82" s="116" t="n"/>
    </row>
    <row r="83">
      <c r="A83" s="116" t="n"/>
      <c r="B83" s="116" t="n"/>
      <c r="C83" s="116" t="n"/>
      <c r="D83" s="116" t="n"/>
      <c r="E83" s="116" t="n"/>
      <c r="F83" s="116" t="n"/>
      <c r="G83" s="116" t="n"/>
      <c r="H83" s="116" t="n"/>
      <c r="I83" s="116" t="n"/>
      <c r="J83" s="116" t="n"/>
      <c r="K83" s="116" t="n"/>
      <c r="L83" s="116" t="n"/>
      <c r="M83" s="116" t="n"/>
      <c r="N83" s="116" t="n"/>
      <c r="O83" s="116" t="n"/>
      <c r="P83" s="116" t="n"/>
      <c r="Q83" s="116" t="n"/>
      <c r="R83" s="116" t="n"/>
      <c r="S83" s="116" t="n"/>
      <c r="T83" s="116" t="n"/>
      <c r="U83" s="116" t="n"/>
      <c r="V83" s="116" t="n"/>
      <c r="W83" s="116" t="n"/>
      <c r="X83" s="116" t="n"/>
      <c r="Y83" s="116" t="n"/>
      <c r="Z83" s="116" t="n"/>
      <c r="AA83" s="116" t="n"/>
      <c r="AB83" s="116" t="n"/>
      <c r="AC83" s="116" t="n"/>
      <c r="AD83" s="116" t="n"/>
      <c r="AE83" s="116" t="n"/>
      <c r="AF83" s="116" t="n"/>
      <c r="AG83" s="116" t="n"/>
      <c r="AH83" s="116" t="n"/>
      <c r="AI83" s="116" t="n"/>
      <c r="AJ83" s="116" t="n"/>
      <c r="AK83" s="116" t="n"/>
      <c r="AL83" s="116" t="n"/>
      <c r="AM83" s="116" t="n"/>
      <c r="AN83" s="116" t="n"/>
      <c r="AO83" s="116" t="n"/>
      <c r="AP83" s="116" t="n"/>
      <c r="AQ83" s="116" t="n"/>
      <c r="AR83" s="116" t="n"/>
      <c r="AS83" s="116" t="n"/>
      <c r="AT83" s="116" t="n"/>
      <c r="AU83" s="116" t="n"/>
      <c r="AV83" s="116" t="n"/>
      <c r="AW83" s="116" t="n"/>
      <c r="AX83" s="116" t="n"/>
      <c r="AY83" s="116" t="n"/>
      <c r="AZ83" s="116" t="n"/>
    </row>
    <row r="84">
      <c r="A84" s="116" t="n"/>
      <c r="B84" s="116" t="n"/>
      <c r="C84" s="116" t="n"/>
      <c r="D84" s="116" t="n"/>
      <c r="E84" s="116" t="n"/>
      <c r="F84" s="116" t="n"/>
      <c r="G84" s="116" t="n"/>
      <c r="H84" s="116" t="n"/>
      <c r="I84" s="116" t="n"/>
      <c r="J84" s="116" t="n"/>
      <c r="K84" s="116" t="n"/>
      <c r="L84" s="116" t="n"/>
      <c r="M84" s="116" t="n"/>
      <c r="N84" s="116" t="n"/>
      <c r="O84" s="116" t="n"/>
      <c r="P84" s="116" t="n"/>
      <c r="Q84" s="116" t="n"/>
      <c r="R84" s="116" t="n"/>
      <c r="S84" s="116" t="n"/>
      <c r="T84" s="116" t="n"/>
      <c r="U84" s="116" t="n"/>
      <c r="V84" s="116" t="n"/>
      <c r="W84" s="116" t="n"/>
      <c r="X84" s="116" t="n"/>
      <c r="Y84" s="116" t="n"/>
      <c r="Z84" s="116" t="n"/>
      <c r="AA84" s="116" t="n"/>
      <c r="AB84" s="116" t="n"/>
      <c r="AC84" s="116" t="n"/>
      <c r="AD84" s="116" t="n"/>
      <c r="AE84" s="116" t="n"/>
      <c r="AF84" s="116" t="n"/>
      <c r="AG84" s="116" t="n"/>
      <c r="AH84" s="116" t="n"/>
      <c r="AI84" s="116" t="n"/>
      <c r="AJ84" s="116" t="n"/>
      <c r="AK84" s="116" t="n"/>
      <c r="AL84" s="116" t="n"/>
      <c r="AM84" s="116" t="n"/>
      <c r="AN84" s="116" t="n"/>
      <c r="AO84" s="116" t="n"/>
      <c r="AP84" s="116" t="n"/>
      <c r="AQ84" s="116" t="n"/>
      <c r="AR84" s="116" t="n"/>
      <c r="AS84" s="116" t="n"/>
      <c r="AT84" s="116" t="n"/>
      <c r="AU84" s="116" t="n"/>
      <c r="AV84" s="116" t="n"/>
      <c r="AW84" s="116" t="n"/>
      <c r="AX84" s="116" t="n"/>
      <c r="AY84" s="116" t="n"/>
      <c r="AZ84" s="116" t="n"/>
    </row>
    <row r="85">
      <c r="A85" s="116" t="n"/>
      <c r="B85" s="116" t="n"/>
      <c r="C85" s="116" t="n"/>
      <c r="D85" s="116" t="n"/>
      <c r="E85" s="116" t="n"/>
      <c r="F85" s="116" t="n"/>
      <c r="G85" s="116" t="n"/>
      <c r="H85" s="116" t="n"/>
      <c r="I85" s="116" t="n"/>
      <c r="J85" s="116" t="n"/>
      <c r="K85" s="116" t="n"/>
      <c r="L85" s="116" t="n"/>
      <c r="M85" s="116" t="n"/>
      <c r="N85" s="116" t="n"/>
      <c r="O85" s="116" t="n"/>
      <c r="P85" s="116" t="n"/>
      <c r="Q85" s="116" t="n"/>
      <c r="R85" s="116" t="n"/>
      <c r="S85" s="116" t="n"/>
      <c r="T85" s="116" t="n"/>
      <c r="U85" s="116" t="n"/>
      <c r="V85" s="116" t="n"/>
      <c r="W85" s="116" t="n"/>
      <c r="X85" s="116" t="n"/>
      <c r="Y85" s="116" t="n"/>
      <c r="Z85" s="116" t="n"/>
      <c r="AA85" s="116" t="n"/>
      <c r="AB85" s="116" t="n"/>
      <c r="AC85" s="116" t="n"/>
      <c r="AD85" s="116" t="n"/>
      <c r="AE85" s="116" t="n"/>
      <c r="AF85" s="116" t="n"/>
      <c r="AG85" s="116" t="n"/>
      <c r="AH85" s="116" t="n"/>
      <c r="AI85" s="116" t="n"/>
      <c r="AJ85" s="116" t="n"/>
      <c r="AK85" s="116" t="n"/>
      <c r="AL85" s="116" t="n"/>
      <c r="AM85" s="116" t="n"/>
      <c r="AN85" s="116" t="n"/>
      <c r="AO85" s="116" t="n"/>
      <c r="AP85" s="116" t="n"/>
      <c r="AQ85" s="116" t="n"/>
      <c r="AR85" s="116" t="n"/>
      <c r="AS85" s="116" t="n"/>
      <c r="AT85" s="116" t="n"/>
      <c r="AU85" s="116" t="n"/>
      <c r="AV85" s="116" t="n"/>
      <c r="AW85" s="116" t="n"/>
      <c r="AX85" s="116" t="n"/>
      <c r="AY85" s="116" t="n"/>
      <c r="AZ85" s="116" t="n"/>
    </row>
    <row r="86">
      <c r="A86" s="116" t="n"/>
      <c r="B86" s="116" t="n"/>
      <c r="C86" s="116" t="n"/>
      <c r="D86" s="116" t="n"/>
      <c r="E86" s="116" t="n"/>
      <c r="F86" s="116" t="n"/>
      <c r="G86" s="116" t="n"/>
      <c r="H86" s="116" t="n"/>
      <c r="I86" s="116" t="n"/>
      <c r="J86" s="116" t="n"/>
      <c r="K86" s="116" t="n"/>
      <c r="L86" s="116" t="n"/>
      <c r="M86" s="116" t="n"/>
      <c r="N86" s="116" t="n"/>
      <c r="O86" s="116" t="n"/>
      <c r="P86" s="116" t="n"/>
      <c r="Q86" s="116" t="n"/>
      <c r="R86" s="116" t="n"/>
      <c r="S86" s="116" t="n"/>
      <c r="T86" s="116" t="n"/>
      <c r="U86" s="116" t="n"/>
      <c r="V86" s="116" t="n"/>
      <c r="W86" s="116" t="n"/>
      <c r="X86" s="116" t="n"/>
      <c r="Y86" s="116" t="n"/>
      <c r="Z86" s="116" t="n"/>
      <c r="AA86" s="116" t="n"/>
      <c r="AB86" s="116" t="n"/>
      <c r="AC86" s="116" t="n"/>
      <c r="AD86" s="116" t="n"/>
      <c r="AE86" s="116" t="n"/>
      <c r="AF86" s="116" t="n"/>
      <c r="AG86" s="116" t="n"/>
      <c r="AH86" s="116" t="n"/>
      <c r="AI86" s="116" t="n"/>
      <c r="AJ86" s="116" t="n"/>
      <c r="AK86" s="116" t="n"/>
      <c r="AL86" s="116" t="n"/>
      <c r="AM86" s="116" t="n"/>
      <c r="AN86" s="116" t="n"/>
      <c r="AO86" s="116" t="n"/>
      <c r="AP86" s="116" t="n"/>
      <c r="AQ86" s="116" t="n"/>
      <c r="AR86" s="116" t="n"/>
      <c r="AS86" s="116" t="n"/>
      <c r="AT86" s="116" t="n"/>
      <c r="AU86" s="116" t="n"/>
      <c r="AV86" s="116" t="n"/>
      <c r="AW86" s="116" t="n"/>
      <c r="AX86" s="116" t="n"/>
      <c r="AY86" s="116" t="n"/>
      <c r="AZ86" s="116" t="n"/>
    </row>
    <row r="87">
      <c r="A87" s="116" t="n"/>
      <c r="B87" s="116" t="n"/>
      <c r="C87" s="116" t="n"/>
      <c r="D87" s="116" t="n"/>
      <c r="E87" s="116" t="n"/>
      <c r="F87" s="116" t="n"/>
      <c r="G87" s="116" t="n"/>
      <c r="H87" s="116" t="n"/>
      <c r="I87" s="116" t="n"/>
      <c r="J87" s="116" t="n"/>
      <c r="K87" s="116" t="n"/>
      <c r="L87" s="116" t="n"/>
      <c r="M87" s="116" t="n"/>
      <c r="N87" s="116" t="n"/>
      <c r="O87" s="116" t="n"/>
      <c r="P87" s="116" t="n"/>
      <c r="Q87" s="116" t="n"/>
      <c r="R87" s="116" t="n"/>
      <c r="S87" s="116" t="n"/>
      <c r="T87" s="116" t="n"/>
      <c r="U87" s="116" t="n"/>
      <c r="V87" s="116" t="n"/>
      <c r="W87" s="116" t="n"/>
      <c r="X87" s="116" t="n"/>
      <c r="Y87" s="116" t="n"/>
      <c r="Z87" s="116" t="n"/>
      <c r="AA87" s="116" t="n"/>
      <c r="AB87" s="116" t="n"/>
      <c r="AC87" s="116" t="n"/>
      <c r="AD87" s="116" t="n"/>
      <c r="AE87" s="116" t="n"/>
      <c r="AF87" s="116" t="n"/>
      <c r="AG87" s="116" t="n"/>
      <c r="AH87" s="116" t="n"/>
      <c r="AI87" s="116" t="n"/>
      <c r="AJ87" s="116" t="n"/>
      <c r="AK87" s="116" t="n"/>
      <c r="AL87" s="116" t="n"/>
      <c r="AM87" s="116" t="n"/>
      <c r="AN87" s="116" t="n"/>
      <c r="AO87" s="116" t="n"/>
      <c r="AP87" s="116" t="n"/>
      <c r="AQ87" s="116" t="n"/>
      <c r="AR87" s="116" t="n"/>
      <c r="AS87" s="116" t="n"/>
      <c r="AT87" s="116" t="n"/>
      <c r="AU87" s="116" t="n"/>
      <c r="AV87" s="116" t="n"/>
      <c r="AW87" s="116" t="n"/>
      <c r="AX87" s="116" t="n"/>
      <c r="AY87" s="116" t="n"/>
      <c r="AZ87" s="116" t="n"/>
    </row>
    <row r="88">
      <c r="A88" s="116" t="n"/>
      <c r="B88" s="116" t="n"/>
      <c r="C88" s="116" t="n"/>
      <c r="D88" s="116" t="n"/>
      <c r="E88" s="116" t="n"/>
      <c r="F88" s="116" t="n"/>
      <c r="G88" s="116" t="n"/>
      <c r="H88" s="116" t="n"/>
      <c r="I88" s="116" t="n"/>
      <c r="J88" s="116" t="n"/>
      <c r="K88" s="116" t="n"/>
      <c r="L88" s="116" t="n"/>
      <c r="M88" s="116" t="n"/>
      <c r="N88" s="116" t="n"/>
      <c r="O88" s="116" t="n"/>
      <c r="P88" s="116" t="n"/>
      <c r="Q88" s="116" t="n"/>
      <c r="R88" s="116" t="n"/>
      <c r="S88" s="116" t="n"/>
      <c r="T88" s="116" t="n"/>
      <c r="U88" s="116" t="n"/>
      <c r="V88" s="116" t="n"/>
      <c r="W88" s="116" t="n"/>
      <c r="X88" s="116" t="n"/>
      <c r="Y88" s="116" t="n"/>
      <c r="Z88" s="116" t="n"/>
      <c r="AA88" s="116" t="n"/>
      <c r="AB88" s="116" t="n"/>
      <c r="AC88" s="116" t="n"/>
      <c r="AD88" s="116" t="n"/>
      <c r="AE88" s="116" t="n"/>
      <c r="AF88" s="116" t="n"/>
      <c r="AG88" s="116" t="n"/>
      <c r="AH88" s="116" t="n"/>
      <c r="AI88" s="116" t="n"/>
      <c r="AJ88" s="116" t="n"/>
      <c r="AK88" s="116" t="n"/>
      <c r="AL88" s="116" t="n"/>
      <c r="AM88" s="116" t="n"/>
      <c r="AN88" s="116" t="n"/>
      <c r="AO88" s="116" t="n"/>
      <c r="AP88" s="116" t="n"/>
      <c r="AQ88" s="116" t="n"/>
      <c r="AR88" s="116" t="n"/>
      <c r="AS88" s="116" t="n"/>
      <c r="AT88" s="116" t="n"/>
      <c r="AU88" s="116" t="n"/>
      <c r="AV88" s="116" t="n"/>
      <c r="AW88" s="116" t="n"/>
      <c r="AX88" s="116" t="n"/>
      <c r="AY88" s="116" t="n"/>
      <c r="AZ88" s="116" t="n"/>
    </row>
    <row r="89">
      <c r="A89" s="116" t="n"/>
      <c r="B89" s="116" t="n"/>
      <c r="C89" s="116" t="n"/>
      <c r="D89" s="116" t="n"/>
      <c r="E89" s="116" t="n"/>
      <c r="F89" s="116" t="n"/>
      <c r="G89" s="116" t="n"/>
      <c r="H89" s="116" t="n"/>
      <c r="I89" s="116" t="n"/>
      <c r="J89" s="116" t="n"/>
      <c r="K89" s="116" t="n"/>
      <c r="L89" s="116" t="n"/>
      <c r="M89" s="116" t="n"/>
      <c r="N89" s="116" t="n"/>
      <c r="O89" s="116" t="n"/>
      <c r="P89" s="116" t="n"/>
      <c r="Q89" s="116" t="n"/>
      <c r="R89" s="116" t="n"/>
      <c r="S89" s="116" t="n"/>
      <c r="T89" s="116" t="n"/>
      <c r="U89" s="116" t="n"/>
      <c r="V89" s="116" t="n"/>
      <c r="W89" s="116" t="n"/>
      <c r="X89" s="116" t="n"/>
      <c r="Y89" s="116" t="n"/>
      <c r="Z89" s="116" t="n"/>
      <c r="AA89" s="116" t="n"/>
      <c r="AB89" s="116" t="n"/>
      <c r="AC89" s="116" t="n"/>
      <c r="AD89" s="116" t="n"/>
      <c r="AE89" s="116" t="n"/>
      <c r="AF89" s="116" t="n"/>
      <c r="AG89" s="116" t="n"/>
      <c r="AH89" s="116" t="n"/>
      <c r="AI89" s="116" t="n"/>
      <c r="AJ89" s="116" t="n"/>
      <c r="AK89" s="116" t="n"/>
      <c r="AL89" s="116" t="n"/>
      <c r="AM89" s="116" t="n"/>
      <c r="AN89" s="116" t="n"/>
      <c r="AO89" s="116" t="n"/>
      <c r="AP89" s="116" t="n"/>
      <c r="AQ89" s="116" t="n"/>
      <c r="AR89" s="116" t="n"/>
      <c r="AS89" s="116" t="n"/>
      <c r="AT89" s="116" t="n"/>
      <c r="AU89" s="116" t="n"/>
      <c r="AV89" s="116" t="n"/>
      <c r="AW89" s="116" t="n"/>
      <c r="AX89" s="116" t="n"/>
      <c r="AY89" s="116" t="n"/>
      <c r="AZ89" s="116" t="n"/>
    </row>
    <row r="90">
      <c r="A90" s="116" t="n"/>
      <c r="B90" s="116" t="n"/>
      <c r="C90" s="116" t="n"/>
      <c r="D90" s="116" t="n"/>
      <c r="E90" s="116" t="n"/>
      <c r="F90" s="116" t="n"/>
      <c r="G90" s="116" t="n"/>
      <c r="H90" s="116" t="n"/>
      <c r="I90" s="116" t="n"/>
      <c r="J90" s="116" t="n"/>
      <c r="K90" s="116" t="n"/>
      <c r="L90" s="116" t="n"/>
      <c r="M90" s="116" t="n"/>
      <c r="N90" s="116" t="n"/>
      <c r="O90" s="116" t="n"/>
      <c r="P90" s="116" t="n"/>
      <c r="Q90" s="116" t="n"/>
      <c r="R90" s="116" t="n"/>
      <c r="S90" s="116" t="n"/>
      <c r="T90" s="116" t="n"/>
      <c r="U90" s="116" t="n"/>
      <c r="V90" s="116" t="n"/>
      <c r="W90" s="116" t="n"/>
      <c r="X90" s="116" t="n"/>
      <c r="Y90" s="116" t="n"/>
      <c r="Z90" s="116" t="n"/>
      <c r="AA90" s="116" t="n"/>
      <c r="AB90" s="116" t="n"/>
      <c r="AC90" s="116" t="n"/>
      <c r="AD90" s="116" t="n"/>
      <c r="AE90" s="116" t="n"/>
      <c r="AF90" s="116" t="n"/>
      <c r="AG90" s="116" t="n"/>
      <c r="AH90" s="116" t="n"/>
      <c r="AI90" s="116" t="n"/>
      <c r="AJ90" s="116" t="n"/>
      <c r="AK90" s="116" t="n"/>
      <c r="AL90" s="116" t="n"/>
      <c r="AM90" s="116" t="n"/>
      <c r="AN90" s="116" t="n"/>
      <c r="AO90" s="116" t="n"/>
      <c r="AP90" s="116" t="n"/>
      <c r="AQ90" s="116" t="n"/>
      <c r="AR90" s="116" t="n"/>
      <c r="AS90" s="116" t="n"/>
      <c r="AT90" s="116" t="n"/>
      <c r="AU90" s="116" t="n"/>
      <c r="AV90" s="116" t="n"/>
      <c r="AW90" s="116" t="n"/>
      <c r="AX90" s="116" t="n"/>
      <c r="AY90" s="116" t="n"/>
      <c r="AZ90" s="116" t="n"/>
    </row>
    <row r="91">
      <c r="A91" s="116" t="n"/>
      <c r="B91" s="116" t="n"/>
      <c r="C91" s="116" t="n"/>
      <c r="D91" s="116" t="n"/>
      <c r="E91" s="116" t="n"/>
      <c r="F91" s="116" t="n"/>
      <c r="G91" s="116" t="n"/>
      <c r="H91" s="116" t="n"/>
      <c r="I91" s="116" t="n"/>
      <c r="J91" s="116" t="n"/>
      <c r="K91" s="116" t="n"/>
      <c r="L91" s="116" t="n"/>
      <c r="M91" s="116" t="n"/>
      <c r="N91" s="116" t="n"/>
      <c r="O91" s="116" t="n"/>
      <c r="P91" s="116" t="n"/>
      <c r="Q91" s="116" t="n"/>
      <c r="R91" s="116" t="n"/>
      <c r="S91" s="116" t="n"/>
      <c r="T91" s="116" t="n"/>
      <c r="U91" s="116" t="n"/>
      <c r="V91" s="116" t="n"/>
      <c r="W91" s="116" t="n"/>
      <c r="X91" s="116" t="n"/>
      <c r="Y91" s="116" t="n"/>
      <c r="Z91" s="116" t="n"/>
      <c r="AA91" s="116" t="n"/>
      <c r="AB91" s="116" t="n"/>
      <c r="AC91" s="116" t="n"/>
      <c r="AD91" s="116" t="n"/>
      <c r="AE91" s="116" t="n"/>
      <c r="AF91" s="116" t="n"/>
      <c r="AG91" s="116" t="n"/>
      <c r="AH91" s="116" t="n"/>
      <c r="AI91" s="116" t="n"/>
      <c r="AJ91" s="116" t="n"/>
      <c r="AK91" s="116" t="n"/>
      <c r="AL91" s="116" t="n"/>
      <c r="AM91" s="116" t="n"/>
      <c r="AN91" s="116" t="n"/>
      <c r="AO91" s="116" t="n"/>
      <c r="AP91" s="116" t="n"/>
      <c r="AQ91" s="116" t="n"/>
      <c r="AR91" s="116" t="n"/>
      <c r="AS91" s="116" t="n"/>
      <c r="AT91" s="116" t="n"/>
      <c r="AU91" s="116" t="n"/>
      <c r="AV91" s="116" t="n"/>
      <c r="AW91" s="116" t="n"/>
      <c r="AX91" s="116" t="n"/>
      <c r="AY91" s="116" t="n"/>
      <c r="AZ91" s="116" t="n"/>
    </row>
    <row r="92">
      <c r="A92" s="116" t="n"/>
      <c r="B92" s="116" t="n"/>
      <c r="C92" s="116" t="n"/>
      <c r="D92" s="116" t="n"/>
      <c r="E92" s="116" t="n"/>
      <c r="F92" s="116" t="n"/>
      <c r="G92" s="116" t="n"/>
      <c r="H92" s="116" t="n"/>
      <c r="I92" s="116" t="n"/>
      <c r="J92" s="116" t="n"/>
      <c r="K92" s="116" t="n"/>
      <c r="L92" s="116" t="n"/>
      <c r="M92" s="116" t="n"/>
      <c r="N92" s="116" t="n"/>
      <c r="O92" s="116" t="n"/>
      <c r="P92" s="116" t="n"/>
      <c r="Q92" s="116" t="n"/>
      <c r="R92" s="116" t="n"/>
      <c r="S92" s="116" t="n"/>
      <c r="T92" s="116" t="n"/>
      <c r="U92" s="116" t="n"/>
      <c r="V92" s="116" t="n"/>
      <c r="W92" s="116" t="n"/>
      <c r="X92" s="116" t="n"/>
      <c r="Y92" s="116" t="n"/>
      <c r="Z92" s="116" t="n"/>
      <c r="AA92" s="116" t="n"/>
      <c r="AB92" s="116" t="n"/>
      <c r="AC92" s="116" t="n"/>
      <c r="AD92" s="116" t="n"/>
      <c r="AE92" s="116" t="n"/>
      <c r="AF92" s="116" t="n"/>
      <c r="AG92" s="116" t="n"/>
      <c r="AH92" s="116" t="n"/>
      <c r="AI92" s="116" t="n"/>
      <c r="AJ92" s="116" t="n"/>
      <c r="AK92" s="116" t="n"/>
      <c r="AL92" s="116" t="n"/>
      <c r="AM92" s="116" t="n"/>
      <c r="AN92" s="116" t="n"/>
      <c r="AO92" s="116" t="n"/>
      <c r="AP92" s="116" t="n"/>
      <c r="AQ92" s="116" t="n"/>
      <c r="AR92" s="116" t="n"/>
      <c r="AS92" s="116" t="n"/>
      <c r="AT92" s="116" t="n"/>
      <c r="AU92" s="116" t="n"/>
      <c r="AV92" s="116" t="n"/>
      <c r="AW92" s="116" t="n"/>
      <c r="AX92" s="116" t="n"/>
      <c r="AY92" s="116" t="n"/>
      <c r="AZ92" s="116" t="n"/>
    </row>
    <row r="93">
      <c r="A93" s="116" t="n"/>
      <c r="B93" s="116" t="n"/>
      <c r="C93" s="116" t="n"/>
      <c r="D93" s="116" t="n"/>
      <c r="E93" s="116" t="n"/>
      <c r="F93" s="116" t="n"/>
      <c r="G93" s="116" t="n"/>
      <c r="H93" s="116" t="n"/>
      <c r="I93" s="116" t="n"/>
      <c r="J93" s="116" t="n"/>
      <c r="K93" s="116" t="n"/>
      <c r="L93" s="116" t="n"/>
      <c r="M93" s="116" t="n"/>
      <c r="N93" s="116" t="n"/>
      <c r="O93" s="116" t="n"/>
      <c r="P93" s="116" t="n"/>
      <c r="Q93" s="116" t="n"/>
      <c r="R93" s="116" t="n"/>
      <c r="S93" s="116" t="n"/>
      <c r="T93" s="116" t="n"/>
      <c r="U93" s="116" t="n"/>
      <c r="V93" s="116" t="n"/>
      <c r="W93" s="116" t="n"/>
      <c r="X93" s="116" t="n"/>
      <c r="Y93" s="116" t="n"/>
      <c r="Z93" s="116" t="n"/>
      <c r="AA93" s="116" t="n"/>
      <c r="AB93" s="116" t="n"/>
      <c r="AC93" s="116" t="n"/>
      <c r="AD93" s="116" t="n"/>
      <c r="AE93" s="116" t="n"/>
      <c r="AF93" s="116" t="n"/>
      <c r="AG93" s="116" t="n"/>
      <c r="AH93" s="116" t="n"/>
      <c r="AI93" s="116" t="n"/>
      <c r="AJ93" s="116" t="n"/>
      <c r="AK93" s="116" t="n"/>
      <c r="AL93" s="116" t="n"/>
      <c r="AM93" s="116" t="n"/>
      <c r="AN93" s="116" t="n"/>
      <c r="AO93" s="116" t="n"/>
      <c r="AP93" s="116" t="n"/>
      <c r="AQ93" s="116" t="n"/>
      <c r="AR93" s="116" t="n"/>
      <c r="AS93" s="116" t="n"/>
      <c r="AT93" s="116" t="n"/>
      <c r="AU93" s="116" t="n"/>
      <c r="AV93" s="116" t="n"/>
      <c r="AW93" s="116" t="n"/>
      <c r="AX93" s="116" t="n"/>
      <c r="AY93" s="116" t="n"/>
      <c r="AZ93" s="116" t="n"/>
    </row>
    <row r="94">
      <c r="A94" s="116" t="n"/>
      <c r="B94" s="116" t="n"/>
      <c r="C94" s="116" t="n"/>
      <c r="D94" s="116" t="n"/>
      <c r="E94" s="116" t="n"/>
      <c r="F94" s="116" t="n"/>
      <c r="G94" s="116" t="n"/>
      <c r="H94" s="116" t="n"/>
      <c r="I94" s="116" t="n"/>
      <c r="J94" s="116" t="n"/>
      <c r="K94" s="116" t="n"/>
      <c r="L94" s="116" t="n"/>
      <c r="M94" s="116" t="n"/>
      <c r="N94" s="116" t="n"/>
      <c r="O94" s="116" t="n"/>
      <c r="P94" s="116" t="n"/>
      <c r="Q94" s="116" t="n"/>
      <c r="R94" s="116" t="n"/>
      <c r="S94" s="116" t="n"/>
      <c r="T94" s="116" t="n"/>
      <c r="U94" s="116" t="n"/>
      <c r="V94" s="116" t="n"/>
      <c r="W94" s="116" t="n"/>
      <c r="X94" s="116" t="n"/>
      <c r="Y94" s="116" t="n"/>
      <c r="Z94" s="116" t="n"/>
      <c r="AA94" s="116" t="n"/>
      <c r="AB94" s="116" t="n"/>
      <c r="AC94" s="116" t="n"/>
      <c r="AD94" s="116" t="n"/>
      <c r="AE94" s="116" t="n"/>
      <c r="AF94" s="116" t="n"/>
      <c r="AG94" s="116" t="n"/>
      <c r="AH94" s="116" t="n"/>
      <c r="AI94" s="116" t="n"/>
      <c r="AJ94" s="116" t="n"/>
      <c r="AK94" s="116" t="n"/>
      <c r="AL94" s="116" t="n"/>
      <c r="AM94" s="116" t="n"/>
      <c r="AN94" s="116" t="n"/>
      <c r="AO94" s="116" t="n"/>
      <c r="AP94" s="116" t="n"/>
      <c r="AQ94" s="116" t="n"/>
      <c r="AR94" s="116" t="n"/>
      <c r="AS94" s="116" t="n"/>
      <c r="AT94" s="116" t="n"/>
      <c r="AU94" s="116" t="n"/>
      <c r="AV94" s="116" t="n"/>
      <c r="AW94" s="116" t="n"/>
      <c r="AX94" s="116" t="n"/>
      <c r="AY94" s="116" t="n"/>
      <c r="AZ94" s="116" t="n"/>
    </row>
    <row r="95">
      <c r="A95" s="116" t="n"/>
      <c r="B95" s="116" t="n"/>
      <c r="C95" s="116" t="n"/>
      <c r="D95" s="116" t="n"/>
      <c r="E95" s="116" t="n"/>
      <c r="F95" s="116" t="n"/>
      <c r="G95" s="116" t="n"/>
      <c r="H95" s="116" t="n"/>
      <c r="I95" s="116" t="n"/>
      <c r="J95" s="116" t="n"/>
      <c r="K95" s="116" t="n"/>
      <c r="L95" s="116" t="n"/>
      <c r="M95" s="116" t="n"/>
      <c r="N95" s="116" t="n"/>
      <c r="O95" s="116" t="n"/>
      <c r="P95" s="116" t="n"/>
      <c r="Q95" s="116" t="n"/>
      <c r="R95" s="116" t="n"/>
      <c r="S95" s="116" t="n"/>
      <c r="T95" s="116" t="n"/>
      <c r="U95" s="116" t="n"/>
      <c r="V95" s="116" t="n"/>
      <c r="W95" s="116" t="n"/>
      <c r="X95" s="116" t="n"/>
      <c r="Y95" s="116" t="n"/>
      <c r="Z95" s="116" t="n"/>
      <c r="AA95" s="116" t="n"/>
      <c r="AB95" s="116" t="n"/>
      <c r="AC95" s="116" t="n"/>
      <c r="AD95" s="116" t="n"/>
      <c r="AE95" s="116" t="n"/>
      <c r="AF95" s="116" t="n"/>
      <c r="AG95" s="116" t="n"/>
      <c r="AH95" s="116" t="n"/>
      <c r="AI95" s="116" t="n"/>
      <c r="AJ95" s="116" t="n"/>
      <c r="AK95" s="116" t="n"/>
      <c r="AL95" s="116" t="n"/>
      <c r="AM95" s="116" t="n"/>
      <c r="AN95" s="116" t="n"/>
      <c r="AO95" s="116" t="n"/>
      <c r="AP95" s="116" t="n"/>
      <c r="AQ95" s="116" t="n"/>
      <c r="AR95" s="116" t="n"/>
      <c r="AS95" s="116" t="n"/>
      <c r="AT95" s="116" t="n"/>
      <c r="AU95" s="116" t="n"/>
      <c r="AV95" s="116" t="n"/>
      <c r="AW95" s="116" t="n"/>
      <c r="AX95" s="116" t="n"/>
      <c r="AY95" s="116" t="n"/>
      <c r="AZ95" s="116" t="n"/>
    </row>
    <row r="96">
      <c r="A96" s="116" t="n"/>
      <c r="B96" s="116" t="n"/>
      <c r="C96" s="116" t="n"/>
      <c r="D96" s="116" t="n"/>
      <c r="E96" s="116" t="n"/>
      <c r="F96" s="116" t="n"/>
      <c r="G96" s="116" t="n"/>
      <c r="H96" s="116" t="n"/>
      <c r="I96" s="116" t="n"/>
      <c r="J96" s="116" t="n"/>
      <c r="K96" s="116" t="n"/>
      <c r="L96" s="116" t="n"/>
      <c r="M96" s="116" t="n"/>
      <c r="N96" s="116" t="n"/>
      <c r="O96" s="116" t="n"/>
      <c r="P96" s="116" t="n"/>
      <c r="Q96" s="116" t="n"/>
      <c r="R96" s="116" t="n"/>
      <c r="S96" s="116" t="n"/>
      <c r="T96" s="116" t="n"/>
      <c r="U96" s="116" t="n"/>
      <c r="V96" s="116" t="n"/>
      <c r="W96" s="116" t="n"/>
      <c r="X96" s="116" t="n"/>
      <c r="Y96" s="116" t="n"/>
      <c r="Z96" s="116" t="n"/>
      <c r="AA96" s="116" t="n"/>
      <c r="AB96" s="116" t="n"/>
      <c r="AC96" s="116" t="n"/>
      <c r="AD96" s="116" t="n"/>
      <c r="AE96" s="116" t="n"/>
      <c r="AF96" s="116" t="n"/>
      <c r="AG96" s="116" t="n"/>
      <c r="AH96" s="116" t="n"/>
      <c r="AI96" s="116" t="n"/>
      <c r="AJ96" s="116" t="n"/>
      <c r="AK96" s="116" t="n"/>
      <c r="AL96" s="116" t="n"/>
      <c r="AM96" s="116" t="n"/>
      <c r="AN96" s="116" t="n"/>
      <c r="AO96" s="116" t="n"/>
      <c r="AP96" s="116" t="n"/>
      <c r="AQ96" s="116" t="n"/>
      <c r="AR96" s="116" t="n"/>
      <c r="AS96" s="116" t="n"/>
      <c r="AT96" s="116" t="n"/>
      <c r="AU96" s="116" t="n"/>
      <c r="AV96" s="116" t="n"/>
      <c r="AW96" s="116" t="n"/>
      <c r="AX96" s="116" t="n"/>
      <c r="AY96" s="116" t="n"/>
      <c r="AZ96" s="116" t="n"/>
    </row>
    <row r="97">
      <c r="A97" s="116" t="n"/>
      <c r="B97" s="116" t="n"/>
      <c r="C97" s="116" t="n"/>
      <c r="D97" s="116" t="n"/>
      <c r="E97" s="116" t="n"/>
      <c r="F97" s="116" t="n"/>
      <c r="G97" s="116" t="n"/>
      <c r="H97" s="116" t="n"/>
      <c r="I97" s="116" t="n"/>
      <c r="J97" s="116" t="n"/>
      <c r="K97" s="116" t="n"/>
      <c r="L97" s="116" t="n"/>
      <c r="M97" s="116" t="n"/>
      <c r="N97" s="116" t="n"/>
      <c r="O97" s="116" t="n"/>
      <c r="P97" s="116" t="n"/>
      <c r="Q97" s="116" t="n"/>
      <c r="R97" s="116" t="n"/>
      <c r="S97" s="116" t="n"/>
      <c r="T97" s="116" t="n"/>
      <c r="U97" s="116" t="n"/>
      <c r="V97" s="116" t="n"/>
      <c r="W97" s="116" t="n"/>
      <c r="X97" s="116" t="n"/>
      <c r="Y97" s="116" t="n"/>
      <c r="Z97" s="116" t="n"/>
      <c r="AA97" s="116" t="n"/>
      <c r="AB97" s="116" t="n"/>
      <c r="AC97" s="116" t="n"/>
      <c r="AD97" s="116" t="n"/>
      <c r="AE97" s="116" t="n"/>
      <c r="AF97" s="116" t="n"/>
      <c r="AG97" s="116" t="n"/>
      <c r="AH97" s="116" t="n"/>
      <c r="AI97" s="116" t="n"/>
      <c r="AJ97" s="116" t="n"/>
      <c r="AK97" s="116" t="n"/>
      <c r="AL97" s="116" t="n"/>
      <c r="AM97" s="116" t="n"/>
      <c r="AN97" s="116" t="n"/>
      <c r="AO97" s="116" t="n"/>
      <c r="AP97" s="116" t="n"/>
      <c r="AQ97" s="116" t="n"/>
      <c r="AR97" s="116" t="n"/>
      <c r="AS97" s="116" t="n"/>
      <c r="AT97" s="116" t="n"/>
      <c r="AU97" s="116" t="n"/>
      <c r="AV97" s="116" t="n"/>
      <c r="AW97" s="116" t="n"/>
      <c r="AX97" s="116" t="n"/>
      <c r="AY97" s="116" t="n"/>
      <c r="AZ97" s="116" t="n"/>
    </row>
    <row r="98">
      <c r="A98" s="116" t="n"/>
      <c r="B98" s="116" t="n"/>
      <c r="C98" s="116" t="n"/>
      <c r="D98" s="116" t="n"/>
      <c r="E98" s="116" t="n"/>
      <c r="F98" s="116" t="n"/>
      <c r="G98" s="116" t="n"/>
      <c r="H98" s="116" t="n"/>
      <c r="I98" s="116" t="n"/>
      <c r="J98" s="116" t="n"/>
      <c r="K98" s="116" t="n"/>
      <c r="L98" s="116" t="n"/>
      <c r="M98" s="116" t="n"/>
      <c r="N98" s="116" t="n"/>
      <c r="O98" s="116" t="n"/>
      <c r="P98" s="116" t="n"/>
      <c r="Q98" s="116" t="n"/>
      <c r="R98" s="116" t="n"/>
      <c r="S98" s="116" t="n"/>
      <c r="T98" s="116" t="n"/>
      <c r="U98" s="116" t="n"/>
      <c r="V98" s="116" t="n"/>
      <c r="W98" s="116" t="n"/>
      <c r="X98" s="116" t="n"/>
      <c r="Y98" s="116" t="n"/>
      <c r="Z98" s="116" t="n"/>
      <c r="AA98" s="116" t="n"/>
      <c r="AB98" s="116" t="n"/>
      <c r="AC98" s="116" t="n"/>
      <c r="AD98" s="116" t="n"/>
      <c r="AE98" s="116" t="n"/>
      <c r="AF98" s="116" t="n"/>
      <c r="AG98" s="116" t="n"/>
      <c r="AH98" s="116" t="n"/>
      <c r="AI98" s="116" t="n"/>
      <c r="AJ98" s="116" t="n"/>
      <c r="AK98" s="116" t="n"/>
      <c r="AL98" s="116" t="n"/>
      <c r="AM98" s="116" t="n"/>
      <c r="AN98" s="116" t="n"/>
      <c r="AO98" s="116" t="n"/>
      <c r="AP98" s="116" t="n"/>
      <c r="AQ98" s="116" t="n"/>
      <c r="AR98" s="116" t="n"/>
      <c r="AS98" s="116" t="n"/>
      <c r="AT98" s="116" t="n"/>
      <c r="AU98" s="116" t="n"/>
      <c r="AV98" s="116" t="n"/>
      <c r="AW98" s="116" t="n"/>
      <c r="AX98" s="116" t="n"/>
      <c r="AY98" s="116" t="n"/>
      <c r="AZ98" s="116" t="n"/>
    </row>
    <row r="99">
      <c r="A99" s="116" t="n"/>
      <c r="B99" s="116" t="n"/>
      <c r="C99" s="116" t="n"/>
      <c r="D99" s="116" t="n"/>
      <c r="E99" s="116" t="n"/>
      <c r="F99" s="116" t="n"/>
      <c r="G99" s="116" t="n"/>
      <c r="H99" s="116" t="n"/>
      <c r="I99" s="116" t="n"/>
      <c r="J99" s="116" t="n"/>
      <c r="K99" s="116" t="n"/>
      <c r="L99" s="116" t="n"/>
      <c r="M99" s="116" t="n"/>
      <c r="N99" s="116" t="n"/>
      <c r="O99" s="116" t="n"/>
      <c r="P99" s="116" t="n"/>
      <c r="Q99" s="116" t="n"/>
      <c r="R99" s="116" t="n"/>
      <c r="S99" s="116" t="n"/>
      <c r="T99" s="116" t="n"/>
      <c r="U99" s="116" t="n"/>
      <c r="V99" s="116" t="n"/>
      <c r="W99" s="116" t="n"/>
      <c r="X99" s="116" t="n"/>
      <c r="Y99" s="116" t="n"/>
      <c r="Z99" s="116" t="n"/>
      <c r="AA99" s="116" t="n"/>
      <c r="AB99" s="116" t="n"/>
      <c r="AC99" s="116" t="n"/>
      <c r="AD99" s="116" t="n"/>
      <c r="AE99" s="116" t="n"/>
      <c r="AF99" s="116" t="n"/>
      <c r="AG99" s="116" t="n"/>
      <c r="AH99" s="116" t="n"/>
      <c r="AI99" s="116" t="n"/>
      <c r="AJ99" s="116" t="n"/>
      <c r="AK99" s="116" t="n"/>
      <c r="AL99" s="116" t="n"/>
      <c r="AM99" s="116" t="n"/>
      <c r="AN99" s="116" t="n"/>
      <c r="AO99" s="116" t="n"/>
      <c r="AP99" s="116" t="n"/>
      <c r="AQ99" s="116" t="n"/>
      <c r="AR99" s="116" t="n"/>
      <c r="AS99" s="116" t="n"/>
      <c r="AT99" s="116" t="n"/>
      <c r="AU99" s="116" t="n"/>
      <c r="AV99" s="116" t="n"/>
      <c r="AW99" s="116" t="n"/>
      <c r="AX99" s="116" t="n"/>
      <c r="AY99" s="116" t="n"/>
      <c r="AZ99" s="116" t="n"/>
    </row>
    <row r="100">
      <c r="A100" s="116" t="n"/>
      <c r="B100" s="116" t="n"/>
      <c r="C100" s="116" t="n"/>
      <c r="D100" s="116" t="n"/>
      <c r="E100" s="116" t="n"/>
      <c r="F100" s="116" t="n"/>
      <c r="G100" s="116" t="n"/>
      <c r="H100" s="116" t="n"/>
      <c r="I100" s="116" t="n"/>
      <c r="J100" s="116" t="n"/>
      <c r="K100" s="116" t="n"/>
      <c r="L100" s="116" t="n"/>
      <c r="M100" s="116" t="n"/>
      <c r="N100" s="116" t="n"/>
      <c r="O100" s="116" t="n"/>
      <c r="P100" s="116" t="n"/>
      <c r="Q100" s="116" t="n"/>
      <c r="R100" s="116" t="n"/>
      <c r="S100" s="116" t="n"/>
      <c r="T100" s="116" t="n"/>
      <c r="U100" s="116" t="n"/>
      <c r="V100" s="116" t="n"/>
      <c r="W100" s="116" t="n"/>
      <c r="X100" s="116" t="n"/>
      <c r="Y100" s="116" t="n"/>
      <c r="Z100" s="116" t="n"/>
      <c r="AA100" s="116" t="n"/>
      <c r="AB100" s="116" t="n"/>
      <c r="AC100" s="116" t="n"/>
      <c r="AD100" s="116" t="n"/>
      <c r="AE100" s="116" t="n"/>
      <c r="AF100" s="116" t="n"/>
      <c r="AG100" s="116" t="n"/>
      <c r="AH100" s="116" t="n"/>
      <c r="AI100" s="116" t="n"/>
      <c r="AJ100" s="116" t="n"/>
      <c r="AK100" s="116" t="n"/>
      <c r="AL100" s="116" t="n"/>
      <c r="AM100" s="116" t="n"/>
      <c r="AN100" s="116" t="n"/>
      <c r="AO100" s="116" t="n"/>
      <c r="AP100" s="116" t="n"/>
      <c r="AQ100" s="116" t="n"/>
      <c r="AR100" s="116" t="n"/>
      <c r="AS100" s="116" t="n"/>
      <c r="AT100" s="116" t="n"/>
      <c r="AU100" s="116" t="n"/>
      <c r="AV100" s="116" t="n"/>
      <c r="AW100" s="116" t="n"/>
      <c r="AX100" s="116" t="n"/>
      <c r="AY100" s="116" t="n"/>
      <c r="AZ100" s="116" t="n"/>
    </row>
    <row r="101">
      <c r="A101" s="116" t="n"/>
      <c r="B101" s="116" t="n"/>
      <c r="C101" s="116" t="n"/>
      <c r="D101" s="116" t="n"/>
      <c r="E101" s="116" t="n"/>
      <c r="F101" s="116" t="n"/>
      <c r="G101" s="116" t="n"/>
      <c r="H101" s="116" t="n"/>
      <c r="I101" s="116" t="n"/>
      <c r="J101" s="116" t="n"/>
      <c r="K101" s="116" t="n"/>
      <c r="L101" s="116" t="n"/>
      <c r="M101" s="116" t="n"/>
      <c r="N101" s="116" t="n"/>
      <c r="O101" s="116" t="n"/>
      <c r="P101" s="116" t="n"/>
      <c r="Q101" s="116" t="n"/>
      <c r="R101" s="116" t="n"/>
      <c r="S101" s="116" t="n"/>
      <c r="T101" s="116" t="n"/>
      <c r="U101" s="116" t="n"/>
      <c r="V101" s="116" t="n"/>
      <c r="W101" s="116" t="n"/>
      <c r="X101" s="116" t="n"/>
      <c r="Y101" s="116" t="n"/>
      <c r="Z101" s="116" t="n"/>
      <c r="AA101" s="116" t="n"/>
      <c r="AB101" s="116" t="n"/>
      <c r="AC101" s="116" t="n"/>
      <c r="AD101" s="116" t="n"/>
      <c r="AE101" s="116" t="n"/>
      <c r="AF101" s="116" t="n"/>
      <c r="AG101" s="116" t="n"/>
      <c r="AH101" s="116" t="n"/>
      <c r="AI101" s="116" t="n"/>
      <c r="AJ101" s="116" t="n"/>
      <c r="AK101" s="116" t="n"/>
      <c r="AL101" s="116" t="n"/>
      <c r="AM101" s="116" t="n"/>
      <c r="AN101" s="116" t="n"/>
      <c r="AO101" s="116" t="n"/>
      <c r="AP101" s="116" t="n"/>
      <c r="AQ101" s="116" t="n"/>
      <c r="AR101" s="116" t="n"/>
      <c r="AS101" s="116" t="n"/>
      <c r="AT101" s="116" t="n"/>
      <c r="AU101" s="116" t="n"/>
      <c r="AV101" s="116" t="n"/>
      <c r="AW101" s="116" t="n"/>
      <c r="AX101" s="116" t="n"/>
      <c r="AY101" s="116" t="n"/>
      <c r="AZ101" s="116" t="n"/>
    </row>
    <row r="102">
      <c r="A102" s="116" t="n"/>
      <c r="B102" s="116" t="n"/>
      <c r="C102" s="116" t="n"/>
      <c r="D102" s="116" t="n"/>
      <c r="E102" s="116" t="n"/>
      <c r="F102" s="116" t="n"/>
      <c r="G102" s="116" t="n"/>
      <c r="H102" s="116" t="n"/>
      <c r="I102" s="116" t="n"/>
      <c r="J102" s="116" t="n"/>
      <c r="K102" s="116" t="n"/>
      <c r="L102" s="116" t="n"/>
      <c r="M102" s="116" t="n"/>
      <c r="N102" s="116" t="n"/>
      <c r="O102" s="116" t="n"/>
      <c r="P102" s="116" t="n"/>
      <c r="Q102" s="116" t="n"/>
      <c r="R102" s="116" t="n"/>
      <c r="S102" s="116" t="n"/>
      <c r="T102" s="116" t="n"/>
      <c r="U102" s="116" t="n"/>
      <c r="V102" s="116" t="n"/>
      <c r="W102" s="116" t="n"/>
      <c r="X102" s="116" t="n"/>
      <c r="Y102" s="116" t="n"/>
      <c r="Z102" s="116" t="n"/>
      <c r="AA102" s="116" t="n"/>
      <c r="AB102" s="116" t="n"/>
      <c r="AC102" s="116" t="n"/>
      <c r="AD102" s="116" t="n"/>
      <c r="AE102" s="116" t="n"/>
      <c r="AF102" s="116" t="n"/>
      <c r="AG102" s="116" t="n"/>
      <c r="AH102" s="116" t="n"/>
      <c r="AI102" s="116" t="n"/>
      <c r="AJ102" s="116" t="n"/>
      <c r="AK102" s="116" t="n"/>
      <c r="AL102" s="116" t="n"/>
      <c r="AM102" s="116" t="n"/>
      <c r="AN102" s="116" t="n"/>
      <c r="AO102" s="116" t="n"/>
      <c r="AP102" s="116" t="n"/>
      <c r="AQ102" s="116" t="n"/>
      <c r="AR102" s="116" t="n"/>
      <c r="AS102" s="116" t="n"/>
      <c r="AT102" s="116" t="n"/>
      <c r="AU102" s="116" t="n"/>
      <c r="AV102" s="116" t="n"/>
      <c r="AW102" s="116" t="n"/>
      <c r="AX102" s="116" t="n"/>
      <c r="AY102" s="116" t="n"/>
      <c r="AZ102" s="116" t="n"/>
    </row>
    <row r="103">
      <c r="A103" s="116" t="n"/>
      <c r="B103" s="116" t="n"/>
      <c r="C103" s="116" t="n"/>
      <c r="D103" s="116" t="n"/>
      <c r="E103" s="116" t="n"/>
      <c r="F103" s="116" t="n"/>
      <c r="G103" s="116" t="n"/>
      <c r="H103" s="116" t="n"/>
      <c r="I103" s="116" t="n"/>
      <c r="J103" s="116" t="n"/>
      <c r="K103" s="116" t="n"/>
      <c r="L103" s="116" t="n"/>
      <c r="M103" s="116" t="n"/>
      <c r="N103" s="116" t="n"/>
      <c r="O103" s="116" t="n"/>
      <c r="P103" s="116" t="n"/>
      <c r="Q103" s="116" t="n"/>
      <c r="R103" s="116" t="n"/>
      <c r="S103" s="116" t="n"/>
      <c r="T103" s="116" t="n"/>
      <c r="U103" s="116" t="n"/>
      <c r="V103" s="116" t="n"/>
      <c r="W103" s="116" t="n"/>
      <c r="X103" s="116" t="n"/>
      <c r="Y103" s="116" t="n"/>
      <c r="Z103" s="116" t="n"/>
      <c r="AA103" s="116" t="n"/>
      <c r="AB103" s="116" t="n"/>
      <c r="AC103" s="116" t="n"/>
      <c r="AD103" s="116" t="n"/>
      <c r="AE103" s="116" t="n"/>
      <c r="AF103" s="116" t="n"/>
      <c r="AG103" s="116" t="n"/>
      <c r="AH103" s="116" t="n"/>
      <c r="AI103" s="116" t="n"/>
      <c r="AJ103" s="116" t="n"/>
      <c r="AK103" s="116" t="n"/>
      <c r="AL103" s="116" t="n"/>
      <c r="AM103" s="116" t="n"/>
      <c r="AN103" s="116" t="n"/>
      <c r="AO103" s="116" t="n"/>
      <c r="AP103" s="116" t="n"/>
      <c r="AQ103" s="116" t="n"/>
      <c r="AR103" s="116" t="n"/>
      <c r="AS103" s="116" t="n"/>
      <c r="AT103" s="116" t="n"/>
      <c r="AU103" s="116" t="n"/>
      <c r="AV103" s="116" t="n"/>
      <c r="AW103" s="116" t="n"/>
      <c r="AX103" s="116" t="n"/>
      <c r="AY103" s="116" t="n"/>
      <c r="AZ103" s="116" t="n"/>
    </row>
    <row r="104">
      <c r="A104" s="116" t="n"/>
      <c r="B104" s="116" t="n"/>
      <c r="C104" s="116" t="n"/>
      <c r="D104" s="116" t="n"/>
      <c r="E104" s="116" t="n"/>
      <c r="F104" s="116" t="n"/>
      <c r="G104" s="116" t="n"/>
      <c r="H104" s="116" t="n"/>
      <c r="I104" s="116" t="n"/>
      <c r="J104" s="116" t="n"/>
      <c r="K104" s="116" t="n"/>
      <c r="L104" s="116" t="n"/>
      <c r="M104" s="116" t="n"/>
      <c r="N104" s="116" t="n"/>
      <c r="O104" s="116" t="n"/>
      <c r="P104" s="116" t="n"/>
      <c r="Q104" s="116" t="n"/>
      <c r="R104" s="116" t="n"/>
      <c r="S104" s="116" t="n"/>
      <c r="T104" s="116" t="n"/>
      <c r="U104" s="116" t="n"/>
      <c r="V104" s="116" t="n"/>
      <c r="W104" s="116" t="n"/>
      <c r="X104" s="116" t="n"/>
      <c r="Y104" s="116" t="n"/>
      <c r="Z104" s="116" t="n"/>
      <c r="AA104" s="116" t="n"/>
      <c r="AB104" s="116" t="n"/>
      <c r="AC104" s="116" t="n"/>
      <c r="AD104" s="116" t="n"/>
      <c r="AE104" s="116" t="n"/>
      <c r="AF104" s="116" t="n"/>
      <c r="AG104" s="116" t="n"/>
      <c r="AH104" s="116" t="n"/>
      <c r="AI104" s="116" t="n"/>
      <c r="AJ104" s="116" t="n"/>
      <c r="AK104" s="116" t="n"/>
      <c r="AL104" s="116" t="n"/>
      <c r="AM104" s="116" t="n"/>
      <c r="AN104" s="116" t="n"/>
      <c r="AO104" s="116" t="n"/>
      <c r="AP104" s="116" t="n"/>
      <c r="AQ104" s="116" t="n"/>
      <c r="AR104" s="116" t="n"/>
      <c r="AS104" s="116" t="n"/>
      <c r="AT104" s="116" t="n"/>
      <c r="AU104" s="116" t="n"/>
      <c r="AV104" s="116" t="n"/>
      <c r="AW104" s="116" t="n"/>
      <c r="AX104" s="116" t="n"/>
      <c r="AY104" s="116" t="n"/>
      <c r="AZ104" s="116" t="n"/>
    </row>
    <row r="105">
      <c r="A105" s="116" t="n"/>
      <c r="B105" s="116" t="n"/>
      <c r="C105" s="116" t="n"/>
      <c r="D105" s="116" t="n"/>
      <c r="E105" s="116" t="n"/>
      <c r="F105" s="116" t="n"/>
      <c r="G105" s="116" t="n"/>
      <c r="H105" s="116" t="n"/>
      <c r="I105" s="116" t="n"/>
      <c r="J105" s="116" t="n"/>
      <c r="K105" s="116" t="n"/>
      <c r="L105" s="116" t="n"/>
      <c r="M105" s="116" t="n"/>
      <c r="N105" s="116" t="n"/>
      <c r="O105" s="116" t="n"/>
      <c r="P105" s="116" t="n"/>
      <c r="Q105" s="116" t="n"/>
      <c r="R105" s="116" t="n"/>
      <c r="S105" s="116" t="n"/>
      <c r="T105" s="116" t="n"/>
      <c r="U105" s="116" t="n"/>
      <c r="V105" s="116" t="n"/>
      <c r="W105" s="116" t="n"/>
      <c r="X105" s="116" t="n"/>
      <c r="Y105" s="116" t="n"/>
      <c r="Z105" s="116" t="n"/>
      <c r="AA105" s="116" t="n"/>
      <c r="AB105" s="116" t="n"/>
      <c r="AC105" s="116" t="n"/>
      <c r="AD105" s="116" t="n"/>
      <c r="AE105" s="116" t="n"/>
      <c r="AF105" s="116" t="n"/>
      <c r="AG105" s="116" t="n"/>
      <c r="AH105" s="116" t="n"/>
      <c r="AI105" s="116" t="n"/>
      <c r="AJ105" s="116" t="n"/>
      <c r="AK105" s="116" t="n"/>
      <c r="AL105" s="116" t="n"/>
      <c r="AM105" s="116" t="n"/>
      <c r="AN105" s="116" t="n"/>
      <c r="AO105" s="116" t="n"/>
      <c r="AP105" s="116" t="n"/>
      <c r="AQ105" s="116" t="n"/>
      <c r="AR105" s="116" t="n"/>
      <c r="AS105" s="116" t="n"/>
      <c r="AT105" s="116" t="n"/>
      <c r="AU105" s="116" t="n"/>
      <c r="AV105" s="116" t="n"/>
      <c r="AW105" s="116" t="n"/>
      <c r="AX105" s="116" t="n"/>
      <c r="AY105" s="116" t="n"/>
      <c r="AZ105" s="116" t="n"/>
    </row>
    <row r="106">
      <c r="A106" s="116" t="n"/>
      <c r="B106" s="116" t="n"/>
      <c r="C106" s="116" t="n"/>
      <c r="D106" s="116" t="n"/>
      <c r="E106" s="116" t="n"/>
      <c r="F106" s="116" t="n"/>
      <c r="G106" s="116" t="n"/>
      <c r="H106" s="116" t="n"/>
      <c r="I106" s="116" t="n"/>
      <c r="J106" s="116" t="n"/>
      <c r="K106" s="116" t="n"/>
      <c r="L106" s="116" t="n"/>
      <c r="M106" s="116" t="n"/>
      <c r="N106" s="116" t="n"/>
      <c r="O106" s="116" t="n"/>
      <c r="P106" s="116" t="n"/>
      <c r="Q106" s="116" t="n"/>
      <c r="R106" s="116" t="n"/>
      <c r="S106" s="116" t="n"/>
      <c r="T106" s="116" t="n"/>
      <c r="U106" s="116" t="n"/>
      <c r="V106" s="116" t="n"/>
      <c r="W106" s="116" t="n"/>
      <c r="X106" s="116" t="n"/>
      <c r="Y106" s="116" t="n"/>
      <c r="Z106" s="116" t="n"/>
      <c r="AA106" s="116" t="n"/>
      <c r="AB106" s="116" t="n"/>
      <c r="AC106" s="116" t="n"/>
      <c r="AD106" s="116" t="n"/>
      <c r="AE106" s="116" t="n"/>
      <c r="AF106" s="116" t="n"/>
      <c r="AG106" s="116" t="n"/>
      <c r="AH106" s="116" t="n"/>
      <c r="AI106" s="116" t="n"/>
      <c r="AJ106" s="116" t="n"/>
      <c r="AK106" s="116" t="n"/>
      <c r="AL106" s="116" t="n"/>
      <c r="AM106" s="116" t="n"/>
      <c r="AN106" s="116" t="n"/>
      <c r="AO106" s="116" t="n"/>
      <c r="AP106" s="116" t="n"/>
      <c r="AQ106" s="116" t="n"/>
      <c r="AR106" s="116" t="n"/>
      <c r="AS106" s="116" t="n"/>
      <c r="AT106" s="116" t="n"/>
      <c r="AU106" s="116" t="n"/>
      <c r="AV106" s="116" t="n"/>
      <c r="AW106" s="116" t="n"/>
      <c r="AX106" s="116" t="n"/>
      <c r="AY106" s="116" t="n"/>
      <c r="AZ106" s="116" t="n"/>
    </row>
    <row r="107">
      <c r="A107" s="116" t="n"/>
      <c r="B107" s="116" t="n"/>
      <c r="C107" s="116" t="n"/>
      <c r="D107" s="116" t="n"/>
      <c r="E107" s="116" t="n"/>
      <c r="F107" s="116" t="n"/>
      <c r="G107" s="116" t="n"/>
      <c r="H107" s="116" t="n"/>
      <c r="I107" s="116" t="n"/>
      <c r="J107" s="116" t="n"/>
      <c r="K107" s="116" t="n"/>
      <c r="L107" s="116" t="n"/>
      <c r="M107" s="116" t="n"/>
      <c r="N107" s="116" t="n"/>
      <c r="O107" s="116" t="n"/>
      <c r="P107" s="116" t="n"/>
      <c r="Q107" s="116" t="n"/>
      <c r="R107" s="116" t="n"/>
      <c r="S107" s="116" t="n"/>
      <c r="T107" s="116" t="n"/>
      <c r="U107" s="116" t="n"/>
      <c r="V107" s="116" t="n"/>
      <c r="W107" s="116" t="n"/>
      <c r="X107" s="116" t="n"/>
      <c r="Y107" s="116" t="n"/>
      <c r="Z107" s="116" t="n"/>
      <c r="AA107" s="116" t="n"/>
      <c r="AB107" s="116" t="n"/>
      <c r="AC107" s="116" t="n"/>
      <c r="AD107" s="116" t="n"/>
      <c r="AE107" s="116" t="n"/>
      <c r="AF107" s="116" t="n"/>
      <c r="AG107" s="116" t="n"/>
      <c r="AH107" s="116" t="n"/>
      <c r="AI107" s="116" t="n"/>
      <c r="AJ107" s="116" t="n"/>
      <c r="AK107" s="116" t="n"/>
      <c r="AL107" s="116" t="n"/>
      <c r="AM107" s="116" t="n"/>
      <c r="AN107" s="116" t="n"/>
      <c r="AO107" s="116" t="n"/>
      <c r="AP107" s="116" t="n"/>
      <c r="AQ107" s="116" t="n"/>
      <c r="AR107" s="116" t="n"/>
      <c r="AS107" s="116" t="n"/>
      <c r="AT107" s="116" t="n"/>
      <c r="AU107" s="116" t="n"/>
      <c r="AV107" s="116" t="n"/>
      <c r="AW107" s="116" t="n"/>
      <c r="AX107" s="116" t="n"/>
      <c r="AY107" s="116" t="n"/>
      <c r="AZ107" s="116" t="n"/>
    </row>
    <row r="108">
      <c r="A108" s="116" t="n"/>
      <c r="B108" s="116" t="n"/>
      <c r="C108" s="116" t="n"/>
      <c r="D108" s="116" t="n"/>
      <c r="E108" s="116" t="n"/>
      <c r="F108" s="116" t="n"/>
      <c r="G108" s="116" t="n"/>
      <c r="H108" s="116" t="n"/>
      <c r="I108" s="116" t="n"/>
      <c r="J108" s="116" t="n"/>
      <c r="K108" s="116" t="n"/>
      <c r="L108" s="116" t="n"/>
      <c r="M108" s="116" t="n"/>
      <c r="N108" s="116" t="n"/>
      <c r="O108" s="116" t="n"/>
      <c r="P108" s="116" t="n"/>
      <c r="Q108" s="116" t="n"/>
      <c r="R108" s="116" t="n"/>
      <c r="S108" s="116" t="n"/>
      <c r="T108" s="116" t="n"/>
      <c r="U108" s="116" t="n"/>
      <c r="V108" s="116" t="n"/>
      <c r="W108" s="116" t="n"/>
      <c r="X108" s="116" t="n"/>
      <c r="Y108" s="116" t="n"/>
      <c r="Z108" s="116" t="n"/>
      <c r="AA108" s="116" t="n"/>
      <c r="AB108" s="116" t="n"/>
      <c r="AC108" s="116" t="n"/>
      <c r="AD108" s="116" t="n"/>
      <c r="AE108" s="116" t="n"/>
      <c r="AF108" s="116" t="n"/>
      <c r="AG108" s="116" t="n"/>
      <c r="AH108" s="116" t="n"/>
      <c r="AI108" s="116" t="n"/>
      <c r="AJ108" s="116" t="n"/>
      <c r="AK108" s="116" t="n"/>
      <c r="AL108" s="116" t="n"/>
      <c r="AM108" s="116" t="n"/>
      <c r="AN108" s="116" t="n"/>
      <c r="AO108" s="116" t="n"/>
      <c r="AP108" s="116" t="n"/>
      <c r="AQ108" s="116" t="n"/>
      <c r="AR108" s="116" t="n"/>
      <c r="AS108" s="116" t="n"/>
      <c r="AT108" s="116" t="n"/>
      <c r="AU108" s="116" t="n"/>
      <c r="AV108" s="116" t="n"/>
      <c r="AW108" s="116" t="n"/>
      <c r="AX108" s="116" t="n"/>
      <c r="AY108" s="116" t="n"/>
      <c r="AZ108" s="116" t="n"/>
    </row>
    <row r="109">
      <c r="A109" s="116" t="n"/>
      <c r="B109" s="116" t="n"/>
      <c r="C109" s="116" t="n"/>
      <c r="D109" s="116" t="n"/>
      <c r="E109" s="116" t="n"/>
      <c r="F109" s="116" t="n"/>
      <c r="G109" s="116" t="n"/>
      <c r="H109" s="116" t="n"/>
      <c r="I109" s="116" t="n"/>
      <c r="J109" s="116" t="n"/>
      <c r="K109" s="116" t="n"/>
      <c r="L109" s="116" t="n"/>
      <c r="M109" s="116" t="n"/>
      <c r="N109" s="116" t="n"/>
      <c r="O109" s="116" t="n"/>
      <c r="P109" s="116" t="n"/>
      <c r="Q109" s="116" t="n"/>
      <c r="R109" s="116" t="n"/>
      <c r="S109" s="116" t="n"/>
      <c r="T109" s="116" t="n"/>
      <c r="U109" s="116" t="n"/>
      <c r="V109" s="116" t="n"/>
      <c r="W109" s="116" t="n"/>
      <c r="X109" s="116" t="n"/>
      <c r="Y109" s="116" t="n"/>
      <c r="Z109" s="116" t="n"/>
      <c r="AA109" s="116" t="n"/>
      <c r="AB109" s="116" t="n"/>
      <c r="AC109" s="116" t="n"/>
      <c r="AD109" s="116" t="n"/>
      <c r="AE109" s="116" t="n"/>
      <c r="AF109" s="116" t="n"/>
      <c r="AG109" s="116" t="n"/>
      <c r="AH109" s="116" t="n"/>
      <c r="AI109" s="116" t="n"/>
      <c r="AJ109" s="116" t="n"/>
      <c r="AK109" s="116" t="n"/>
      <c r="AL109" s="116" t="n"/>
      <c r="AM109" s="116" t="n"/>
      <c r="AN109" s="116" t="n"/>
      <c r="AO109" s="116" t="n"/>
      <c r="AP109" s="116" t="n"/>
      <c r="AQ109" s="116" t="n"/>
      <c r="AR109" s="116" t="n"/>
      <c r="AS109" s="116" t="n"/>
      <c r="AT109" s="116" t="n"/>
      <c r="AU109" s="116" t="n"/>
      <c r="AV109" s="116" t="n"/>
      <c r="AW109" s="116" t="n"/>
      <c r="AX109" s="116" t="n"/>
      <c r="AY109" s="116" t="n"/>
      <c r="AZ109" s="116" t="n"/>
    </row>
    <row r="110">
      <c r="A110" s="116" t="n"/>
      <c r="B110" s="116" t="n"/>
      <c r="C110" s="116" t="n"/>
      <c r="D110" s="116" t="n"/>
      <c r="E110" s="116" t="n"/>
      <c r="F110" s="116" t="n"/>
      <c r="G110" s="116" t="n"/>
      <c r="H110" s="116" t="n"/>
      <c r="I110" s="116" t="n"/>
      <c r="J110" s="116" t="n"/>
      <c r="K110" s="116" t="n"/>
      <c r="L110" s="116" t="n"/>
      <c r="M110" s="116" t="n"/>
      <c r="N110" s="116" t="n"/>
      <c r="O110" s="116" t="n"/>
      <c r="P110" s="116" t="n"/>
      <c r="Q110" s="116" t="n"/>
      <c r="R110" s="116" t="n"/>
      <c r="S110" s="116" t="n"/>
      <c r="T110" s="116" t="n"/>
      <c r="U110" s="116" t="n"/>
      <c r="V110" s="116" t="n"/>
      <c r="W110" s="116" t="n"/>
      <c r="X110" s="116" t="n"/>
      <c r="Y110" s="116" t="n"/>
      <c r="Z110" s="116" t="n"/>
      <c r="AA110" s="116" t="n"/>
      <c r="AB110" s="116" t="n"/>
      <c r="AC110" s="116" t="n"/>
      <c r="AD110" s="116" t="n"/>
      <c r="AE110" s="116" t="n"/>
      <c r="AF110" s="116" t="n"/>
      <c r="AG110" s="116" t="n"/>
      <c r="AH110" s="116" t="n"/>
      <c r="AI110" s="116" t="n"/>
      <c r="AJ110" s="116" t="n"/>
      <c r="AK110" s="116" t="n"/>
      <c r="AL110" s="116" t="n"/>
      <c r="AM110" s="116" t="n"/>
      <c r="AN110" s="116" t="n"/>
      <c r="AO110" s="116" t="n"/>
      <c r="AP110" s="116" t="n"/>
      <c r="AQ110" s="116" t="n"/>
      <c r="AR110" s="116" t="n"/>
      <c r="AS110" s="116" t="n"/>
      <c r="AT110" s="116" t="n"/>
      <c r="AU110" s="116" t="n"/>
      <c r="AV110" s="116" t="n"/>
      <c r="AW110" s="116" t="n"/>
      <c r="AX110" s="116" t="n"/>
      <c r="AY110" s="116" t="n"/>
      <c r="AZ110" s="116" t="n"/>
    </row>
    <row r="111">
      <c r="A111" s="116" t="n"/>
      <c r="B111" s="116" t="n"/>
      <c r="C111" s="116" t="n"/>
      <c r="D111" s="116" t="n"/>
      <c r="E111" s="116" t="n"/>
      <c r="F111" s="116" t="n"/>
      <c r="G111" s="116" t="n"/>
      <c r="H111" s="116" t="n"/>
      <c r="I111" s="116" t="n"/>
      <c r="J111" s="116" t="n"/>
      <c r="K111" s="116" t="n"/>
      <c r="L111" s="116" t="n"/>
      <c r="M111" s="116" t="n"/>
      <c r="N111" s="116" t="n"/>
      <c r="O111" s="116" t="n"/>
      <c r="P111" s="116" t="n"/>
      <c r="Q111" s="116" t="n"/>
      <c r="R111" s="116" t="n"/>
      <c r="S111" s="116" t="n"/>
      <c r="T111" s="116" t="n"/>
      <c r="U111" s="116" t="n"/>
      <c r="V111" s="116" t="n"/>
      <c r="W111" s="116" t="n"/>
      <c r="X111" s="116" t="n"/>
      <c r="Y111" s="116" t="n"/>
      <c r="Z111" s="116" t="n"/>
      <c r="AA111" s="116" t="n"/>
      <c r="AB111" s="116" t="n"/>
      <c r="AC111" s="116" t="n"/>
      <c r="AD111" s="116" t="n"/>
      <c r="AE111" s="116" t="n"/>
      <c r="AF111" s="116" t="n"/>
      <c r="AG111" s="116" t="n"/>
      <c r="AH111" s="116" t="n"/>
      <c r="AI111" s="116" t="n"/>
      <c r="AJ111" s="116" t="n"/>
      <c r="AK111" s="116" t="n"/>
      <c r="AL111" s="116" t="n"/>
      <c r="AM111" s="116" t="n"/>
      <c r="AN111" s="116" t="n"/>
      <c r="AO111" s="116" t="n"/>
      <c r="AP111" s="116" t="n"/>
      <c r="AQ111" s="116" t="n"/>
      <c r="AR111" s="116" t="n"/>
      <c r="AS111" s="116" t="n"/>
      <c r="AT111" s="116" t="n"/>
      <c r="AU111" s="116" t="n"/>
      <c r="AV111" s="116" t="n"/>
      <c r="AW111" s="116" t="n"/>
      <c r="AX111" s="116" t="n"/>
      <c r="AY111" s="116" t="n"/>
      <c r="AZ111" s="116" t="n"/>
    </row>
    <row r="112">
      <c r="A112" s="116" t="n"/>
      <c r="B112" s="116" t="n"/>
      <c r="C112" s="116" t="n"/>
      <c r="D112" s="116" t="n"/>
      <c r="E112" s="116" t="n"/>
      <c r="F112" s="116" t="n"/>
      <c r="G112" s="116" t="n"/>
      <c r="H112" s="116" t="n"/>
      <c r="I112" s="116" t="n"/>
      <c r="J112" s="116" t="n"/>
      <c r="K112" s="116" t="n"/>
      <c r="L112" s="116" t="n"/>
      <c r="M112" s="116" t="n"/>
      <c r="N112" s="116" t="n"/>
      <c r="O112" s="116" t="n"/>
      <c r="P112" s="116" t="n"/>
      <c r="Q112" s="116" t="n"/>
      <c r="R112" s="116" t="n"/>
      <c r="S112" s="116" t="n"/>
      <c r="T112" s="116" t="n"/>
      <c r="U112" s="116" t="n"/>
      <c r="V112" s="116" t="n"/>
      <c r="W112" s="116" t="n"/>
      <c r="X112" s="116" t="n"/>
      <c r="Y112" s="116" t="n"/>
      <c r="Z112" s="116" t="n"/>
      <c r="AA112" s="116" t="n"/>
      <c r="AB112" s="116" t="n"/>
      <c r="AC112" s="116" t="n"/>
      <c r="AD112" s="116" t="n"/>
      <c r="AE112" s="116" t="n"/>
      <c r="AF112" s="116" t="n"/>
      <c r="AG112" s="116" t="n"/>
      <c r="AH112" s="116" t="n"/>
      <c r="AI112" s="116" t="n"/>
      <c r="AJ112" s="116" t="n"/>
      <c r="AK112" s="116" t="n"/>
      <c r="AL112" s="116" t="n"/>
      <c r="AM112" s="116" t="n"/>
      <c r="AN112" s="116" t="n"/>
      <c r="AO112" s="116" t="n"/>
      <c r="AP112" s="116" t="n"/>
      <c r="AQ112" s="116" t="n"/>
      <c r="AR112" s="116" t="n"/>
      <c r="AS112" s="116" t="n"/>
      <c r="AT112" s="116" t="n"/>
      <c r="AU112" s="116" t="n"/>
      <c r="AV112" s="116" t="n"/>
      <c r="AW112" s="116" t="n"/>
      <c r="AX112" s="116" t="n"/>
      <c r="AY112" s="116" t="n"/>
      <c r="AZ112" s="116" t="n"/>
    </row>
    <row r="113">
      <c r="A113" s="116" t="n"/>
      <c r="B113" s="116" t="n"/>
      <c r="C113" s="116" t="n"/>
      <c r="D113" s="116" t="n"/>
      <c r="E113" s="116" t="n"/>
      <c r="F113" s="116" t="n"/>
      <c r="G113" s="116" t="n"/>
      <c r="H113" s="116" t="n"/>
      <c r="I113" s="116" t="n"/>
      <c r="J113" s="116" t="n"/>
      <c r="K113" s="116" t="n"/>
      <c r="L113" s="116" t="n"/>
      <c r="M113" s="116" t="n"/>
      <c r="N113" s="116" t="n"/>
      <c r="O113" s="116" t="n"/>
      <c r="P113" s="116" t="n"/>
      <c r="Q113" s="116" t="n"/>
      <c r="R113" s="116" t="n"/>
      <c r="S113" s="116" t="n"/>
      <c r="T113" s="116" t="n"/>
      <c r="U113" s="116" t="n"/>
      <c r="V113" s="116" t="n"/>
      <c r="W113" s="116" t="n"/>
      <c r="X113" s="116" t="n"/>
      <c r="Y113" s="116" t="n"/>
      <c r="Z113" s="116" t="n"/>
      <c r="AA113" s="116" t="n"/>
      <c r="AB113" s="116" t="n"/>
      <c r="AC113" s="116" t="n"/>
      <c r="AD113" s="116" t="n"/>
      <c r="AE113" s="116" t="n"/>
      <c r="AF113" s="116" t="n"/>
      <c r="AG113" s="116" t="n"/>
      <c r="AH113" s="116" t="n"/>
      <c r="AI113" s="116" t="n"/>
      <c r="AJ113" s="116" t="n"/>
      <c r="AK113" s="116" t="n"/>
      <c r="AL113" s="116" t="n"/>
      <c r="AM113" s="116" t="n"/>
      <c r="AN113" s="116" t="n"/>
      <c r="AO113" s="116" t="n"/>
      <c r="AP113" s="116" t="n"/>
      <c r="AQ113" s="116" t="n"/>
      <c r="AR113" s="116" t="n"/>
      <c r="AS113" s="116" t="n"/>
      <c r="AT113" s="116" t="n"/>
      <c r="AU113" s="116" t="n"/>
      <c r="AV113" s="116" t="n"/>
      <c r="AW113" s="116" t="n"/>
      <c r="AX113" s="116" t="n"/>
      <c r="AY113" s="116" t="n"/>
      <c r="AZ113" s="116" t="n"/>
    </row>
    <row r="114">
      <c r="A114" s="116" t="n"/>
      <c r="B114" s="116" t="n"/>
      <c r="C114" s="116" t="n"/>
      <c r="D114" s="116" t="n"/>
      <c r="E114" s="116" t="n"/>
      <c r="F114" s="116" t="n"/>
      <c r="G114" s="116" t="n"/>
      <c r="H114" s="116" t="n"/>
      <c r="I114" s="116" t="n"/>
      <c r="J114" s="116" t="n"/>
      <c r="K114" s="116" t="n"/>
      <c r="L114" s="116" t="n"/>
      <c r="M114" s="116" t="n"/>
      <c r="N114" s="116" t="n"/>
      <c r="O114" s="116" t="n"/>
      <c r="P114" s="116" t="n"/>
      <c r="Q114" s="116" t="n"/>
      <c r="R114" s="116" t="n"/>
      <c r="S114" s="116" t="n"/>
      <c r="T114" s="116" t="n"/>
      <c r="U114" s="116" t="n"/>
      <c r="V114" s="116" t="n"/>
      <c r="W114" s="116" t="n"/>
      <c r="X114" s="116" t="n"/>
      <c r="Y114" s="116" t="n"/>
      <c r="Z114" s="116" t="n"/>
      <c r="AA114" s="116" t="n"/>
      <c r="AB114" s="116" t="n"/>
      <c r="AC114" s="116" t="n"/>
      <c r="AD114" s="116" t="n"/>
      <c r="AE114" s="116" t="n"/>
      <c r="AF114" s="116" t="n"/>
      <c r="AG114" s="116" t="n"/>
      <c r="AH114" s="116" t="n"/>
      <c r="AI114" s="116" t="n"/>
      <c r="AJ114" s="116" t="n"/>
      <c r="AK114" s="116" t="n"/>
      <c r="AL114" s="116" t="n"/>
      <c r="AM114" s="116" t="n"/>
      <c r="AN114" s="116" t="n"/>
      <c r="AO114" s="116" t="n"/>
      <c r="AP114" s="116" t="n"/>
      <c r="AQ114" s="116" t="n"/>
      <c r="AR114" s="116" t="n"/>
      <c r="AS114" s="116" t="n"/>
      <c r="AT114" s="116" t="n"/>
      <c r="AU114" s="116" t="n"/>
      <c r="AV114" s="116" t="n"/>
      <c r="AW114" s="116" t="n"/>
      <c r="AX114" s="116" t="n"/>
      <c r="AY114" s="116" t="n"/>
      <c r="AZ114" s="116" t="n"/>
    </row>
    <row r="115">
      <c r="A115" s="116" t="n"/>
      <c r="B115" s="116" t="n"/>
      <c r="C115" s="116" t="n"/>
      <c r="D115" s="116" t="n"/>
      <c r="E115" s="116" t="n"/>
      <c r="F115" s="116" t="n"/>
      <c r="G115" s="116" t="n"/>
      <c r="H115" s="116" t="n"/>
      <c r="I115" s="116" t="n"/>
      <c r="J115" s="116" t="n"/>
      <c r="K115" s="116" t="n"/>
      <c r="L115" s="116" t="n"/>
      <c r="M115" s="116" t="n"/>
      <c r="N115" s="116" t="n"/>
      <c r="O115" s="116" t="n"/>
      <c r="P115" s="116" t="n"/>
      <c r="Q115" s="116" t="n"/>
      <c r="R115" s="116" t="n"/>
      <c r="S115" s="116" t="n"/>
      <c r="T115" s="116" t="n"/>
      <c r="U115" s="116" t="n"/>
      <c r="V115" s="116" t="n"/>
      <c r="W115" s="116" t="n"/>
      <c r="X115" s="116" t="n"/>
      <c r="Y115" s="116" t="n"/>
      <c r="Z115" s="116" t="n"/>
      <c r="AA115" s="116" t="n"/>
      <c r="AB115" s="116" t="n"/>
      <c r="AC115" s="116" t="n"/>
      <c r="AD115" s="116" t="n"/>
      <c r="AE115" s="116" t="n"/>
      <c r="AF115" s="116" t="n"/>
      <c r="AG115" s="116" t="n"/>
      <c r="AH115" s="116" t="n"/>
      <c r="AI115" s="116" t="n"/>
      <c r="AJ115" s="116" t="n"/>
      <c r="AK115" s="116" t="n"/>
      <c r="AL115" s="116" t="n"/>
      <c r="AM115" s="116" t="n"/>
      <c r="AN115" s="116" t="n"/>
      <c r="AO115" s="116" t="n"/>
      <c r="AP115" s="116" t="n"/>
      <c r="AQ115" s="116" t="n"/>
      <c r="AR115" s="116" t="n"/>
      <c r="AS115" s="116" t="n"/>
      <c r="AT115" s="116" t="n"/>
      <c r="AU115" s="116" t="n"/>
      <c r="AV115" s="116" t="n"/>
      <c r="AW115" s="116" t="n"/>
      <c r="AX115" s="116" t="n"/>
      <c r="AY115" s="116" t="n"/>
      <c r="AZ115" s="116" t="n"/>
    </row>
    <row r="116">
      <c r="A116" s="116" t="n"/>
      <c r="B116" s="116" t="n"/>
      <c r="C116" s="116" t="n"/>
      <c r="D116" s="116" t="n"/>
      <c r="E116" s="116" t="n"/>
      <c r="F116" s="116" t="n"/>
      <c r="G116" s="116" t="n"/>
      <c r="H116" s="116" t="n"/>
      <c r="I116" s="116" t="n"/>
      <c r="J116" s="116" t="n"/>
      <c r="K116" s="116" t="n"/>
      <c r="L116" s="116" t="n"/>
      <c r="M116" s="116" t="n"/>
      <c r="N116" s="116" t="n"/>
      <c r="O116" s="116" t="n"/>
      <c r="P116" s="116" t="n"/>
      <c r="Q116" s="116" t="n"/>
      <c r="R116" s="116" t="n"/>
      <c r="S116" s="116" t="n"/>
      <c r="T116" s="116" t="n"/>
      <c r="U116" s="116" t="n"/>
      <c r="V116" s="116" t="n"/>
      <c r="W116" s="116" t="n"/>
      <c r="X116" s="116" t="n"/>
      <c r="Y116" s="116" t="n"/>
      <c r="Z116" s="116" t="n"/>
      <c r="AA116" s="116" t="n"/>
      <c r="AB116" s="116" t="n"/>
      <c r="AC116" s="116" t="n"/>
      <c r="AD116" s="116" t="n"/>
      <c r="AE116" s="116" t="n"/>
      <c r="AF116" s="116" t="n"/>
      <c r="AG116" s="116" t="n"/>
      <c r="AH116" s="116" t="n"/>
      <c r="AI116" s="116" t="n"/>
      <c r="AJ116" s="116" t="n"/>
      <c r="AK116" s="116" t="n"/>
      <c r="AL116" s="116" t="n"/>
      <c r="AM116" s="116" t="n"/>
      <c r="AN116" s="116" t="n"/>
      <c r="AO116" s="116" t="n"/>
      <c r="AP116" s="116" t="n"/>
      <c r="AQ116" s="116" t="n"/>
      <c r="AR116" s="116" t="n"/>
      <c r="AS116" s="116" t="n"/>
      <c r="AT116" s="116" t="n"/>
      <c r="AU116" s="116" t="n"/>
      <c r="AV116" s="116" t="n"/>
      <c r="AW116" s="116" t="n"/>
      <c r="AX116" s="116" t="n"/>
      <c r="AY116" s="116" t="n"/>
      <c r="AZ116" s="116" t="n"/>
    </row>
    <row r="117">
      <c r="A117" s="116" t="n"/>
      <c r="B117" s="116" t="n"/>
      <c r="C117" s="116" t="n"/>
      <c r="D117" s="116" t="n"/>
      <c r="E117" s="116" t="n"/>
      <c r="F117" s="116" t="n"/>
      <c r="G117" s="116" t="n"/>
      <c r="H117" s="116" t="n"/>
      <c r="I117" s="116" t="n"/>
      <c r="J117" s="116" t="n"/>
      <c r="K117" s="116" t="n"/>
      <c r="L117" s="116" t="n"/>
      <c r="M117" s="116" t="n"/>
      <c r="N117" s="116" t="n"/>
      <c r="O117" s="116" t="n"/>
      <c r="P117" s="116" t="n"/>
      <c r="Q117" s="116" t="n"/>
      <c r="R117" s="116" t="n"/>
      <c r="S117" s="116" t="n"/>
      <c r="T117" s="116" t="n"/>
      <c r="U117" s="116" t="n"/>
      <c r="V117" s="116" t="n"/>
      <c r="W117" s="116" t="n"/>
      <c r="X117" s="116" t="n"/>
      <c r="Y117" s="116" t="n"/>
      <c r="Z117" s="116" t="n"/>
      <c r="AA117" s="116" t="n"/>
      <c r="AB117" s="116" t="n"/>
      <c r="AC117" s="116" t="n"/>
      <c r="AD117" s="116" t="n"/>
      <c r="AE117" s="116" t="n"/>
      <c r="AF117" s="116" t="n"/>
      <c r="AG117" s="116" t="n"/>
      <c r="AH117" s="116" t="n"/>
      <c r="AI117" s="116" t="n"/>
      <c r="AJ117" s="116" t="n"/>
      <c r="AK117" s="116" t="n"/>
      <c r="AL117" s="116" t="n"/>
      <c r="AM117" s="116" t="n"/>
      <c r="AN117" s="116" t="n"/>
      <c r="AO117" s="116" t="n"/>
      <c r="AP117" s="116" t="n"/>
      <c r="AQ117" s="116" t="n"/>
      <c r="AR117" s="116" t="n"/>
      <c r="AS117" s="116" t="n"/>
      <c r="AT117" s="116" t="n"/>
      <c r="AU117" s="116" t="n"/>
      <c r="AV117" s="116" t="n"/>
      <c r="AW117" s="116" t="n"/>
      <c r="AX117" s="116" t="n"/>
      <c r="AY117" s="116" t="n"/>
      <c r="AZ117" s="116" t="n"/>
    </row>
    <row r="118">
      <c r="A118" s="116" t="n"/>
      <c r="B118" s="116" t="n"/>
      <c r="C118" s="116" t="n"/>
      <c r="D118" s="116" t="n"/>
      <c r="E118" s="116" t="n"/>
      <c r="F118" s="116" t="n"/>
      <c r="G118" s="116" t="n"/>
      <c r="H118" s="116" t="n"/>
      <c r="I118" s="116" t="n"/>
      <c r="J118" s="116" t="n"/>
      <c r="K118" s="116" t="n"/>
      <c r="L118" s="116" t="n"/>
      <c r="M118" s="116" t="n"/>
      <c r="N118" s="116" t="n"/>
      <c r="O118" s="116" t="n"/>
      <c r="P118" s="116" t="n"/>
      <c r="Q118" s="116" t="n"/>
      <c r="R118" s="116" t="n"/>
      <c r="S118" s="116" t="n"/>
      <c r="T118" s="116" t="n"/>
      <c r="U118" s="116" t="n"/>
      <c r="V118" s="116" t="n"/>
      <c r="W118" s="116" t="n"/>
      <c r="X118" s="116" t="n"/>
      <c r="Y118" s="116" t="n"/>
      <c r="Z118" s="116" t="n"/>
      <c r="AA118" s="116" t="n"/>
      <c r="AB118" s="116" t="n"/>
      <c r="AC118" s="116" t="n"/>
      <c r="AD118" s="116" t="n"/>
      <c r="AE118" s="116" t="n"/>
      <c r="AF118" s="116" t="n"/>
      <c r="AG118" s="116" t="n"/>
      <c r="AH118" s="116" t="n"/>
      <c r="AI118" s="116" t="n"/>
      <c r="AJ118" s="116" t="n"/>
      <c r="AK118" s="116" t="n"/>
      <c r="AL118" s="116" t="n"/>
      <c r="AM118" s="116" t="n"/>
      <c r="AN118" s="116" t="n"/>
      <c r="AO118" s="116" t="n"/>
      <c r="AP118" s="116" t="n"/>
      <c r="AQ118" s="116" t="n"/>
      <c r="AR118" s="116" t="n"/>
      <c r="AS118" s="116" t="n"/>
      <c r="AT118" s="116" t="n"/>
      <c r="AU118" s="116" t="n"/>
      <c r="AV118" s="116" t="n"/>
      <c r="AW118" s="116" t="n"/>
      <c r="AX118" s="116" t="n"/>
      <c r="AY118" s="116" t="n"/>
      <c r="AZ118" s="116" t="n"/>
    </row>
    <row r="119">
      <c r="A119" s="116" t="n"/>
      <c r="B119" s="116" t="n"/>
      <c r="C119" s="116" t="n"/>
      <c r="D119" s="116" t="n"/>
      <c r="E119" s="116" t="n"/>
      <c r="F119" s="116" t="n"/>
      <c r="G119" s="116" t="n"/>
      <c r="H119" s="116" t="n"/>
      <c r="I119" s="116" t="n"/>
      <c r="J119" s="116" t="n"/>
      <c r="K119" s="116" t="n"/>
      <c r="L119" s="116" t="n"/>
      <c r="M119" s="116" t="n"/>
      <c r="N119" s="116" t="n"/>
      <c r="O119" s="116" t="n"/>
      <c r="P119" s="116" t="n"/>
      <c r="Q119" s="116" t="n"/>
      <c r="R119" s="116" t="n"/>
      <c r="S119" s="116" t="n"/>
      <c r="T119" s="116" t="n"/>
      <c r="U119" s="116" t="n"/>
      <c r="V119" s="116" t="n"/>
      <c r="W119" s="116" t="n"/>
      <c r="X119" s="116" t="n"/>
      <c r="Y119" s="116" t="n"/>
      <c r="Z119" s="116" t="n"/>
      <c r="AA119" s="116" t="n"/>
      <c r="AB119" s="116" t="n"/>
      <c r="AC119" s="116" t="n"/>
      <c r="AD119" s="116" t="n"/>
      <c r="AE119" s="116" t="n"/>
      <c r="AF119" s="116" t="n"/>
      <c r="AG119" s="116" t="n"/>
      <c r="AH119" s="116" t="n"/>
      <c r="AI119" s="116" t="n"/>
      <c r="AJ119" s="116" t="n"/>
      <c r="AK119" s="116" t="n"/>
      <c r="AL119" s="116" t="n"/>
      <c r="AM119" s="116" t="n"/>
      <c r="AN119" s="116" t="n"/>
      <c r="AO119" s="116" t="n"/>
      <c r="AP119" s="116" t="n"/>
      <c r="AQ119" s="116" t="n"/>
      <c r="AR119" s="116" t="n"/>
      <c r="AS119" s="116" t="n"/>
      <c r="AT119" s="116" t="n"/>
      <c r="AU119" s="116" t="n"/>
      <c r="AV119" s="116" t="n"/>
      <c r="AW119" s="116" t="n"/>
      <c r="AX119" s="116" t="n"/>
      <c r="AY119" s="116" t="n"/>
      <c r="AZ119" s="116" t="n"/>
    </row>
    <row r="120">
      <c r="A120" s="116" t="n"/>
      <c r="B120" s="116" t="n"/>
      <c r="C120" s="116" t="n"/>
      <c r="D120" s="116" t="n"/>
      <c r="E120" s="116" t="n"/>
      <c r="F120" s="116" t="n"/>
      <c r="G120" s="116" t="n"/>
      <c r="H120" s="116" t="n"/>
      <c r="I120" s="116" t="n"/>
      <c r="J120" s="116" t="n"/>
      <c r="K120" s="116" t="n"/>
      <c r="L120" s="116" t="n"/>
      <c r="M120" s="116" t="n"/>
      <c r="N120" s="116" t="n"/>
      <c r="O120" s="116" t="n"/>
      <c r="P120" s="116" t="n"/>
      <c r="Q120" s="116" t="n"/>
      <c r="R120" s="116" t="n"/>
      <c r="S120" s="116" t="n"/>
      <c r="T120" s="116" t="n"/>
      <c r="U120" s="116" t="n"/>
      <c r="V120" s="116" t="n"/>
      <c r="W120" s="116" t="n"/>
      <c r="X120" s="116" t="n"/>
      <c r="Y120" s="116" t="n"/>
      <c r="Z120" s="116" t="n"/>
      <c r="AA120" s="116" t="n"/>
      <c r="AB120" s="116" t="n"/>
      <c r="AC120" s="116" t="n"/>
      <c r="AD120" s="116" t="n"/>
      <c r="AE120" s="116" t="n"/>
      <c r="AF120" s="116" t="n"/>
      <c r="AG120" s="116" t="n"/>
      <c r="AH120" s="116" t="n"/>
      <c r="AI120" s="116" t="n"/>
      <c r="AJ120" s="116" t="n"/>
      <c r="AK120" s="116" t="n"/>
      <c r="AL120" s="116" t="n"/>
      <c r="AM120" s="116" t="n"/>
      <c r="AN120" s="116" t="n"/>
      <c r="AO120" s="116" t="n"/>
      <c r="AP120" s="116" t="n"/>
      <c r="AQ120" s="116" t="n"/>
      <c r="AR120" s="116" t="n"/>
      <c r="AS120" s="116" t="n"/>
      <c r="AT120" s="116" t="n"/>
      <c r="AU120" s="116" t="n"/>
      <c r="AV120" s="116" t="n"/>
      <c r="AW120" s="116" t="n"/>
      <c r="AX120" s="116" t="n"/>
      <c r="AY120" s="116" t="n"/>
      <c r="AZ120" s="116" t="n"/>
    </row>
    <row r="121">
      <c r="A121" s="116" t="n"/>
      <c r="B121" s="116" t="n"/>
      <c r="C121" s="116" t="n"/>
      <c r="D121" s="116" t="n"/>
      <c r="E121" s="116" t="n"/>
      <c r="F121" s="116" t="n"/>
      <c r="G121" s="116" t="n"/>
      <c r="H121" s="116" t="n"/>
      <c r="I121" s="116" t="n"/>
      <c r="J121" s="116" t="n"/>
      <c r="K121" s="116" t="n"/>
      <c r="L121" s="116" t="n"/>
      <c r="M121" s="116" t="n"/>
      <c r="N121" s="116" t="n"/>
      <c r="O121" s="116" t="n"/>
      <c r="P121" s="116" t="n"/>
      <c r="Q121" s="116" t="n"/>
      <c r="R121" s="116" t="n"/>
      <c r="S121" s="116" t="n"/>
      <c r="T121" s="116" t="n"/>
      <c r="U121" s="116" t="n"/>
      <c r="V121" s="116" t="n"/>
      <c r="W121" s="116" t="n"/>
      <c r="X121" s="116" t="n"/>
      <c r="Y121" s="116" t="n"/>
      <c r="Z121" s="116" t="n"/>
      <c r="AA121" s="116" t="n"/>
      <c r="AB121" s="116" t="n"/>
      <c r="AC121" s="116" t="n"/>
      <c r="AD121" s="116" t="n"/>
      <c r="AE121" s="116" t="n"/>
      <c r="AF121" s="116" t="n"/>
      <c r="AG121" s="116" t="n"/>
      <c r="AH121" s="116" t="n"/>
      <c r="AI121" s="116" t="n"/>
      <c r="AJ121" s="116" t="n"/>
      <c r="AK121" s="116" t="n"/>
      <c r="AL121" s="116" t="n"/>
      <c r="AM121" s="116" t="n"/>
      <c r="AN121" s="116" t="n"/>
      <c r="AO121" s="116" t="n"/>
      <c r="AP121" s="116" t="n"/>
      <c r="AQ121" s="116" t="n"/>
      <c r="AR121" s="116" t="n"/>
      <c r="AS121" s="116" t="n"/>
      <c r="AT121" s="116" t="n"/>
      <c r="AU121" s="116" t="n"/>
      <c r="AV121" s="116" t="n"/>
      <c r="AW121" s="116" t="n"/>
      <c r="AX121" s="116" t="n"/>
      <c r="AY121" s="116" t="n"/>
      <c r="AZ121" s="116" t="n"/>
    </row>
    <row r="122">
      <c r="A122" s="116" t="n"/>
      <c r="B122" s="116" t="n"/>
      <c r="C122" s="116" t="n"/>
      <c r="D122" s="116" t="n"/>
      <c r="E122" s="116" t="n"/>
      <c r="F122" s="116" t="n"/>
      <c r="G122" s="116" t="n"/>
      <c r="H122" s="116" t="n"/>
      <c r="I122" s="116" t="n"/>
      <c r="J122" s="116" t="n"/>
      <c r="K122" s="116" t="n"/>
      <c r="L122" s="116" t="n"/>
      <c r="M122" s="116" t="n"/>
      <c r="N122" s="116" t="n"/>
      <c r="O122" s="116" t="n"/>
      <c r="P122" s="116" t="n"/>
      <c r="Q122" s="116" t="n"/>
      <c r="R122" s="116" t="n"/>
      <c r="S122" s="116" t="n"/>
      <c r="T122" s="116" t="n"/>
      <c r="U122" s="116" t="n"/>
      <c r="V122" s="116" t="n"/>
      <c r="W122" s="116" t="n"/>
      <c r="X122" s="116" t="n"/>
      <c r="Y122" s="116" t="n"/>
      <c r="Z122" s="116" t="n"/>
      <c r="AA122" s="116" t="n"/>
      <c r="AB122" s="116" t="n"/>
      <c r="AC122" s="116" t="n"/>
      <c r="AD122" s="116" t="n"/>
      <c r="AE122" s="116" t="n"/>
      <c r="AF122" s="116" t="n"/>
      <c r="AG122" s="116" t="n"/>
      <c r="AH122" s="116" t="n"/>
      <c r="AI122" s="116" t="n"/>
      <c r="AJ122" s="116" t="n"/>
      <c r="AK122" s="116" t="n"/>
      <c r="AL122" s="116" t="n"/>
      <c r="AM122" s="116" t="n"/>
      <c r="AN122" s="116" t="n"/>
      <c r="AO122" s="116" t="n"/>
      <c r="AP122" s="116" t="n"/>
      <c r="AQ122" s="116" t="n"/>
      <c r="AR122" s="116" t="n"/>
      <c r="AS122" s="116" t="n"/>
      <c r="AT122" s="116" t="n"/>
      <c r="AU122" s="116" t="n"/>
      <c r="AV122" s="116" t="n"/>
      <c r="AW122" s="116" t="n"/>
      <c r="AX122" s="116" t="n"/>
      <c r="AY122" s="116" t="n"/>
      <c r="AZ122" s="116" t="n"/>
    </row>
    <row r="123">
      <c r="A123" s="116" t="n"/>
      <c r="B123" s="116" t="n"/>
      <c r="C123" s="116" t="n"/>
      <c r="D123" s="116" t="n"/>
      <c r="E123" s="116" t="n"/>
      <c r="F123" s="116" t="n"/>
      <c r="G123" s="116" t="n"/>
      <c r="H123" s="116" t="n"/>
      <c r="I123" s="116" t="n"/>
      <c r="J123" s="116" t="n"/>
      <c r="K123" s="116" t="n"/>
      <c r="L123" s="116" t="n"/>
      <c r="M123" s="116" t="n"/>
      <c r="N123" s="116" t="n"/>
      <c r="O123" s="116" t="n"/>
      <c r="P123" s="116" t="n"/>
      <c r="Q123" s="116" t="n"/>
      <c r="R123" s="116" t="n"/>
      <c r="S123" s="116" t="n"/>
      <c r="T123" s="116" t="n"/>
      <c r="U123" s="116" t="n"/>
      <c r="V123" s="116" t="n"/>
      <c r="W123" s="116" t="n"/>
      <c r="X123" s="116" t="n"/>
      <c r="Y123" s="116" t="n"/>
      <c r="Z123" s="116" t="n"/>
      <c r="AA123" s="116" t="n"/>
      <c r="AB123" s="116" t="n"/>
      <c r="AC123" s="116" t="n"/>
      <c r="AD123" s="116" t="n"/>
      <c r="AE123" s="116" t="n"/>
      <c r="AF123" s="116" t="n"/>
      <c r="AG123" s="116" t="n"/>
      <c r="AH123" s="116" t="n"/>
      <c r="AI123" s="116" t="n"/>
      <c r="AJ123" s="116" t="n"/>
      <c r="AK123" s="116" t="n"/>
      <c r="AL123" s="116" t="n"/>
      <c r="AM123" s="116" t="n"/>
      <c r="AN123" s="116" t="n"/>
      <c r="AO123" s="116" t="n"/>
      <c r="AP123" s="116" t="n"/>
      <c r="AQ123" s="116" t="n"/>
      <c r="AR123" s="116" t="n"/>
      <c r="AS123" s="116" t="n"/>
      <c r="AT123" s="116" t="n"/>
      <c r="AU123" s="116" t="n"/>
      <c r="AV123" s="116" t="n"/>
      <c r="AW123" s="116" t="n"/>
      <c r="AX123" s="116" t="n"/>
      <c r="AY123" s="116" t="n"/>
      <c r="AZ123" s="116" t="n"/>
    </row>
    <row r="124">
      <c r="A124" s="116" t="n"/>
      <c r="B124" s="116" t="n"/>
      <c r="C124" s="116" t="n"/>
      <c r="D124" s="116" t="n"/>
      <c r="E124" s="116" t="n"/>
      <c r="F124" s="116" t="n"/>
      <c r="G124" s="116" t="n"/>
      <c r="H124" s="116" t="n"/>
      <c r="I124" s="116" t="n"/>
      <c r="J124" s="116" t="n"/>
      <c r="K124" s="116" t="n"/>
      <c r="L124" s="116" t="n"/>
      <c r="M124" s="116" t="n"/>
      <c r="N124" s="116" t="n"/>
      <c r="O124" s="116" t="n"/>
      <c r="P124" s="116" t="n"/>
      <c r="Q124" s="116" t="n"/>
      <c r="R124" s="116" t="n"/>
      <c r="S124" s="116" t="n"/>
      <c r="T124" s="116" t="n"/>
      <c r="U124" s="116" t="n"/>
      <c r="V124" s="116" t="n"/>
      <c r="W124" s="116" t="n"/>
      <c r="X124" s="116" t="n"/>
      <c r="Y124" s="116" t="n"/>
      <c r="Z124" s="116" t="n"/>
      <c r="AA124" s="116" t="n"/>
      <c r="AB124" s="116" t="n"/>
      <c r="AC124" s="116" t="n"/>
      <c r="AD124" s="116" t="n"/>
      <c r="AE124" s="116" t="n"/>
      <c r="AF124" s="116" t="n"/>
      <c r="AG124" s="116" t="n"/>
      <c r="AH124" s="116" t="n"/>
      <c r="AI124" s="116" t="n"/>
      <c r="AJ124" s="116" t="n"/>
      <c r="AK124" s="116" t="n"/>
      <c r="AL124" s="116" t="n"/>
      <c r="AM124" s="116" t="n"/>
      <c r="AN124" s="116" t="n"/>
      <c r="AO124" s="116" t="n"/>
      <c r="AP124" s="116" t="n"/>
      <c r="AQ124" s="116" t="n"/>
      <c r="AR124" s="116" t="n"/>
      <c r="AS124" s="116" t="n"/>
      <c r="AT124" s="116" t="n"/>
      <c r="AU124" s="116" t="n"/>
      <c r="AV124" s="116" t="n"/>
      <c r="AW124" s="116" t="n"/>
      <c r="AX124" s="116" t="n"/>
      <c r="AY124" s="116" t="n"/>
      <c r="AZ124" s="116" t="n"/>
    </row>
    <row r="125">
      <c r="A125" s="116" t="n"/>
      <c r="B125" s="116" t="n"/>
      <c r="C125" s="116" t="n"/>
      <c r="D125" s="116" t="n"/>
      <c r="E125" s="116" t="n"/>
      <c r="F125" s="116" t="n"/>
      <c r="G125" s="116" t="n"/>
      <c r="H125" s="116" t="n"/>
      <c r="I125" s="116" t="n"/>
      <c r="J125" s="116" t="n"/>
      <c r="K125" s="116" t="n"/>
      <c r="L125" s="116" t="n"/>
      <c r="M125" s="116" t="n"/>
      <c r="N125" s="116" t="n"/>
      <c r="O125" s="116" t="n"/>
      <c r="P125" s="116" t="n"/>
      <c r="Q125" s="116" t="n"/>
      <c r="R125" s="116" t="n"/>
      <c r="S125" s="116" t="n"/>
      <c r="T125" s="116" t="n"/>
      <c r="U125" s="116" t="n"/>
      <c r="V125" s="116" t="n"/>
      <c r="W125" s="116" t="n"/>
      <c r="X125" s="116" t="n"/>
      <c r="Y125" s="116" t="n"/>
      <c r="Z125" s="116" t="n"/>
      <c r="AA125" s="116" t="n"/>
      <c r="AB125" s="116" t="n"/>
      <c r="AC125" s="116" t="n"/>
      <c r="AD125" s="116" t="n"/>
      <c r="AE125" s="116" t="n"/>
      <c r="AF125" s="116" t="n"/>
      <c r="AG125" s="116" t="n"/>
      <c r="AH125" s="116" t="n"/>
      <c r="AI125" s="116" t="n"/>
      <c r="AJ125" s="116" t="n"/>
      <c r="AK125" s="116" t="n"/>
      <c r="AL125" s="116" t="n"/>
      <c r="AM125" s="116" t="n"/>
      <c r="AN125" s="116" t="n"/>
      <c r="AO125" s="116" t="n"/>
      <c r="AP125" s="116" t="n"/>
      <c r="AQ125" s="116" t="n"/>
      <c r="AR125" s="116" t="n"/>
      <c r="AS125" s="116" t="n"/>
      <c r="AT125" s="116" t="n"/>
      <c r="AU125" s="116" t="n"/>
      <c r="AV125" s="116" t="n"/>
      <c r="AW125" s="116" t="n"/>
      <c r="AX125" s="116" t="n"/>
      <c r="AY125" s="116" t="n"/>
      <c r="AZ125" s="116" t="n"/>
    </row>
    <row r="126">
      <c r="A126" s="116" t="n"/>
      <c r="B126" s="116" t="n"/>
      <c r="C126" s="116" t="n"/>
      <c r="D126" s="116" t="n"/>
      <c r="E126" s="116" t="n"/>
      <c r="F126" s="116" t="n"/>
      <c r="G126" s="116" t="n"/>
      <c r="H126" s="116" t="n"/>
      <c r="I126" s="116" t="n"/>
      <c r="J126" s="116" t="n"/>
      <c r="K126" s="116" t="n"/>
      <c r="L126" s="116" t="n"/>
      <c r="M126" s="116" t="n"/>
      <c r="N126" s="116" t="n"/>
      <c r="O126" s="116" t="n"/>
      <c r="P126" s="116" t="n"/>
      <c r="Q126" s="116" t="n"/>
      <c r="R126" s="116" t="n"/>
      <c r="S126" s="116" t="n"/>
      <c r="T126" s="116" t="n"/>
      <c r="U126" s="116" t="n"/>
      <c r="V126" s="116" t="n"/>
      <c r="W126" s="116" t="n"/>
      <c r="X126" s="116" t="n"/>
      <c r="Y126" s="116" t="n"/>
      <c r="Z126" s="116" t="n"/>
      <c r="AA126" s="116" t="n"/>
      <c r="AB126" s="116" t="n"/>
      <c r="AC126" s="116" t="n"/>
      <c r="AD126" s="116" t="n"/>
      <c r="AE126" s="116" t="n"/>
      <c r="AF126" s="116" t="n"/>
      <c r="AG126" s="116" t="n"/>
      <c r="AH126" s="116" t="n"/>
      <c r="AI126" s="116" t="n"/>
      <c r="AJ126" s="116" t="n"/>
      <c r="AK126" s="116" t="n"/>
      <c r="AL126" s="116" t="n"/>
      <c r="AM126" s="116" t="n"/>
      <c r="AN126" s="116" t="n"/>
      <c r="AO126" s="116" t="n"/>
      <c r="AP126" s="116" t="n"/>
      <c r="AQ126" s="116" t="n"/>
      <c r="AR126" s="116" t="n"/>
      <c r="AS126" s="116" t="n"/>
      <c r="AT126" s="116" t="n"/>
      <c r="AU126" s="116" t="n"/>
      <c r="AV126" s="116" t="n"/>
      <c r="AW126" s="116" t="n"/>
      <c r="AX126" s="116" t="n"/>
      <c r="AY126" s="116" t="n"/>
      <c r="AZ126" s="116" t="n"/>
    </row>
    <row r="127">
      <c r="A127" s="116" t="n"/>
      <c r="B127" s="116" t="n"/>
      <c r="C127" s="116" t="n"/>
      <c r="D127" s="116" t="n"/>
      <c r="E127" s="116" t="n"/>
      <c r="F127" s="116" t="n"/>
      <c r="G127" s="116" t="n"/>
      <c r="H127" s="116" t="n"/>
      <c r="I127" s="116" t="n"/>
      <c r="J127" s="116" t="n"/>
      <c r="K127" s="116" t="n"/>
      <c r="L127" s="116" t="n"/>
      <c r="M127" s="116" t="n"/>
      <c r="N127" s="116" t="n"/>
      <c r="O127" s="116" t="n"/>
      <c r="P127" s="116" t="n"/>
      <c r="Q127" s="116" t="n"/>
      <c r="R127" s="116" t="n"/>
      <c r="S127" s="116" t="n"/>
      <c r="T127" s="116" t="n"/>
      <c r="U127" s="116" t="n"/>
      <c r="V127" s="116" t="n"/>
      <c r="W127" s="116" t="n"/>
      <c r="X127" s="116" t="n"/>
      <c r="Y127" s="116" t="n"/>
      <c r="Z127" s="116" t="n"/>
      <c r="AA127" s="116" t="n"/>
      <c r="AB127" s="116" t="n"/>
      <c r="AC127" s="116" t="n"/>
      <c r="AD127" s="116" t="n"/>
      <c r="AE127" s="116" t="n"/>
      <c r="AF127" s="116" t="n"/>
      <c r="AG127" s="116" t="n"/>
      <c r="AH127" s="116" t="n"/>
      <c r="AI127" s="116" t="n"/>
      <c r="AJ127" s="116" t="n"/>
      <c r="AK127" s="116" t="n"/>
      <c r="AL127" s="116" t="n"/>
      <c r="AM127" s="116" t="n"/>
      <c r="AN127" s="116" t="n"/>
      <c r="AO127" s="116" t="n"/>
      <c r="AP127" s="116" t="n"/>
      <c r="AQ127" s="116" t="n"/>
      <c r="AR127" s="116" t="n"/>
      <c r="AS127" s="116" t="n"/>
      <c r="AT127" s="116" t="n"/>
      <c r="AU127" s="116" t="n"/>
      <c r="AV127" s="116" t="n"/>
      <c r="AW127" s="116" t="n"/>
      <c r="AX127" s="116" t="n"/>
      <c r="AY127" s="116" t="n"/>
      <c r="AZ127" s="116" t="n"/>
    </row>
    <row r="128">
      <c r="A128" s="116" t="n"/>
      <c r="B128" s="116" t="n"/>
      <c r="C128" s="116" t="n"/>
      <c r="D128" s="116" t="n"/>
      <c r="E128" s="116" t="n"/>
      <c r="F128" s="116" t="n"/>
      <c r="G128" s="116" t="n"/>
      <c r="H128" s="116" t="n"/>
      <c r="I128" s="116" t="n"/>
      <c r="J128" s="116" t="n"/>
      <c r="K128" s="116" t="n"/>
      <c r="L128" s="116" t="n"/>
      <c r="M128" s="116" t="n"/>
      <c r="N128" s="116" t="n"/>
      <c r="O128" s="116" t="n"/>
      <c r="P128" s="116" t="n"/>
      <c r="Q128" s="116" t="n"/>
      <c r="R128" s="116" t="n"/>
      <c r="S128" s="116" t="n"/>
      <c r="T128" s="116" t="n"/>
      <c r="U128" s="116" t="n"/>
      <c r="V128" s="116" t="n"/>
      <c r="W128" s="116" t="n"/>
      <c r="X128" s="116" t="n"/>
      <c r="Y128" s="116" t="n"/>
      <c r="Z128" s="116" t="n"/>
      <c r="AA128" s="116" t="n"/>
      <c r="AB128" s="116" t="n"/>
      <c r="AC128" s="116" t="n"/>
      <c r="AD128" s="116" t="n"/>
      <c r="AE128" s="116" t="n"/>
      <c r="AF128" s="116" t="n"/>
      <c r="AG128" s="116" t="n"/>
      <c r="AH128" s="116" t="n"/>
      <c r="AI128" s="116" t="n"/>
      <c r="AJ128" s="116" t="n"/>
      <c r="AK128" s="116" t="n"/>
      <c r="AL128" s="116" t="n"/>
      <c r="AM128" s="116" t="n"/>
      <c r="AN128" s="116" t="n"/>
      <c r="AO128" s="116" t="n"/>
      <c r="AP128" s="116" t="n"/>
      <c r="AQ128" s="116" t="n"/>
      <c r="AR128" s="116" t="n"/>
      <c r="AS128" s="116" t="n"/>
      <c r="AT128" s="116" t="n"/>
      <c r="AU128" s="116" t="n"/>
      <c r="AV128" s="116" t="n"/>
      <c r="AW128" s="116" t="n"/>
      <c r="AX128" s="116" t="n"/>
      <c r="AY128" s="116" t="n"/>
      <c r="AZ128" s="116" t="n"/>
    </row>
    <row r="129">
      <c r="A129" s="116" t="n"/>
      <c r="B129" s="116" t="n"/>
      <c r="C129" s="116" t="n"/>
      <c r="D129" s="116" t="n"/>
      <c r="E129" s="116" t="n"/>
      <c r="F129" s="116" t="n"/>
      <c r="G129" s="116" t="n"/>
      <c r="H129" s="116" t="n"/>
      <c r="I129" s="116" t="n"/>
      <c r="J129" s="116" t="n"/>
      <c r="K129" s="116" t="n"/>
      <c r="L129" s="116" t="n"/>
      <c r="M129" s="116" t="n"/>
      <c r="N129" s="116" t="n"/>
      <c r="O129" s="116" t="n"/>
      <c r="P129" s="116" t="n"/>
      <c r="Q129" s="116" t="n"/>
      <c r="R129" s="116" t="n"/>
      <c r="S129" s="116" t="n"/>
      <c r="T129" s="116" t="n"/>
      <c r="U129" s="116" t="n"/>
      <c r="V129" s="116" t="n"/>
      <c r="W129" s="116" t="n"/>
      <c r="X129" s="116" t="n"/>
      <c r="Y129" s="116" t="n"/>
      <c r="Z129" s="116" t="n"/>
      <c r="AA129" s="116" t="n"/>
      <c r="AB129" s="116" t="n"/>
      <c r="AC129" s="116" t="n"/>
      <c r="AD129" s="116" t="n"/>
      <c r="AE129" s="116" t="n"/>
      <c r="AF129" s="116" t="n"/>
      <c r="AG129" s="116" t="n"/>
      <c r="AH129" s="116" t="n"/>
      <c r="AI129" s="116" t="n"/>
      <c r="AJ129" s="116" t="n"/>
      <c r="AK129" s="116" t="n"/>
      <c r="AL129" s="116" t="n"/>
      <c r="AM129" s="116" t="n"/>
      <c r="AN129" s="116" t="n"/>
      <c r="AO129" s="116" t="n"/>
      <c r="AP129" s="116" t="n"/>
      <c r="AQ129" s="116" t="n"/>
      <c r="AR129" s="116" t="n"/>
      <c r="AS129" s="116" t="n"/>
      <c r="AT129" s="116" t="n"/>
      <c r="AU129" s="116" t="n"/>
      <c r="AV129" s="116" t="n"/>
      <c r="AW129" s="116" t="n"/>
      <c r="AX129" s="116" t="n"/>
      <c r="AY129" s="116" t="n"/>
      <c r="AZ129" s="116" t="n"/>
    </row>
    <row r="130">
      <c r="A130" s="116" t="n"/>
      <c r="B130" s="116" t="n"/>
      <c r="C130" s="116" t="n"/>
      <c r="D130" s="116" t="n"/>
      <c r="E130" s="116" t="n"/>
      <c r="F130" s="116" t="n"/>
      <c r="G130" s="116" t="n"/>
      <c r="H130" s="116" t="n"/>
      <c r="I130" s="116" t="n"/>
      <c r="J130" s="116" t="n"/>
      <c r="K130" s="116" t="n"/>
      <c r="L130" s="116" t="n"/>
      <c r="M130" s="116" t="n"/>
      <c r="N130" s="116" t="n"/>
      <c r="O130" s="116" t="n"/>
      <c r="P130" s="116" t="n"/>
      <c r="Q130" s="116" t="n"/>
      <c r="R130" s="116" t="n"/>
      <c r="S130" s="116" t="n"/>
      <c r="T130" s="116" t="n"/>
      <c r="U130" s="116" t="n"/>
      <c r="V130" s="116" t="n"/>
      <c r="W130" s="116" t="n"/>
      <c r="X130" s="116" t="n"/>
      <c r="Y130" s="116" t="n"/>
      <c r="Z130" s="116" t="n"/>
      <c r="AA130" s="116" t="n"/>
      <c r="AB130" s="116" t="n"/>
      <c r="AC130" s="116" t="n"/>
      <c r="AD130" s="116" t="n"/>
      <c r="AE130" s="116" t="n"/>
      <c r="AF130" s="116" t="n"/>
      <c r="AG130" s="116" t="n"/>
      <c r="AH130" s="116" t="n"/>
      <c r="AI130" s="116" t="n"/>
      <c r="AJ130" s="116" t="n"/>
      <c r="AK130" s="116" t="n"/>
      <c r="AL130" s="116" t="n"/>
      <c r="AM130" s="116" t="n"/>
      <c r="AN130" s="116" t="n"/>
      <c r="AO130" s="116" t="n"/>
      <c r="AP130" s="116" t="n"/>
      <c r="AQ130" s="116" t="n"/>
      <c r="AR130" s="116" t="n"/>
      <c r="AS130" s="116" t="n"/>
      <c r="AT130" s="116" t="n"/>
      <c r="AU130" s="116" t="n"/>
      <c r="AV130" s="116" t="n"/>
      <c r="AW130" s="116" t="n"/>
      <c r="AX130" s="116" t="n"/>
      <c r="AY130" s="116" t="n"/>
      <c r="AZ130" s="116" t="n"/>
    </row>
    <row r="131">
      <c r="A131" s="116" t="n"/>
      <c r="B131" s="116" t="n"/>
      <c r="C131" s="116" t="n"/>
      <c r="D131" s="116" t="n"/>
      <c r="E131" s="116" t="n"/>
      <c r="F131" s="116" t="n"/>
      <c r="G131" s="116" t="n"/>
      <c r="H131" s="116" t="n"/>
      <c r="I131" s="116" t="n"/>
      <c r="J131" s="116" t="n"/>
      <c r="K131" s="116" t="n"/>
      <c r="L131" s="116" t="n"/>
      <c r="M131" s="116" t="n"/>
      <c r="N131" s="116" t="n"/>
      <c r="O131" s="116" t="n"/>
      <c r="P131" s="116" t="n"/>
      <c r="Q131" s="116" t="n"/>
      <c r="R131" s="116" t="n"/>
      <c r="S131" s="116" t="n"/>
      <c r="T131" s="116" t="n"/>
      <c r="U131" s="116" t="n"/>
      <c r="V131" s="116" t="n"/>
      <c r="W131" s="116" t="n"/>
      <c r="X131" s="116" t="n"/>
      <c r="Y131" s="116" t="n"/>
      <c r="Z131" s="116" t="n"/>
      <c r="AA131" s="116" t="n"/>
      <c r="AB131" s="116" t="n"/>
      <c r="AC131" s="116" t="n"/>
      <c r="AD131" s="116" t="n"/>
      <c r="AE131" s="116" t="n"/>
      <c r="AF131" s="116" t="n"/>
      <c r="AG131" s="116" t="n"/>
      <c r="AH131" s="116" t="n"/>
      <c r="AI131" s="116" t="n"/>
      <c r="AJ131" s="116" t="n"/>
      <c r="AK131" s="116" t="n"/>
      <c r="AL131" s="116" t="n"/>
      <c r="AM131" s="116" t="n"/>
      <c r="AN131" s="116" t="n"/>
      <c r="AO131" s="116" t="n"/>
      <c r="AP131" s="116" t="n"/>
      <c r="AQ131" s="116" t="n"/>
      <c r="AR131" s="116" t="n"/>
      <c r="AS131" s="116" t="n"/>
      <c r="AT131" s="116" t="n"/>
      <c r="AU131" s="116" t="n"/>
      <c r="AV131" s="116" t="n"/>
      <c r="AW131" s="116" t="n"/>
      <c r="AX131" s="116" t="n"/>
      <c r="AY131" s="116" t="n"/>
      <c r="AZ131" s="116" t="n"/>
    </row>
    <row r="132">
      <c r="A132" s="116" t="n"/>
      <c r="B132" s="116" t="n"/>
      <c r="C132" s="116" t="n"/>
      <c r="D132" s="116" t="n"/>
      <c r="E132" s="116" t="n"/>
      <c r="F132" s="116" t="n"/>
      <c r="G132" s="116" t="n"/>
      <c r="H132" s="116" t="n"/>
      <c r="I132" s="116" t="n"/>
      <c r="J132" s="116" t="n"/>
      <c r="K132" s="116" t="n"/>
      <c r="L132" s="116" t="n"/>
      <c r="M132" s="116" t="n"/>
      <c r="N132" s="116" t="n"/>
      <c r="O132" s="116" t="n"/>
      <c r="P132" s="116" t="n"/>
      <c r="Q132" s="116" t="n"/>
      <c r="R132" s="116" t="n"/>
      <c r="S132" s="116" t="n"/>
      <c r="T132" s="116" t="n"/>
      <c r="U132" s="116" t="n"/>
      <c r="V132" s="116" t="n"/>
      <c r="W132" s="116" t="n"/>
      <c r="X132" s="116" t="n"/>
      <c r="Y132" s="116" t="n"/>
      <c r="Z132" s="116" t="n"/>
      <c r="AA132" s="116" t="n"/>
      <c r="AB132" s="116" t="n"/>
      <c r="AC132" s="116" t="n"/>
      <c r="AD132" s="116" t="n"/>
      <c r="AE132" s="116" t="n"/>
      <c r="AF132" s="116" t="n"/>
      <c r="AG132" s="116" t="n"/>
      <c r="AH132" s="116" t="n"/>
      <c r="AI132" s="116" t="n"/>
      <c r="AJ132" s="116" t="n"/>
      <c r="AK132" s="116" t="n"/>
      <c r="AL132" s="116" t="n"/>
      <c r="AM132" s="116" t="n"/>
      <c r="AN132" s="116" t="n"/>
      <c r="AO132" s="116" t="n"/>
      <c r="AP132" s="116" t="n"/>
      <c r="AQ132" s="116" t="n"/>
      <c r="AR132" s="116" t="n"/>
      <c r="AS132" s="116" t="n"/>
      <c r="AT132" s="116" t="n"/>
      <c r="AU132" s="116" t="n"/>
      <c r="AV132" s="116" t="n"/>
      <c r="AW132" s="116" t="n"/>
      <c r="AX132" s="116" t="n"/>
      <c r="AY132" s="116" t="n"/>
      <c r="AZ132" s="116" t="n"/>
    </row>
    <row r="133">
      <c r="A133" s="116" t="n"/>
      <c r="B133" s="116" t="n"/>
      <c r="C133" s="116" t="n"/>
      <c r="D133" s="116" t="n"/>
      <c r="E133" s="116" t="n"/>
      <c r="F133" s="116" t="n"/>
      <c r="G133" s="116" t="n"/>
      <c r="H133" s="116" t="n"/>
      <c r="I133" s="116" t="n"/>
      <c r="J133" s="116" t="n"/>
      <c r="K133" s="116" t="n"/>
      <c r="L133" s="116" t="n"/>
      <c r="M133" s="116" t="n"/>
      <c r="N133" s="116" t="n"/>
      <c r="O133" s="116" t="n"/>
      <c r="P133" s="116" t="n"/>
      <c r="Q133" s="116" t="n"/>
      <c r="R133" s="116" t="n"/>
      <c r="S133" s="116" t="n"/>
      <c r="T133" s="116" t="n"/>
      <c r="U133" s="116" t="n"/>
      <c r="V133" s="116" t="n"/>
      <c r="W133" s="116" t="n"/>
      <c r="X133" s="116" t="n"/>
      <c r="Y133" s="116" t="n"/>
      <c r="Z133" s="116" t="n"/>
      <c r="AA133" s="116" t="n"/>
      <c r="AB133" s="116" t="n"/>
      <c r="AC133" s="116" t="n"/>
      <c r="AD133" s="116" t="n"/>
      <c r="AE133" s="116" t="n"/>
      <c r="AF133" s="116" t="n"/>
      <c r="AG133" s="116" t="n"/>
      <c r="AH133" s="116" t="n"/>
      <c r="AI133" s="116" t="n"/>
      <c r="AJ133" s="116" t="n"/>
      <c r="AK133" s="116" t="n"/>
      <c r="AL133" s="116" t="n"/>
      <c r="AM133" s="116" t="n"/>
      <c r="AN133" s="116" t="n"/>
      <c r="AO133" s="116" t="n"/>
      <c r="AP133" s="116" t="n"/>
      <c r="AQ133" s="116" t="n"/>
      <c r="AR133" s="116" t="n"/>
      <c r="AS133" s="116" t="n"/>
      <c r="AT133" s="116" t="n"/>
      <c r="AU133" s="116" t="n"/>
      <c r="AV133" s="116" t="n"/>
      <c r="AW133" s="116" t="n"/>
      <c r="AX133" s="116" t="n"/>
      <c r="AY133" s="116" t="n"/>
      <c r="AZ133" s="116" t="n"/>
    </row>
    <row r="134">
      <c r="A134" s="116" t="n"/>
      <c r="B134" s="116" t="n"/>
      <c r="C134" s="116" t="n"/>
      <c r="D134" s="116" t="n"/>
      <c r="E134" s="116" t="n"/>
      <c r="F134" s="116" t="n"/>
      <c r="G134" s="116" t="n"/>
      <c r="H134" s="116" t="n"/>
      <c r="I134" s="116" t="n"/>
      <c r="J134" s="116" t="n"/>
      <c r="K134" s="116" t="n"/>
      <c r="L134" s="116" t="n"/>
      <c r="M134" s="116" t="n"/>
      <c r="N134" s="116" t="n"/>
      <c r="O134" s="116" t="n"/>
      <c r="P134" s="116" t="n"/>
      <c r="Q134" s="116" t="n"/>
      <c r="R134" s="116" t="n"/>
      <c r="S134" s="116" t="n"/>
      <c r="T134" s="116" t="n"/>
      <c r="U134" s="116" t="n"/>
      <c r="V134" s="116" t="n"/>
      <c r="W134" s="116" t="n"/>
      <c r="X134" s="116" t="n"/>
      <c r="Y134" s="116" t="n"/>
      <c r="Z134" s="116" t="n"/>
      <c r="AA134" s="116" t="n"/>
      <c r="AB134" s="116" t="n"/>
      <c r="AC134" s="116" t="n"/>
      <c r="AD134" s="116" t="n"/>
      <c r="AE134" s="116" t="n"/>
      <c r="AF134" s="116" t="n"/>
      <c r="AG134" s="116" t="n"/>
      <c r="AH134" s="116" t="n"/>
      <c r="AI134" s="116" t="n"/>
      <c r="AJ134" s="116" t="n"/>
      <c r="AK134" s="116" t="n"/>
      <c r="AL134" s="116" t="n"/>
      <c r="AM134" s="116" t="n"/>
      <c r="AN134" s="116" t="n"/>
      <c r="AO134" s="116" t="n"/>
      <c r="AP134" s="116" t="n"/>
      <c r="AQ134" s="116" t="n"/>
      <c r="AR134" s="116" t="n"/>
      <c r="AS134" s="116" t="n"/>
      <c r="AT134" s="116" t="n"/>
      <c r="AU134" s="116" t="n"/>
      <c r="AV134" s="116" t="n"/>
      <c r="AW134" s="116" t="n"/>
      <c r="AX134" s="116" t="n"/>
      <c r="AY134" s="116" t="n"/>
      <c r="AZ134" s="116" t="n"/>
    </row>
    <row r="135">
      <c r="A135" s="116" t="n"/>
      <c r="B135" s="116" t="n"/>
      <c r="C135" s="116" t="n"/>
      <c r="D135" s="116" t="n"/>
      <c r="E135" s="116" t="n"/>
      <c r="F135" s="116" t="n"/>
      <c r="G135" s="116" t="n"/>
      <c r="H135" s="116" t="n"/>
      <c r="I135" s="116" t="n"/>
      <c r="J135" s="116" t="n"/>
      <c r="K135" s="116" t="n"/>
      <c r="L135" s="116" t="n"/>
      <c r="M135" s="116" t="n"/>
      <c r="N135" s="116" t="n"/>
      <c r="O135" s="116" t="n"/>
      <c r="P135" s="116" t="n"/>
      <c r="Q135" s="116" t="n"/>
      <c r="R135" s="116" t="n"/>
      <c r="S135" s="116" t="n"/>
      <c r="T135" s="116" t="n"/>
      <c r="U135" s="116" t="n"/>
      <c r="V135" s="116" t="n"/>
      <c r="W135" s="116" t="n"/>
      <c r="X135" s="116" t="n"/>
      <c r="Y135" s="116" t="n"/>
      <c r="Z135" s="116" t="n"/>
      <c r="AA135" s="116" t="n"/>
      <c r="AB135" s="116" t="n"/>
      <c r="AC135" s="116" t="n"/>
      <c r="AD135" s="116" t="n"/>
      <c r="AE135" s="116" t="n"/>
      <c r="AF135" s="116" t="n"/>
      <c r="AG135" s="116" t="n"/>
      <c r="AH135" s="116" t="n"/>
      <c r="AI135" s="116" t="n"/>
      <c r="AJ135" s="116" t="n"/>
      <c r="AK135" s="116" t="n"/>
      <c r="AL135" s="116" t="n"/>
      <c r="AM135" s="116" t="n"/>
      <c r="AN135" s="116" t="n"/>
      <c r="AO135" s="116" t="n"/>
      <c r="AP135" s="116" t="n"/>
      <c r="AQ135" s="116" t="n"/>
      <c r="AR135" s="116" t="n"/>
      <c r="AS135" s="116" t="n"/>
      <c r="AT135" s="116" t="n"/>
      <c r="AU135" s="116" t="n"/>
      <c r="AV135" s="116" t="n"/>
      <c r="AW135" s="116" t="n"/>
      <c r="AX135" s="116" t="n"/>
      <c r="AY135" s="116" t="n"/>
      <c r="AZ135" s="116" t="n"/>
    </row>
    <row r="136">
      <c r="A136" s="116" t="n"/>
      <c r="B136" s="116" t="n"/>
      <c r="C136" s="116" t="n"/>
      <c r="D136" s="116" t="n"/>
      <c r="E136" s="116" t="n"/>
      <c r="F136" s="116" t="n"/>
      <c r="G136" s="116" t="n"/>
      <c r="H136" s="116" t="n"/>
      <c r="I136" s="116" t="n"/>
      <c r="J136" s="116" t="n"/>
      <c r="K136" s="116" t="n"/>
      <c r="L136" s="116" t="n"/>
      <c r="M136" s="116" t="n"/>
      <c r="N136" s="116" t="n"/>
      <c r="O136" s="116" t="n"/>
      <c r="P136" s="116" t="n"/>
      <c r="Q136" s="116" t="n"/>
      <c r="R136" s="116" t="n"/>
      <c r="S136" s="116" t="n"/>
      <c r="T136" s="116" t="n"/>
      <c r="U136" s="116" t="n"/>
      <c r="V136" s="116" t="n"/>
      <c r="W136" s="116" t="n"/>
      <c r="X136" s="116" t="n"/>
      <c r="Y136" s="116" t="n"/>
      <c r="Z136" s="116" t="n"/>
      <c r="AA136" s="116" t="n"/>
      <c r="AB136" s="116" t="n"/>
      <c r="AC136" s="116" t="n"/>
      <c r="AD136" s="116" t="n"/>
      <c r="AE136" s="116" t="n"/>
      <c r="AF136" s="116" t="n"/>
      <c r="AG136" s="116" t="n"/>
      <c r="AH136" s="116" t="n"/>
      <c r="AI136" s="116" t="n"/>
      <c r="AJ136" s="116" t="n"/>
      <c r="AK136" s="116" t="n"/>
      <c r="AL136" s="116" t="n"/>
      <c r="AM136" s="116" t="n"/>
      <c r="AN136" s="116" t="n"/>
      <c r="AO136" s="116" t="n"/>
      <c r="AP136" s="116" t="n"/>
      <c r="AQ136" s="116" t="n"/>
      <c r="AR136" s="116" t="n"/>
      <c r="AS136" s="116" t="n"/>
      <c r="AT136" s="116" t="n"/>
      <c r="AU136" s="116" t="n"/>
      <c r="AV136" s="116" t="n"/>
      <c r="AW136" s="116" t="n"/>
      <c r="AX136" s="116" t="n"/>
      <c r="AY136" s="116" t="n"/>
      <c r="AZ136" s="116" t="n"/>
    </row>
    <row r="137">
      <c r="A137" s="116" t="n"/>
      <c r="B137" s="116" t="n"/>
      <c r="C137" s="116" t="n"/>
      <c r="D137" s="116" t="n"/>
      <c r="E137" s="116" t="n"/>
      <c r="F137" s="116" t="n"/>
      <c r="G137" s="116" t="n"/>
      <c r="H137" s="116" t="n"/>
      <c r="I137" s="116" t="n"/>
      <c r="J137" s="116" t="n"/>
      <c r="K137" s="116" t="n"/>
      <c r="L137" s="116" t="n"/>
      <c r="M137" s="116" t="n"/>
      <c r="N137" s="116" t="n"/>
      <c r="O137" s="116" t="n"/>
      <c r="P137" s="116" t="n"/>
      <c r="Q137" s="116" t="n"/>
      <c r="R137" s="116" t="n"/>
      <c r="S137" s="116" t="n"/>
      <c r="T137" s="116" t="n"/>
      <c r="U137" s="116" t="n"/>
      <c r="V137" s="116" t="n"/>
      <c r="W137" s="116" t="n"/>
      <c r="X137" s="116" t="n"/>
      <c r="Y137" s="116" t="n"/>
      <c r="Z137" s="116" t="n"/>
      <c r="AA137" s="116" t="n"/>
      <c r="AB137" s="116" t="n"/>
      <c r="AC137" s="116" t="n"/>
      <c r="AD137" s="116" t="n"/>
      <c r="AE137" s="116" t="n"/>
      <c r="AF137" s="116" t="n"/>
      <c r="AG137" s="116" t="n"/>
      <c r="AH137" s="116" t="n"/>
      <c r="AI137" s="116" t="n"/>
      <c r="AJ137" s="116" t="n"/>
      <c r="AK137" s="116" t="n"/>
      <c r="AL137" s="116" t="n"/>
      <c r="AM137" s="116" t="n"/>
      <c r="AN137" s="116" t="n"/>
      <c r="AO137" s="116" t="n"/>
      <c r="AP137" s="116" t="n"/>
      <c r="AQ137" s="116" t="n"/>
      <c r="AR137" s="116" t="n"/>
      <c r="AS137" s="116" t="n"/>
      <c r="AT137" s="116" t="n"/>
      <c r="AU137" s="116" t="n"/>
      <c r="AV137" s="116" t="n"/>
      <c r="AW137" s="116" t="n"/>
      <c r="AX137" s="116" t="n"/>
      <c r="AY137" s="116" t="n"/>
      <c r="AZ137" s="116" t="n"/>
    </row>
    <row r="138">
      <c r="A138" s="116" t="n"/>
      <c r="B138" s="116" t="n"/>
      <c r="C138" s="116" t="n"/>
      <c r="D138" s="116" t="n"/>
      <c r="E138" s="116" t="n"/>
      <c r="F138" s="116" t="n"/>
      <c r="G138" s="116" t="n"/>
      <c r="H138" s="116" t="n"/>
      <c r="I138" s="116" t="n"/>
      <c r="J138" s="116" t="n"/>
      <c r="K138" s="116" t="n"/>
      <c r="L138" s="116" t="n"/>
      <c r="M138" s="116" t="n"/>
      <c r="N138" s="116" t="n"/>
      <c r="O138" s="116" t="n"/>
      <c r="P138" s="116" t="n"/>
      <c r="Q138" s="116" t="n"/>
      <c r="R138" s="116" t="n"/>
      <c r="S138" s="116" t="n"/>
      <c r="T138" s="116" t="n"/>
      <c r="U138" s="116" t="n"/>
      <c r="V138" s="116" t="n"/>
      <c r="W138" s="116" t="n"/>
      <c r="X138" s="116" t="n"/>
      <c r="Y138" s="116" t="n"/>
      <c r="Z138" s="116" t="n"/>
      <c r="AA138" s="116" t="n"/>
      <c r="AB138" s="116" t="n"/>
      <c r="AC138" s="116" t="n"/>
      <c r="AD138" s="116" t="n"/>
      <c r="AE138" s="116" t="n"/>
      <c r="AF138" s="116" t="n"/>
      <c r="AG138" s="116" t="n"/>
      <c r="AH138" s="116" t="n"/>
      <c r="AI138" s="116" t="n"/>
      <c r="AJ138" s="116" t="n"/>
      <c r="AK138" s="116" t="n"/>
      <c r="AL138" s="116" t="n"/>
      <c r="AM138" s="116" t="n"/>
      <c r="AN138" s="116" t="n"/>
      <c r="AO138" s="116" t="n"/>
      <c r="AP138" s="116" t="n"/>
      <c r="AQ138" s="116" t="n"/>
      <c r="AR138" s="116" t="n"/>
      <c r="AS138" s="116" t="n"/>
      <c r="AT138" s="116" t="n"/>
      <c r="AU138" s="116" t="n"/>
      <c r="AV138" s="116" t="n"/>
      <c r="AW138" s="116" t="n"/>
      <c r="AX138" s="116" t="n"/>
      <c r="AY138" s="116" t="n"/>
      <c r="AZ138" s="116" t="n"/>
    </row>
    <row r="139">
      <c r="A139" s="116" t="n"/>
      <c r="B139" s="116" t="n"/>
      <c r="C139" s="116" t="n"/>
      <c r="D139" s="116" t="n"/>
      <c r="E139" s="116" t="n"/>
      <c r="F139" s="116" t="n"/>
      <c r="G139" s="116" t="n"/>
      <c r="H139" s="116" t="n"/>
      <c r="I139" s="116" t="n"/>
      <c r="J139" s="116" t="n"/>
      <c r="K139" s="116" t="n"/>
      <c r="L139" s="116" t="n"/>
      <c r="M139" s="116" t="n"/>
      <c r="N139" s="116" t="n"/>
      <c r="O139" s="116" t="n"/>
      <c r="P139" s="116" t="n"/>
      <c r="Q139" s="116" t="n"/>
      <c r="R139" s="116" t="n"/>
      <c r="S139" s="116" t="n"/>
      <c r="T139" s="116" t="n"/>
      <c r="U139" s="116" t="n"/>
      <c r="V139" s="116" t="n"/>
      <c r="W139" s="116" t="n"/>
      <c r="X139" s="116" t="n"/>
      <c r="Y139" s="116" t="n"/>
      <c r="Z139" s="116" t="n"/>
      <c r="AA139" s="116" t="n"/>
      <c r="AB139" s="116" t="n"/>
      <c r="AC139" s="116" t="n"/>
      <c r="AD139" s="116" t="n"/>
      <c r="AE139" s="116" t="n"/>
      <c r="AF139" s="116" t="n"/>
      <c r="AG139" s="116" t="n"/>
      <c r="AH139" s="116" t="n"/>
      <c r="AI139" s="116" t="n"/>
      <c r="AJ139" s="116" t="n"/>
      <c r="AK139" s="116" t="n"/>
      <c r="AL139" s="116" t="n"/>
      <c r="AM139" s="116" t="n"/>
      <c r="AN139" s="116" t="n"/>
      <c r="AO139" s="116" t="n"/>
      <c r="AP139" s="116" t="n"/>
      <c r="AQ139" s="116" t="n"/>
      <c r="AR139" s="116" t="n"/>
      <c r="AS139" s="116" t="n"/>
      <c r="AT139" s="116" t="n"/>
      <c r="AU139" s="116" t="n"/>
      <c r="AV139" s="116" t="n"/>
      <c r="AW139" s="116" t="n"/>
      <c r="AX139" s="116" t="n"/>
      <c r="AY139" s="116" t="n"/>
      <c r="AZ139" s="116" t="n"/>
    </row>
    <row r="140">
      <c r="A140" s="116" t="n"/>
      <c r="B140" s="116" t="n"/>
      <c r="C140" s="116" t="n"/>
      <c r="D140" s="116" t="n"/>
      <c r="E140" s="116" t="n"/>
      <c r="F140" s="116" t="n"/>
      <c r="G140" s="116" t="n"/>
      <c r="H140" s="116" t="n"/>
      <c r="I140" s="116" t="n"/>
      <c r="J140" s="116" t="n"/>
      <c r="K140" s="116" t="n"/>
      <c r="L140" s="116" t="n"/>
      <c r="M140" s="116" t="n"/>
      <c r="N140" s="116" t="n"/>
      <c r="O140" s="116" t="n"/>
      <c r="P140" s="116" t="n"/>
      <c r="Q140" s="116" t="n"/>
      <c r="R140" s="116" t="n"/>
      <c r="S140" s="116" t="n"/>
      <c r="T140" s="116" t="n"/>
      <c r="U140" s="116" t="n"/>
      <c r="V140" s="116" t="n"/>
      <c r="W140" s="116" t="n"/>
      <c r="X140" s="116" t="n"/>
      <c r="Y140" s="116" t="n"/>
      <c r="Z140" s="116" t="n"/>
      <c r="AA140" s="116" t="n"/>
      <c r="AB140" s="116" t="n"/>
      <c r="AC140" s="116" t="n"/>
      <c r="AD140" s="116" t="n"/>
      <c r="AE140" s="116" t="n"/>
      <c r="AF140" s="116" t="n"/>
      <c r="AG140" s="116" t="n"/>
      <c r="AH140" s="116" t="n"/>
      <c r="AI140" s="116" t="n"/>
      <c r="AJ140" s="116" t="n"/>
      <c r="AK140" s="116" t="n"/>
      <c r="AL140" s="116" t="n"/>
      <c r="AM140" s="116" t="n"/>
      <c r="AN140" s="116" t="n"/>
      <c r="AO140" s="116" t="n"/>
      <c r="AP140" s="116" t="n"/>
      <c r="AQ140" s="116" t="n"/>
      <c r="AR140" s="116" t="n"/>
      <c r="AS140" s="116" t="n"/>
      <c r="AT140" s="116" t="n"/>
      <c r="AU140" s="116" t="n"/>
      <c r="AV140" s="116" t="n"/>
      <c r="AW140" s="116" t="n"/>
      <c r="AX140" s="116" t="n"/>
      <c r="AY140" s="116" t="n"/>
      <c r="AZ140" s="116" t="n"/>
    </row>
    <row r="141">
      <c r="A141" s="116" t="n"/>
      <c r="B141" s="116" t="n"/>
      <c r="C141" s="116" t="n"/>
      <c r="D141" s="116" t="n"/>
      <c r="E141" s="116" t="n"/>
      <c r="F141" s="116" t="n"/>
      <c r="G141" s="116" t="n"/>
      <c r="H141" s="116" t="n"/>
      <c r="I141" s="116" t="n"/>
      <c r="J141" s="116" t="n"/>
      <c r="K141" s="116" t="n"/>
      <c r="L141" s="116" t="n"/>
      <c r="M141" s="116" t="n"/>
      <c r="N141" s="116" t="n"/>
      <c r="O141" s="116" t="n"/>
      <c r="P141" s="116" t="n"/>
      <c r="Q141" s="116" t="n"/>
      <c r="R141" s="116" t="n"/>
      <c r="S141" s="116" t="n"/>
      <c r="T141" s="116" t="n"/>
      <c r="U141" s="116" t="n"/>
      <c r="V141" s="116" t="n"/>
      <c r="W141" s="116" t="n"/>
      <c r="X141" s="116" t="n"/>
      <c r="Y141" s="116" t="n"/>
      <c r="Z141" s="116" t="n"/>
      <c r="AA141" s="116" t="n"/>
      <c r="AB141" s="116" t="n"/>
      <c r="AC141" s="116" t="n"/>
      <c r="AD141" s="116" t="n"/>
      <c r="AE141" s="116" t="n"/>
      <c r="AF141" s="116" t="n"/>
      <c r="AG141" s="116" t="n"/>
      <c r="AH141" s="116" t="n"/>
      <c r="AI141" s="116" t="n"/>
      <c r="AJ141" s="116" t="n"/>
      <c r="AK141" s="116" t="n"/>
      <c r="AL141" s="116" t="n"/>
      <c r="AM141" s="116" t="n"/>
      <c r="AN141" s="116" t="n"/>
      <c r="AO141" s="116" t="n"/>
      <c r="AP141" s="116" t="n"/>
      <c r="AQ141" s="116" t="n"/>
      <c r="AR141" s="116" t="n"/>
      <c r="AS141" s="116" t="n"/>
      <c r="AT141" s="116" t="n"/>
      <c r="AU141" s="116" t="n"/>
      <c r="AV141" s="116" t="n"/>
      <c r="AW141" s="116" t="n"/>
      <c r="AX141" s="116" t="n"/>
      <c r="AY141" s="116" t="n"/>
      <c r="AZ141" s="116" t="n"/>
    </row>
    <row r="142">
      <c r="A142" s="116" t="n"/>
      <c r="B142" s="116" t="n"/>
      <c r="C142" s="116" t="n"/>
      <c r="D142" s="116" t="n"/>
      <c r="E142" s="116" t="n"/>
      <c r="F142" s="116" t="n"/>
      <c r="G142" s="116" t="n"/>
      <c r="H142" s="116" t="n"/>
      <c r="I142" s="116" t="n"/>
      <c r="J142" s="116" t="n"/>
      <c r="K142" s="116" t="n"/>
      <c r="L142" s="116" t="n"/>
      <c r="M142" s="116" t="n"/>
      <c r="N142" s="116" t="n"/>
      <c r="O142" s="116" t="n"/>
      <c r="P142" s="116" t="n"/>
      <c r="Q142" s="116" t="n"/>
      <c r="R142" s="116" t="n"/>
      <c r="S142" s="116" t="n"/>
      <c r="T142" s="116" t="n"/>
      <c r="U142" s="116" t="n"/>
      <c r="V142" s="116" t="n"/>
      <c r="W142" s="116" t="n"/>
      <c r="X142" s="116" t="n"/>
      <c r="Y142" s="116" t="n"/>
      <c r="Z142" s="116" t="n"/>
      <c r="AA142" s="116" t="n"/>
      <c r="AB142" s="116" t="n"/>
      <c r="AC142" s="116" t="n"/>
      <c r="AD142" s="116" t="n"/>
      <c r="AE142" s="116" t="n"/>
      <c r="AF142" s="116" t="n"/>
      <c r="AG142" s="116" t="n"/>
      <c r="AH142" s="116" t="n"/>
      <c r="AI142" s="116" t="n"/>
      <c r="AJ142" s="116" t="n"/>
      <c r="AK142" s="116" t="n"/>
      <c r="AL142" s="116" t="n"/>
      <c r="AM142" s="116" t="n"/>
      <c r="AN142" s="116" t="n"/>
      <c r="AO142" s="116" t="n"/>
      <c r="AP142" s="116" t="n"/>
      <c r="AQ142" s="116" t="n"/>
      <c r="AR142" s="116" t="n"/>
      <c r="AS142" s="116" t="n"/>
      <c r="AT142" s="116" t="n"/>
      <c r="AU142" s="116" t="n"/>
      <c r="AV142" s="116" t="n"/>
      <c r="AW142" s="116" t="n"/>
      <c r="AX142" s="116" t="n"/>
      <c r="AY142" s="116" t="n"/>
      <c r="AZ142" s="116" t="n"/>
    </row>
    <row r="143">
      <c r="A143" s="116" t="n"/>
      <c r="B143" s="116" t="n"/>
      <c r="C143" s="116" t="n"/>
      <c r="D143" s="116" t="n"/>
      <c r="E143" s="116" t="n"/>
      <c r="F143" s="116" t="n"/>
      <c r="G143" s="116" t="n"/>
      <c r="H143" s="116" t="n"/>
      <c r="I143" s="116" t="n"/>
      <c r="J143" s="116" t="n"/>
      <c r="K143" s="116" t="n"/>
      <c r="L143" s="116" t="n"/>
      <c r="M143" s="116" t="n"/>
      <c r="N143" s="116" t="n"/>
      <c r="O143" s="116" t="n"/>
      <c r="P143" s="116" t="n"/>
      <c r="Q143" s="116" t="n"/>
      <c r="R143" s="116" t="n"/>
      <c r="S143" s="116" t="n"/>
      <c r="T143" s="116" t="n"/>
      <c r="U143" s="116" t="n"/>
      <c r="V143" s="116" t="n"/>
      <c r="W143" s="116" t="n"/>
      <c r="X143" s="116" t="n"/>
      <c r="Y143" s="116" t="n"/>
      <c r="Z143" s="116" t="n"/>
      <c r="AA143" s="116" t="n"/>
      <c r="AB143" s="116" t="n"/>
      <c r="AC143" s="116" t="n"/>
      <c r="AD143" s="116" t="n"/>
      <c r="AE143" s="116" t="n"/>
      <c r="AF143" s="116" t="n"/>
      <c r="AG143" s="116" t="n"/>
      <c r="AH143" s="116" t="n"/>
      <c r="AI143" s="116" t="n"/>
      <c r="AJ143" s="116" t="n"/>
      <c r="AK143" s="116" t="n"/>
      <c r="AL143" s="116" t="n"/>
      <c r="AM143" s="116" t="n"/>
      <c r="AN143" s="116" t="n"/>
      <c r="AO143" s="116" t="n"/>
      <c r="AP143" s="116" t="n"/>
      <c r="AQ143" s="116" t="n"/>
      <c r="AR143" s="116" t="n"/>
      <c r="AS143" s="116" t="n"/>
      <c r="AT143" s="116" t="n"/>
      <c r="AU143" s="116" t="n"/>
      <c r="AV143" s="116" t="n"/>
      <c r="AW143" s="116" t="n"/>
      <c r="AX143" s="116" t="n"/>
      <c r="AY143" s="116" t="n"/>
      <c r="AZ143" s="116" t="n"/>
    </row>
    <row r="144">
      <c r="A144" s="116" t="n"/>
      <c r="B144" s="116" t="n"/>
      <c r="C144" s="116" t="n"/>
      <c r="D144" s="116" t="n"/>
      <c r="E144" s="116" t="n"/>
      <c r="F144" s="116" t="n"/>
      <c r="G144" s="116" t="n"/>
      <c r="H144" s="116" t="n"/>
      <c r="I144" s="116" t="n"/>
      <c r="J144" s="116" t="n"/>
      <c r="K144" s="116" t="n"/>
      <c r="L144" s="116" t="n"/>
      <c r="M144" s="116" t="n"/>
      <c r="N144" s="116" t="n"/>
      <c r="O144" s="116" t="n"/>
      <c r="P144" s="116" t="n"/>
      <c r="Q144" s="116" t="n"/>
      <c r="R144" s="116" t="n"/>
      <c r="S144" s="116" t="n"/>
      <c r="T144" s="116" t="n"/>
      <c r="U144" s="116" t="n"/>
      <c r="V144" s="116" t="n"/>
      <c r="W144" s="116" t="n"/>
      <c r="X144" s="116" t="n"/>
      <c r="Y144" s="116" t="n"/>
      <c r="Z144" s="116" t="n"/>
      <c r="AA144" s="116" t="n"/>
      <c r="AB144" s="116" t="n"/>
      <c r="AC144" s="116" t="n"/>
      <c r="AD144" s="116" t="n"/>
      <c r="AE144" s="116" t="n"/>
      <c r="AF144" s="116" t="n"/>
      <c r="AG144" s="116" t="n"/>
      <c r="AH144" s="116" t="n"/>
      <c r="AI144" s="116" t="n"/>
      <c r="AJ144" s="116" t="n"/>
      <c r="AK144" s="116" t="n"/>
      <c r="AL144" s="116" t="n"/>
      <c r="AM144" s="116" t="n"/>
      <c r="AN144" s="116" t="n"/>
      <c r="AO144" s="116" t="n"/>
      <c r="AP144" s="116" t="n"/>
      <c r="AQ144" s="116" t="n"/>
      <c r="AR144" s="116" t="n"/>
      <c r="AS144" s="116" t="n"/>
      <c r="AT144" s="116" t="n"/>
      <c r="AU144" s="116" t="n"/>
      <c r="AV144" s="116" t="n"/>
      <c r="AW144" s="116" t="n"/>
      <c r="AX144" s="116" t="n"/>
      <c r="AY144" s="116" t="n"/>
      <c r="AZ144" s="116" t="n"/>
    </row>
    <row r="145">
      <c r="A145" s="116" t="n"/>
      <c r="B145" s="116" t="n"/>
      <c r="C145" s="116" t="n"/>
      <c r="D145" s="116" t="n"/>
      <c r="E145" s="116" t="n"/>
      <c r="F145" s="116" t="n"/>
      <c r="G145" s="116" t="n"/>
      <c r="H145" s="116" t="n"/>
      <c r="I145" s="116" t="n"/>
      <c r="J145" s="116" t="n"/>
      <c r="K145" s="116" t="n"/>
      <c r="L145" s="116" t="n"/>
      <c r="M145" s="116" t="n"/>
      <c r="N145" s="116" t="n"/>
      <c r="O145" s="116" t="n"/>
      <c r="P145" s="116" t="n"/>
      <c r="Q145" s="116" t="n"/>
      <c r="R145" s="116" t="n"/>
      <c r="S145" s="116" t="n"/>
      <c r="T145" s="116" t="n"/>
      <c r="U145" s="116" t="n"/>
      <c r="V145" s="116" t="n"/>
      <c r="W145" s="116" t="n"/>
      <c r="X145" s="116" t="n"/>
      <c r="Y145" s="116" t="n"/>
      <c r="Z145" s="116" t="n"/>
      <c r="AA145" s="116" t="n"/>
      <c r="AB145" s="116" t="n"/>
      <c r="AC145" s="116" t="n"/>
      <c r="AD145" s="116" t="n"/>
      <c r="AE145" s="116" t="n"/>
      <c r="AF145" s="116" t="n"/>
      <c r="AG145" s="116" t="n"/>
      <c r="AH145" s="116" t="n"/>
      <c r="AI145" s="116" t="n"/>
      <c r="AJ145" s="116" t="n"/>
      <c r="AK145" s="116" t="n"/>
      <c r="AL145" s="116" t="n"/>
      <c r="AM145" s="116" t="n"/>
      <c r="AN145" s="116" t="n"/>
      <c r="AO145" s="116" t="n"/>
      <c r="AP145" s="116" t="n"/>
      <c r="AQ145" s="116" t="n"/>
      <c r="AR145" s="116" t="n"/>
      <c r="AS145" s="116" t="n"/>
      <c r="AT145" s="116" t="n"/>
      <c r="AU145" s="116" t="n"/>
      <c r="AV145" s="116" t="n"/>
      <c r="AW145" s="116" t="n"/>
      <c r="AX145" s="116" t="n"/>
      <c r="AY145" s="116" t="n"/>
      <c r="AZ145" s="116" t="n"/>
    </row>
    <row r="146">
      <c r="A146" s="116" t="n"/>
      <c r="B146" s="116" t="n"/>
      <c r="C146" s="116" t="n"/>
      <c r="D146" s="116" t="n"/>
      <c r="E146" s="116" t="n"/>
      <c r="F146" s="116" t="n"/>
      <c r="G146" s="116" t="n"/>
      <c r="H146" s="116" t="n"/>
      <c r="I146" s="116" t="n"/>
      <c r="J146" s="116" t="n"/>
      <c r="K146" s="116" t="n"/>
      <c r="L146" s="116" t="n"/>
      <c r="M146" s="116" t="n"/>
      <c r="N146" s="116" t="n"/>
      <c r="O146" s="116" t="n"/>
      <c r="P146" s="116" t="n"/>
      <c r="Q146" s="116" t="n"/>
      <c r="R146" s="116" t="n"/>
      <c r="S146" s="116" t="n"/>
      <c r="T146" s="116" t="n"/>
      <c r="U146" s="116" t="n"/>
      <c r="V146" s="116" t="n"/>
      <c r="W146" s="116" t="n"/>
      <c r="X146" s="116" t="n"/>
      <c r="Y146" s="116" t="n"/>
      <c r="Z146" s="116" t="n"/>
      <c r="AA146" s="116" t="n"/>
      <c r="AB146" s="116" t="n"/>
      <c r="AC146" s="116" t="n"/>
      <c r="AD146" s="116" t="n"/>
      <c r="AE146" s="116" t="n"/>
      <c r="AF146" s="116" t="n"/>
      <c r="AG146" s="116" t="n"/>
      <c r="AH146" s="116" t="n"/>
      <c r="AI146" s="116" t="n"/>
      <c r="AJ146" s="116" t="n"/>
      <c r="AK146" s="116" t="n"/>
      <c r="AL146" s="116" t="n"/>
      <c r="AM146" s="116" t="n"/>
      <c r="AN146" s="116" t="n"/>
      <c r="AO146" s="116" t="n"/>
      <c r="AP146" s="116" t="n"/>
      <c r="AQ146" s="116" t="n"/>
      <c r="AR146" s="116" t="n"/>
      <c r="AS146" s="116" t="n"/>
      <c r="AT146" s="116" t="n"/>
      <c r="AU146" s="116" t="n"/>
      <c r="AV146" s="116" t="n"/>
      <c r="AW146" s="116" t="n"/>
      <c r="AX146" s="116" t="n"/>
      <c r="AY146" s="116" t="n"/>
      <c r="AZ146" s="116" t="n"/>
    </row>
    <row r="147">
      <c r="A147" s="116" t="n"/>
      <c r="B147" s="116" t="n"/>
      <c r="C147" s="116" t="n"/>
      <c r="D147" s="116" t="n"/>
      <c r="E147" s="116" t="n"/>
      <c r="F147" s="116" t="n"/>
      <c r="G147" s="116" t="n"/>
      <c r="H147" s="116" t="n"/>
      <c r="I147" s="116" t="n"/>
      <c r="J147" s="116" t="n"/>
      <c r="K147" s="116" t="n"/>
      <c r="L147" s="116" t="n"/>
      <c r="M147" s="116" t="n"/>
      <c r="N147" s="116" t="n"/>
      <c r="O147" s="116" t="n"/>
      <c r="P147" s="116" t="n"/>
      <c r="Q147" s="116" t="n"/>
      <c r="R147" s="116" t="n"/>
      <c r="S147" s="116" t="n"/>
      <c r="T147" s="116" t="n"/>
      <c r="U147" s="116" t="n"/>
      <c r="V147" s="116" t="n"/>
      <c r="W147" s="116" t="n"/>
      <c r="X147" s="116" t="n"/>
      <c r="Y147" s="116" t="n"/>
      <c r="Z147" s="116" t="n"/>
      <c r="AA147" s="116" t="n"/>
      <c r="AB147" s="116" t="n"/>
      <c r="AC147" s="116" t="n"/>
      <c r="AD147" s="116" t="n"/>
      <c r="AE147" s="116" t="n"/>
      <c r="AF147" s="116" t="n"/>
      <c r="AG147" s="116" t="n"/>
      <c r="AH147" s="116" t="n"/>
      <c r="AI147" s="116" t="n"/>
      <c r="AJ147" s="116" t="n"/>
      <c r="AK147" s="116" t="n"/>
      <c r="AL147" s="116" t="n"/>
      <c r="AM147" s="116" t="n"/>
      <c r="AN147" s="116" t="n"/>
      <c r="AO147" s="116" t="n"/>
      <c r="AP147" s="116" t="n"/>
      <c r="AQ147" s="116" t="n"/>
      <c r="AR147" s="116" t="n"/>
      <c r="AS147" s="116" t="n"/>
      <c r="AT147" s="116" t="n"/>
      <c r="AU147" s="116" t="n"/>
      <c r="AV147" s="116" t="n"/>
      <c r="AW147" s="116" t="n"/>
      <c r="AX147" s="116" t="n"/>
      <c r="AY147" s="116" t="n"/>
      <c r="AZ147" s="116" t="n"/>
    </row>
    <row r="148">
      <c r="A148" s="116" t="n"/>
      <c r="B148" s="116" t="n"/>
      <c r="C148" s="116" t="n"/>
      <c r="D148" s="116" t="n"/>
      <c r="E148" s="116" t="n"/>
      <c r="F148" s="116" t="n"/>
      <c r="G148" s="116" t="n"/>
      <c r="H148" s="116" t="n"/>
      <c r="I148" s="116" t="n"/>
      <c r="J148" s="116" t="n"/>
      <c r="K148" s="116" t="n"/>
      <c r="L148" s="116" t="n"/>
      <c r="M148" s="116" t="n"/>
      <c r="N148" s="116" t="n"/>
      <c r="O148" s="116" t="n"/>
      <c r="P148" s="116" t="n"/>
      <c r="Q148" s="116" t="n"/>
      <c r="R148" s="116" t="n"/>
      <c r="S148" s="116" t="n"/>
      <c r="T148" s="116" t="n"/>
      <c r="U148" s="116" t="n"/>
      <c r="V148" s="116" t="n"/>
      <c r="W148" s="116" t="n"/>
      <c r="X148" s="116" t="n"/>
      <c r="Y148" s="116" t="n"/>
      <c r="Z148" s="116" t="n"/>
      <c r="AA148" s="116" t="n"/>
      <c r="AB148" s="116" t="n"/>
      <c r="AC148" s="116" t="n"/>
      <c r="AD148" s="116" t="n"/>
      <c r="AE148" s="116" t="n"/>
      <c r="AF148" s="116" t="n"/>
      <c r="AG148" s="116" t="n"/>
      <c r="AH148" s="116" t="n"/>
      <c r="AI148" s="116" t="n"/>
      <c r="AJ148" s="116" t="n"/>
      <c r="AK148" s="116" t="n"/>
      <c r="AL148" s="116" t="n"/>
      <c r="AM148" s="116" t="n"/>
      <c r="AN148" s="116" t="n"/>
      <c r="AO148" s="116" t="n"/>
      <c r="AP148" s="116" t="n"/>
      <c r="AQ148" s="116" t="n"/>
      <c r="AR148" s="116" t="n"/>
      <c r="AS148" s="116" t="n"/>
      <c r="AT148" s="116" t="n"/>
      <c r="AU148" s="116" t="n"/>
      <c r="AV148" s="116" t="n"/>
      <c r="AW148" s="116" t="n"/>
      <c r="AX148" s="116" t="n"/>
      <c r="AY148" s="116" t="n"/>
      <c r="AZ148" s="116" t="n"/>
    </row>
    <row r="149">
      <c r="A149" s="116" t="n"/>
      <c r="B149" s="116" t="n"/>
      <c r="C149" s="116" t="n"/>
      <c r="D149" s="116" t="n"/>
      <c r="E149" s="116" t="n"/>
      <c r="F149" s="116" t="n"/>
      <c r="G149" s="116" t="n"/>
      <c r="H149" s="116" t="n"/>
      <c r="I149" s="116" t="n"/>
      <c r="J149" s="116" t="n"/>
      <c r="K149" s="116" t="n"/>
      <c r="L149" s="116" t="n"/>
      <c r="M149" s="116" t="n"/>
      <c r="N149" s="116" t="n"/>
      <c r="O149" s="116" t="n"/>
      <c r="P149" s="116" t="n"/>
      <c r="Q149" s="116" t="n"/>
      <c r="R149" s="116" t="n"/>
      <c r="S149" s="116" t="n"/>
      <c r="T149" s="116" t="n"/>
      <c r="U149" s="116" t="n"/>
      <c r="V149" s="116" t="n"/>
      <c r="W149" s="116" t="n"/>
      <c r="X149" s="116" t="n"/>
      <c r="Y149" s="116" t="n"/>
      <c r="Z149" s="116" t="n"/>
      <c r="AA149" s="116" t="n"/>
      <c r="AB149" s="116" t="n"/>
      <c r="AC149" s="116" t="n"/>
      <c r="AD149" s="116" t="n"/>
      <c r="AE149" s="116" t="n"/>
      <c r="AF149" s="116" t="n"/>
      <c r="AG149" s="116" t="n"/>
      <c r="AH149" s="116" t="n"/>
      <c r="AI149" s="116" t="n"/>
      <c r="AJ149" s="116" t="n"/>
      <c r="AK149" s="116" t="n"/>
      <c r="AL149" s="116" t="n"/>
      <c r="AM149" s="116" t="n"/>
      <c r="AN149" s="116" t="n"/>
      <c r="AO149" s="116" t="n"/>
      <c r="AP149" s="116" t="n"/>
      <c r="AQ149" s="116" t="n"/>
      <c r="AR149" s="116" t="n"/>
      <c r="AS149" s="116" t="n"/>
      <c r="AT149" s="116" t="n"/>
      <c r="AU149" s="116" t="n"/>
      <c r="AV149" s="116" t="n"/>
      <c r="AW149" s="116" t="n"/>
      <c r="AX149" s="116" t="n"/>
      <c r="AY149" s="116" t="n"/>
      <c r="AZ149" s="116" t="n"/>
    </row>
    <row r="150">
      <c r="A150" s="116" t="n"/>
      <c r="B150" s="116" t="n"/>
      <c r="C150" s="116" t="n"/>
      <c r="D150" s="116" t="n"/>
      <c r="E150" s="116" t="n"/>
      <c r="F150" s="116" t="n"/>
      <c r="G150" s="116" t="n"/>
      <c r="H150" s="116" t="n"/>
      <c r="I150" s="116" t="n"/>
      <c r="J150" s="116" t="n"/>
      <c r="K150" s="116" t="n"/>
      <c r="L150" s="116" t="n"/>
      <c r="M150" s="116" t="n"/>
      <c r="N150" s="116" t="n"/>
      <c r="O150" s="116" t="n"/>
      <c r="P150" s="116" t="n"/>
      <c r="Q150" s="116" t="n"/>
      <c r="R150" s="116" t="n"/>
      <c r="S150" s="116" t="n"/>
      <c r="T150" s="116" t="n"/>
      <c r="U150" s="116" t="n"/>
      <c r="V150" s="116" t="n"/>
      <c r="W150" s="116" t="n"/>
      <c r="X150" s="116" t="n"/>
      <c r="Y150" s="116" t="n"/>
      <c r="Z150" s="116" t="n"/>
      <c r="AA150" s="116" t="n"/>
      <c r="AB150" s="116" t="n"/>
      <c r="AC150" s="116" t="n"/>
      <c r="AD150" s="116" t="n"/>
      <c r="AE150" s="116" t="n"/>
      <c r="AF150" s="116" t="n"/>
      <c r="AG150" s="116" t="n"/>
      <c r="AH150" s="116" t="n"/>
      <c r="AI150" s="116" t="n"/>
      <c r="AJ150" s="116" t="n"/>
      <c r="AK150" s="116" t="n"/>
      <c r="AL150" s="116" t="n"/>
      <c r="AM150" s="116" t="n"/>
      <c r="AN150" s="116" t="n"/>
      <c r="AO150" s="116" t="n"/>
      <c r="AP150" s="116" t="n"/>
      <c r="AQ150" s="116" t="n"/>
      <c r="AR150" s="116" t="n"/>
      <c r="AS150" s="116" t="n"/>
      <c r="AT150" s="116" t="n"/>
      <c r="AU150" s="116" t="n"/>
      <c r="AV150" s="116" t="n"/>
      <c r="AW150" s="116" t="n"/>
      <c r="AX150" s="116" t="n"/>
      <c r="AY150" s="116" t="n"/>
      <c r="AZ150" s="116" t="n"/>
    </row>
    <row r="151">
      <c r="A151" s="116" t="n"/>
      <c r="B151" s="116" t="n"/>
      <c r="C151" s="116" t="n"/>
      <c r="D151" s="116" t="n"/>
      <c r="E151" s="116" t="n"/>
      <c r="F151" s="116" t="n"/>
      <c r="G151" s="116" t="n"/>
      <c r="H151" s="116" t="n"/>
      <c r="I151" s="116" t="n"/>
      <c r="J151" s="116" t="n"/>
      <c r="K151" s="116" t="n"/>
      <c r="L151" s="116" t="n"/>
      <c r="M151" s="116" t="n"/>
      <c r="N151" s="116" t="n"/>
      <c r="O151" s="116" t="n"/>
      <c r="P151" s="116" t="n"/>
      <c r="Q151" s="116" t="n"/>
      <c r="R151" s="116" t="n"/>
      <c r="S151" s="116" t="n"/>
      <c r="T151" s="116" t="n"/>
      <c r="U151" s="116" t="n"/>
      <c r="V151" s="116" t="n"/>
      <c r="W151" s="116" t="n"/>
      <c r="X151" s="116" t="n"/>
      <c r="Y151" s="116" t="n"/>
      <c r="Z151" s="116" t="n"/>
      <c r="AA151" s="116" t="n"/>
      <c r="AB151" s="116" t="n"/>
      <c r="AC151" s="116" t="n"/>
      <c r="AD151" s="116" t="n"/>
      <c r="AE151" s="116" t="n"/>
      <c r="AF151" s="116" t="n"/>
      <c r="AG151" s="116" t="n"/>
      <c r="AH151" s="116" t="n"/>
      <c r="AI151" s="116" t="n"/>
      <c r="AJ151" s="116" t="n"/>
      <c r="AK151" s="116" t="n"/>
      <c r="AL151" s="116" t="n"/>
      <c r="AM151" s="116" t="n"/>
      <c r="AN151" s="116" t="n"/>
      <c r="AO151" s="116" t="n"/>
      <c r="AP151" s="116" t="n"/>
      <c r="AQ151" s="116" t="n"/>
      <c r="AR151" s="116" t="n"/>
      <c r="AS151" s="116" t="n"/>
      <c r="AT151" s="116" t="n"/>
      <c r="AU151" s="116" t="n"/>
      <c r="AV151" s="116" t="n"/>
      <c r="AW151" s="116" t="n"/>
      <c r="AX151" s="116" t="n"/>
      <c r="AY151" s="116" t="n"/>
      <c r="AZ151" s="116" t="n"/>
    </row>
    <row r="152">
      <c r="A152" s="116" t="n"/>
      <c r="B152" s="116" t="n"/>
      <c r="C152" s="116" t="n"/>
      <c r="D152" s="116" t="n"/>
      <c r="E152" s="116" t="n"/>
      <c r="F152" s="116" t="n"/>
      <c r="G152" s="116" t="n"/>
      <c r="H152" s="116" t="n"/>
      <c r="I152" s="116" t="n"/>
      <c r="J152" s="116" t="n"/>
      <c r="K152" s="116" t="n"/>
      <c r="L152" s="116" t="n"/>
      <c r="M152" s="116" t="n"/>
      <c r="N152" s="116" t="n"/>
      <c r="O152" s="116" t="n"/>
      <c r="P152" s="116" t="n"/>
      <c r="Q152" s="116" t="n"/>
      <c r="R152" s="116" t="n"/>
      <c r="S152" s="116" t="n"/>
      <c r="T152" s="116" t="n"/>
      <c r="U152" s="116" t="n"/>
      <c r="V152" s="116" t="n"/>
      <c r="W152" s="116" t="n"/>
      <c r="X152" s="116" t="n"/>
      <c r="Y152" s="116" t="n"/>
      <c r="Z152" s="116" t="n"/>
      <c r="AA152" s="116" t="n"/>
      <c r="AB152" s="116" t="n"/>
      <c r="AC152" s="116" t="n"/>
      <c r="AD152" s="116" t="n"/>
      <c r="AE152" s="116" t="n"/>
      <c r="AF152" s="116" t="n"/>
      <c r="AG152" s="116" t="n"/>
      <c r="AH152" s="116" t="n"/>
      <c r="AI152" s="116" t="n"/>
      <c r="AJ152" s="116" t="n"/>
      <c r="AK152" s="116" t="n"/>
      <c r="AL152" s="116" t="n"/>
      <c r="AM152" s="116" t="n"/>
      <c r="AN152" s="116" t="n"/>
      <c r="AO152" s="116" t="n"/>
      <c r="AP152" s="116" t="n"/>
      <c r="AQ152" s="116" t="n"/>
      <c r="AR152" s="116" t="n"/>
      <c r="AS152" s="116" t="n"/>
      <c r="AT152" s="116" t="n"/>
      <c r="AU152" s="116" t="n"/>
      <c r="AV152" s="116" t="n"/>
      <c r="AW152" s="116" t="n"/>
      <c r="AX152" s="116" t="n"/>
      <c r="AY152" s="116" t="n"/>
      <c r="AZ152" s="116" t="n"/>
    </row>
    <row r="153">
      <c r="A153" s="116" t="n"/>
      <c r="B153" s="116" t="n"/>
      <c r="C153" s="116" t="n"/>
      <c r="D153" s="116" t="n"/>
      <c r="E153" s="116" t="n"/>
      <c r="F153" s="116" t="n"/>
      <c r="G153" s="116" t="n"/>
      <c r="H153" s="116" t="n"/>
      <c r="I153" s="116" t="n"/>
      <c r="J153" s="116" t="n"/>
      <c r="K153" s="116" t="n"/>
      <c r="L153" s="116" t="n"/>
      <c r="M153" s="116" t="n"/>
      <c r="N153" s="116" t="n"/>
      <c r="O153" s="116" t="n"/>
      <c r="P153" s="116" t="n"/>
      <c r="Q153" s="116" t="n"/>
      <c r="R153" s="116" t="n"/>
      <c r="S153" s="116" t="n"/>
      <c r="T153" s="116" t="n"/>
      <c r="U153" s="116" t="n"/>
      <c r="V153" s="116" t="n"/>
      <c r="W153" s="116" t="n"/>
      <c r="X153" s="116" t="n"/>
      <c r="Y153" s="116" t="n"/>
      <c r="Z153" s="116" t="n"/>
      <c r="AA153" s="116" t="n"/>
      <c r="AB153" s="116" t="n"/>
      <c r="AC153" s="116" t="n"/>
      <c r="AD153" s="116" t="n"/>
      <c r="AE153" s="116" t="n"/>
      <c r="AF153" s="116" t="n"/>
      <c r="AG153" s="116" t="n"/>
      <c r="AH153" s="116" t="n"/>
      <c r="AI153" s="116" t="n"/>
      <c r="AJ153" s="116" t="n"/>
      <c r="AK153" s="116" t="n"/>
      <c r="AL153" s="116" t="n"/>
      <c r="AM153" s="116" t="n"/>
      <c r="AN153" s="116" t="n"/>
      <c r="AO153" s="116" t="n"/>
      <c r="AP153" s="116" t="n"/>
      <c r="AQ153" s="116" t="n"/>
      <c r="AR153" s="116" t="n"/>
      <c r="AS153" s="116" t="n"/>
      <c r="AT153" s="116" t="n"/>
      <c r="AU153" s="116" t="n"/>
      <c r="AV153" s="116" t="n"/>
      <c r="AW153" s="116" t="n"/>
      <c r="AX153" s="116" t="n"/>
      <c r="AY153" s="116" t="n"/>
      <c r="AZ153" s="116" t="n"/>
    </row>
    <row r="154">
      <c r="A154" s="116" t="n"/>
      <c r="B154" s="116" t="n"/>
      <c r="C154" s="116" t="n"/>
      <c r="D154" s="116" t="n"/>
      <c r="E154" s="116" t="n"/>
      <c r="F154" s="116" t="n"/>
      <c r="G154" s="116" t="n"/>
      <c r="H154" s="116" t="n"/>
      <c r="I154" s="116" t="n"/>
      <c r="J154" s="116" t="n"/>
      <c r="K154" s="116" t="n"/>
      <c r="L154" s="116" t="n"/>
      <c r="M154" s="116" t="n"/>
      <c r="N154" s="116" t="n"/>
      <c r="O154" s="116" t="n"/>
      <c r="P154" s="116" t="n"/>
      <c r="Q154" s="116" t="n"/>
      <c r="R154" s="116" t="n"/>
      <c r="S154" s="116" t="n"/>
      <c r="T154" s="116" t="n"/>
      <c r="U154" s="116" t="n"/>
      <c r="V154" s="116" t="n"/>
      <c r="W154" s="116" t="n"/>
      <c r="X154" s="116" t="n"/>
      <c r="Y154" s="116" t="n"/>
      <c r="Z154" s="116" t="n"/>
      <c r="AA154" s="116" t="n"/>
      <c r="AB154" s="116" t="n"/>
      <c r="AC154" s="116" t="n"/>
      <c r="AD154" s="116" t="n"/>
      <c r="AE154" s="116" t="n"/>
      <c r="AF154" s="116" t="n"/>
      <c r="AG154" s="116" t="n"/>
      <c r="AH154" s="116" t="n"/>
      <c r="AI154" s="116" t="n"/>
      <c r="AJ154" s="116" t="n"/>
      <c r="AK154" s="116" t="n"/>
      <c r="AL154" s="116" t="n"/>
      <c r="AM154" s="116" t="n"/>
      <c r="AN154" s="116" t="n"/>
      <c r="AO154" s="116" t="n"/>
      <c r="AP154" s="116" t="n"/>
      <c r="AQ154" s="116" t="n"/>
      <c r="AR154" s="116" t="n"/>
      <c r="AS154" s="116" t="n"/>
      <c r="AT154" s="116" t="n"/>
      <c r="AU154" s="116" t="n"/>
      <c r="AV154" s="116" t="n"/>
      <c r="AW154" s="116" t="n"/>
      <c r="AX154" s="116" t="n"/>
      <c r="AY154" s="116" t="n"/>
      <c r="AZ154" s="116" t="n"/>
    </row>
    <row r="155">
      <c r="A155" s="116" t="n"/>
      <c r="B155" s="116" t="n"/>
      <c r="C155" s="116" t="n"/>
      <c r="D155" s="116" t="n"/>
      <c r="E155" s="116" t="n"/>
      <c r="F155" s="116" t="n"/>
      <c r="G155" s="116" t="n"/>
      <c r="H155" s="116" t="n"/>
      <c r="I155" s="116" t="n"/>
      <c r="J155" s="116" t="n"/>
      <c r="K155" s="116" t="n"/>
      <c r="L155" s="116" t="n"/>
      <c r="M155" s="116" t="n"/>
      <c r="N155" s="116" t="n"/>
      <c r="O155" s="116" t="n"/>
      <c r="P155" s="116" t="n"/>
      <c r="Q155" s="116" t="n"/>
      <c r="R155" s="116" t="n"/>
      <c r="S155" s="116" t="n"/>
      <c r="T155" s="116" t="n"/>
      <c r="U155" s="116" t="n"/>
      <c r="V155" s="116" t="n"/>
      <c r="W155" s="116" t="n"/>
      <c r="X155" s="116" t="n"/>
      <c r="Y155" s="116" t="n"/>
      <c r="Z155" s="116" t="n"/>
      <c r="AA155" s="116" t="n"/>
      <c r="AB155" s="116" t="n"/>
      <c r="AC155" s="116" t="n"/>
      <c r="AD155" s="116" t="n"/>
      <c r="AE155" s="116" t="n"/>
      <c r="AF155" s="116" t="n"/>
      <c r="AG155" s="116" t="n"/>
      <c r="AH155" s="116" t="n"/>
      <c r="AI155" s="116" t="n"/>
      <c r="AJ155" s="116" t="n"/>
      <c r="AK155" s="116" t="n"/>
      <c r="AL155" s="116" t="n"/>
      <c r="AM155" s="116" t="n"/>
      <c r="AN155" s="116" t="n"/>
      <c r="AO155" s="116" t="n"/>
      <c r="AP155" s="116" t="n"/>
      <c r="AQ155" s="116" t="n"/>
      <c r="AR155" s="116" t="n"/>
      <c r="AS155" s="116" t="n"/>
      <c r="AT155" s="116" t="n"/>
      <c r="AU155" s="116" t="n"/>
      <c r="AV155" s="116" t="n"/>
      <c r="AW155" s="116" t="n"/>
      <c r="AX155" s="116" t="n"/>
      <c r="AY155" s="116" t="n"/>
      <c r="AZ155" s="116" t="n"/>
    </row>
    <row r="156">
      <c r="A156" s="116" t="n"/>
      <c r="B156" s="116" t="n"/>
      <c r="C156" s="116" t="n"/>
      <c r="D156" s="116" t="n"/>
      <c r="E156" s="116" t="n"/>
      <c r="F156" s="116" t="n"/>
      <c r="G156" s="116" t="n"/>
      <c r="H156" s="116" t="n"/>
      <c r="I156" s="116" t="n"/>
      <c r="J156" s="116" t="n"/>
      <c r="K156" s="116" t="n"/>
      <c r="L156" s="116" t="n"/>
      <c r="M156" s="116" t="n"/>
      <c r="N156" s="116" t="n"/>
      <c r="O156" s="116" t="n"/>
      <c r="P156" s="116" t="n"/>
      <c r="Q156" s="116" t="n"/>
      <c r="R156" s="116" t="n"/>
      <c r="S156" s="116" t="n"/>
      <c r="T156" s="116" t="n"/>
      <c r="U156" s="116" t="n"/>
      <c r="V156" s="116" t="n"/>
      <c r="W156" s="116" t="n"/>
      <c r="X156" s="116" t="n"/>
      <c r="Y156" s="116" t="n"/>
      <c r="Z156" s="116" t="n"/>
      <c r="AA156" s="116" t="n"/>
      <c r="AB156" s="116" t="n"/>
      <c r="AC156" s="116" t="n"/>
      <c r="AD156" s="116" t="n"/>
      <c r="AE156" s="116" t="n"/>
      <c r="AF156" s="116" t="n"/>
      <c r="AG156" s="116" t="n"/>
      <c r="AH156" s="116" t="n"/>
      <c r="AI156" s="116" t="n"/>
      <c r="AJ156" s="116" t="n"/>
      <c r="AK156" s="116" t="n"/>
      <c r="AL156" s="116" t="n"/>
      <c r="AM156" s="116" t="n"/>
      <c r="AN156" s="116" t="n"/>
      <c r="AO156" s="116" t="n"/>
      <c r="AP156" s="116" t="n"/>
      <c r="AQ156" s="116" t="n"/>
      <c r="AR156" s="116" t="n"/>
      <c r="AS156" s="116" t="n"/>
      <c r="AT156" s="116" t="n"/>
      <c r="AU156" s="116" t="n"/>
      <c r="AV156" s="116" t="n"/>
      <c r="AW156" s="116" t="n"/>
      <c r="AX156" s="116" t="n"/>
      <c r="AY156" s="116" t="n"/>
      <c r="AZ156" s="116" t="n"/>
    </row>
    <row r="157">
      <c r="A157" s="116" t="n"/>
      <c r="B157" s="116" t="n"/>
      <c r="C157" s="116" t="n"/>
      <c r="D157" s="116" t="n"/>
      <c r="E157" s="116" t="n"/>
      <c r="F157" s="116" t="n"/>
      <c r="G157" s="116" t="n"/>
      <c r="H157" s="116" t="n"/>
      <c r="I157" s="116" t="n"/>
      <c r="J157" s="116" t="n"/>
      <c r="K157" s="116" t="n"/>
      <c r="L157" s="116" t="n"/>
      <c r="M157" s="116" t="n"/>
      <c r="N157" s="116" t="n"/>
      <c r="O157" s="116" t="n"/>
      <c r="P157" s="116" t="n"/>
      <c r="Q157" s="116" t="n"/>
      <c r="R157" s="116" t="n"/>
      <c r="S157" s="116" t="n"/>
      <c r="T157" s="116" t="n"/>
      <c r="U157" s="116" t="n"/>
      <c r="V157" s="116" t="n"/>
      <c r="W157" s="116" t="n"/>
      <c r="X157" s="116" t="n"/>
      <c r="Y157" s="116" t="n"/>
      <c r="Z157" s="116" t="n"/>
      <c r="AA157" s="116" t="n"/>
      <c r="AB157" s="116" t="n"/>
      <c r="AC157" s="116" t="n"/>
      <c r="AD157" s="116" t="n"/>
      <c r="AE157" s="116" t="n"/>
      <c r="AF157" s="116" t="n"/>
      <c r="AG157" s="116" t="n"/>
      <c r="AH157" s="116" t="n"/>
      <c r="AI157" s="116" t="n"/>
      <c r="AJ157" s="116" t="n"/>
      <c r="AK157" s="116" t="n"/>
      <c r="AL157" s="116" t="n"/>
      <c r="AM157" s="116" t="n"/>
      <c r="AN157" s="116" t="n"/>
      <c r="AO157" s="116" t="n"/>
      <c r="AP157" s="116" t="n"/>
      <c r="AQ157" s="116" t="n"/>
      <c r="AR157" s="116" t="n"/>
      <c r="AS157" s="116" t="n"/>
      <c r="AT157" s="116" t="n"/>
      <c r="AU157" s="116" t="n"/>
      <c r="AV157" s="116" t="n"/>
      <c r="AW157" s="116" t="n"/>
      <c r="AX157" s="116" t="n"/>
      <c r="AY157" s="116" t="n"/>
      <c r="AZ157" s="116" t="n"/>
    </row>
    <row r="158">
      <c r="A158" s="116" t="n"/>
      <c r="B158" s="116" t="n"/>
      <c r="C158" s="116" t="n"/>
      <c r="D158" s="116" t="n"/>
      <c r="E158" s="116" t="n"/>
      <c r="F158" s="116" t="n"/>
      <c r="G158" s="116" t="n"/>
      <c r="H158" s="116" t="n"/>
      <c r="I158" s="116" t="n"/>
      <c r="J158" s="116" t="n"/>
      <c r="K158" s="116" t="n"/>
      <c r="L158" s="116" t="n"/>
      <c r="M158" s="116" t="n"/>
      <c r="N158" s="116" t="n"/>
      <c r="O158" s="116" t="n"/>
      <c r="P158" s="116" t="n"/>
      <c r="Q158" s="116" t="n"/>
      <c r="R158" s="116" t="n"/>
      <c r="S158" s="116" t="n"/>
      <c r="T158" s="116" t="n"/>
      <c r="U158" s="116" t="n"/>
      <c r="V158" s="116" t="n"/>
      <c r="W158" s="116" t="n"/>
      <c r="X158" s="116" t="n"/>
      <c r="Y158" s="116" t="n"/>
      <c r="Z158" s="116" t="n"/>
      <c r="AA158" s="116" t="n"/>
      <c r="AB158" s="116" t="n"/>
      <c r="AC158" s="116" t="n"/>
      <c r="AD158" s="116" t="n"/>
      <c r="AE158" s="116" t="n"/>
      <c r="AF158" s="116" t="n"/>
      <c r="AG158" s="116" t="n"/>
      <c r="AH158" s="116" t="n"/>
      <c r="AI158" s="116" t="n"/>
      <c r="AJ158" s="116" t="n"/>
      <c r="AK158" s="116" t="n"/>
      <c r="AL158" s="116" t="n"/>
      <c r="AM158" s="116" t="n"/>
      <c r="AN158" s="116" t="n"/>
      <c r="AO158" s="116" t="n"/>
      <c r="AP158" s="116" t="n"/>
      <c r="AQ158" s="116" t="n"/>
      <c r="AR158" s="116" t="n"/>
      <c r="AS158" s="116" t="n"/>
      <c r="AT158" s="116" t="n"/>
      <c r="AU158" s="116" t="n"/>
      <c r="AV158" s="116" t="n"/>
      <c r="AW158" s="116" t="n"/>
      <c r="AX158" s="116" t="n"/>
      <c r="AY158" s="116" t="n"/>
      <c r="AZ158" s="116" t="n"/>
    </row>
    <row r="159">
      <c r="A159" s="116" t="n"/>
      <c r="B159" s="116" t="n"/>
      <c r="C159" s="116" t="n"/>
      <c r="D159" s="116" t="n"/>
      <c r="E159" s="116" t="n"/>
      <c r="F159" s="116" t="n"/>
      <c r="G159" s="116" t="n"/>
      <c r="H159" s="116" t="n"/>
      <c r="I159" s="116" t="n"/>
      <c r="J159" s="116" t="n"/>
      <c r="K159" s="116" t="n"/>
      <c r="L159" s="116" t="n"/>
      <c r="M159" s="116" t="n"/>
      <c r="N159" s="116" t="n"/>
      <c r="O159" s="116" t="n"/>
      <c r="P159" s="116" t="n"/>
      <c r="Q159" s="116" t="n"/>
      <c r="R159" s="116" t="n"/>
      <c r="S159" s="116" t="n"/>
      <c r="T159" s="116" t="n"/>
      <c r="U159" s="116" t="n"/>
      <c r="V159" s="116" t="n"/>
      <c r="W159" s="116" t="n"/>
      <c r="X159" s="116" t="n"/>
      <c r="Y159" s="116" t="n"/>
      <c r="Z159" s="116" t="n"/>
      <c r="AA159" s="116" t="n"/>
      <c r="AB159" s="116" t="n"/>
      <c r="AC159" s="116" t="n"/>
      <c r="AD159" s="116" t="n"/>
      <c r="AE159" s="116" t="n"/>
      <c r="AF159" s="116" t="n"/>
      <c r="AG159" s="116" t="n"/>
      <c r="AH159" s="116" t="n"/>
      <c r="AI159" s="116" t="n"/>
      <c r="AJ159" s="116" t="n"/>
      <c r="AK159" s="116" t="n"/>
      <c r="AL159" s="116" t="n"/>
      <c r="AM159" s="116" t="n"/>
      <c r="AN159" s="116" t="n"/>
      <c r="AO159" s="116" t="n"/>
      <c r="AP159" s="116" t="n"/>
      <c r="AQ159" s="116" t="n"/>
      <c r="AR159" s="116" t="n"/>
      <c r="AS159" s="116" t="n"/>
      <c r="AT159" s="116" t="n"/>
      <c r="AU159" s="116" t="n"/>
      <c r="AV159" s="116" t="n"/>
      <c r="AW159" s="116" t="n"/>
      <c r="AX159" s="116" t="n"/>
      <c r="AY159" s="116" t="n"/>
      <c r="AZ159" s="116" t="n"/>
    </row>
    <row r="160">
      <c r="A160" s="116" t="n"/>
      <c r="B160" s="116" t="n"/>
      <c r="C160" s="116" t="n"/>
      <c r="D160" s="116" t="n"/>
      <c r="E160" s="116" t="n"/>
      <c r="F160" s="116" t="n"/>
      <c r="G160" s="116" t="n"/>
      <c r="H160" s="116" t="n"/>
      <c r="I160" s="116" t="n"/>
      <c r="J160" s="116" t="n"/>
      <c r="K160" s="116" t="n"/>
      <c r="L160" s="116" t="n"/>
      <c r="M160" s="116" t="n"/>
      <c r="N160" s="116" t="n"/>
      <c r="O160" s="116" t="n"/>
      <c r="P160" s="116" t="n"/>
      <c r="Q160" s="116" t="n"/>
      <c r="R160" s="116" t="n"/>
      <c r="S160" s="116" t="n"/>
      <c r="T160" s="116" t="n"/>
      <c r="U160" s="116" t="n"/>
      <c r="V160" s="116" t="n"/>
      <c r="W160" s="116" t="n"/>
      <c r="X160" s="116" t="n"/>
      <c r="Y160" s="116" t="n"/>
      <c r="Z160" s="116" t="n"/>
      <c r="AA160" s="116" t="n"/>
      <c r="AB160" s="116" t="n"/>
      <c r="AC160" s="116" t="n"/>
      <c r="AD160" s="116" t="n"/>
      <c r="AE160" s="116" t="n"/>
      <c r="AF160" s="116" t="n"/>
      <c r="AG160" s="116" t="n"/>
      <c r="AH160" s="116" t="n"/>
      <c r="AI160" s="116" t="n"/>
      <c r="AJ160" s="116" t="n"/>
      <c r="AK160" s="116" t="n"/>
      <c r="AL160" s="116" t="n"/>
      <c r="AM160" s="116" t="n"/>
      <c r="AN160" s="116" t="n"/>
      <c r="AO160" s="116" t="n"/>
      <c r="AP160" s="116" t="n"/>
      <c r="AQ160" s="116" t="n"/>
      <c r="AR160" s="116" t="n"/>
      <c r="AS160" s="116" t="n"/>
      <c r="AT160" s="116" t="n"/>
      <c r="AU160" s="116" t="n"/>
      <c r="AV160" s="116" t="n"/>
      <c r="AW160" s="116" t="n"/>
      <c r="AX160" s="116" t="n"/>
      <c r="AY160" s="116" t="n"/>
      <c r="AZ160" s="116" t="n"/>
    </row>
    <row r="161">
      <c r="A161" s="116" t="n"/>
      <c r="B161" s="116" t="n"/>
      <c r="C161" s="116" t="n"/>
      <c r="D161" s="116" t="n"/>
      <c r="E161" s="116" t="n"/>
      <c r="F161" s="116" t="n"/>
      <c r="G161" s="116" t="n"/>
      <c r="H161" s="116" t="n"/>
      <c r="I161" s="116" t="n"/>
      <c r="J161" s="116" t="n"/>
      <c r="K161" s="116" t="n"/>
      <c r="L161" s="116" t="n"/>
      <c r="M161" s="116" t="n"/>
      <c r="N161" s="116" t="n"/>
      <c r="O161" s="116" t="n"/>
      <c r="P161" s="116" t="n"/>
      <c r="Q161" s="116" t="n"/>
      <c r="R161" s="116" t="n"/>
      <c r="S161" s="116" t="n"/>
      <c r="T161" s="116" t="n"/>
      <c r="U161" s="116" t="n"/>
      <c r="V161" s="116" t="n"/>
      <c r="W161" s="116" t="n"/>
      <c r="X161" s="116" t="n"/>
      <c r="Y161" s="116" t="n"/>
      <c r="Z161" s="116" t="n"/>
      <c r="AA161" s="116" t="n"/>
      <c r="AB161" s="116" t="n"/>
      <c r="AC161" s="116" t="n"/>
      <c r="AD161" s="116" t="n"/>
      <c r="AE161" s="116" t="n"/>
      <c r="AF161" s="116" t="n"/>
      <c r="AG161" s="116" t="n"/>
      <c r="AH161" s="116" t="n"/>
      <c r="AI161" s="116" t="n"/>
      <c r="AJ161" s="116" t="n"/>
      <c r="AK161" s="116" t="n"/>
      <c r="AL161" s="116" t="n"/>
      <c r="AM161" s="116" t="n"/>
      <c r="AN161" s="116" t="n"/>
      <c r="AO161" s="116" t="n"/>
      <c r="AP161" s="116" t="n"/>
      <c r="AQ161" s="116" t="n"/>
      <c r="AR161" s="116" t="n"/>
      <c r="AS161" s="116" t="n"/>
      <c r="AT161" s="116" t="n"/>
      <c r="AU161" s="116" t="n"/>
      <c r="AV161" s="116" t="n"/>
      <c r="AW161" s="116" t="n"/>
      <c r="AX161" s="116" t="n"/>
      <c r="AY161" s="116" t="n"/>
      <c r="AZ161" s="116" t="n"/>
    </row>
    <row r="162">
      <c r="A162" s="116" t="n"/>
      <c r="B162" s="116" t="n"/>
      <c r="C162" s="116" t="n"/>
      <c r="D162" s="116" t="n"/>
      <c r="E162" s="116" t="n"/>
      <c r="F162" s="116" t="n"/>
      <c r="G162" s="116" t="n"/>
      <c r="H162" s="116" t="n"/>
      <c r="I162" s="116" t="n"/>
      <c r="J162" s="116" t="n"/>
      <c r="K162" s="116" t="n"/>
      <c r="L162" s="116" t="n"/>
      <c r="M162" s="116" t="n"/>
      <c r="N162" s="116" t="n"/>
      <c r="O162" s="116" t="n"/>
      <c r="P162" s="116" t="n"/>
      <c r="Q162" s="116" t="n"/>
      <c r="R162" s="116" t="n"/>
      <c r="S162" s="116" t="n"/>
      <c r="T162" s="116" t="n"/>
      <c r="U162" s="116" t="n"/>
      <c r="V162" s="116" t="n"/>
      <c r="W162" s="116" t="n"/>
      <c r="X162" s="116" t="n"/>
      <c r="Y162" s="116" t="n"/>
      <c r="Z162" s="116" t="n"/>
      <c r="AA162" s="116" t="n"/>
      <c r="AB162" s="116" t="n"/>
      <c r="AC162" s="116" t="n"/>
      <c r="AD162" s="116" t="n"/>
      <c r="AE162" s="116" t="n"/>
      <c r="AF162" s="116" t="n"/>
      <c r="AG162" s="116" t="n"/>
      <c r="AH162" s="116" t="n"/>
      <c r="AI162" s="116" t="n"/>
      <c r="AJ162" s="116" t="n"/>
      <c r="AK162" s="116" t="n"/>
      <c r="AL162" s="116" t="n"/>
      <c r="AM162" s="116" t="n"/>
      <c r="AN162" s="116" t="n"/>
      <c r="AO162" s="116" t="n"/>
      <c r="AP162" s="116" t="n"/>
      <c r="AQ162" s="116" t="n"/>
      <c r="AR162" s="116" t="n"/>
      <c r="AS162" s="116" t="n"/>
      <c r="AT162" s="116" t="n"/>
      <c r="AU162" s="116" t="n"/>
      <c r="AV162" s="116" t="n"/>
      <c r="AW162" s="116" t="n"/>
      <c r="AX162" s="116" t="n"/>
      <c r="AY162" s="116" t="n"/>
      <c r="AZ162" s="116" t="n"/>
    </row>
    <row r="163">
      <c r="A163" s="116" t="n"/>
      <c r="B163" s="116" t="n"/>
      <c r="C163" s="116" t="n"/>
      <c r="D163" s="116" t="n"/>
      <c r="E163" s="116" t="n"/>
      <c r="F163" s="116" t="n"/>
      <c r="G163" s="116" t="n"/>
      <c r="H163" s="116" t="n"/>
      <c r="I163" s="116" t="n"/>
      <c r="J163" s="116" t="n"/>
      <c r="K163" s="116" t="n"/>
      <c r="L163" s="116" t="n"/>
      <c r="M163" s="116" t="n"/>
      <c r="N163" s="116" t="n"/>
      <c r="O163" s="116" t="n"/>
      <c r="P163" s="116" t="n"/>
      <c r="Q163" s="116" t="n"/>
      <c r="R163" s="116" t="n"/>
      <c r="S163" s="116" t="n"/>
      <c r="T163" s="116" t="n"/>
      <c r="U163" s="116" t="n"/>
      <c r="V163" s="116" t="n"/>
      <c r="W163" s="116" t="n"/>
      <c r="X163" s="116" t="n"/>
      <c r="Y163" s="116" t="n"/>
      <c r="Z163" s="116" t="n"/>
      <c r="AA163" s="116" t="n"/>
      <c r="AB163" s="116" t="n"/>
      <c r="AC163" s="116" t="n"/>
      <c r="AD163" s="116" t="n"/>
      <c r="AE163" s="116" t="n"/>
      <c r="AF163" s="116" t="n"/>
      <c r="AG163" s="116" t="n"/>
      <c r="AH163" s="116" t="n"/>
      <c r="AI163" s="116" t="n"/>
      <c r="AJ163" s="116" t="n"/>
      <c r="AK163" s="116" t="n"/>
      <c r="AL163" s="116" t="n"/>
      <c r="AM163" s="116" t="n"/>
      <c r="AN163" s="116" t="n"/>
      <c r="AO163" s="116" t="n"/>
      <c r="AP163" s="116" t="n"/>
      <c r="AQ163" s="116" t="n"/>
      <c r="AR163" s="116" t="n"/>
      <c r="AS163" s="116" t="n"/>
      <c r="AT163" s="116" t="n"/>
      <c r="AU163" s="116" t="n"/>
      <c r="AV163" s="116" t="n"/>
      <c r="AW163" s="116" t="n"/>
      <c r="AX163" s="116" t="n"/>
      <c r="AY163" s="116" t="n"/>
      <c r="AZ163" s="116" t="n"/>
    </row>
    <row r="164">
      <c r="A164" s="116" t="n"/>
      <c r="B164" s="116" t="n"/>
      <c r="C164" s="116" t="n"/>
      <c r="D164" s="116" t="n"/>
      <c r="E164" s="116" t="n"/>
      <c r="F164" s="116" t="n"/>
      <c r="G164" s="116" t="n"/>
      <c r="H164" s="116" t="n"/>
      <c r="I164" s="116" t="n"/>
      <c r="J164" s="116" t="n"/>
      <c r="K164" s="116" t="n"/>
      <c r="L164" s="116" t="n"/>
      <c r="M164" s="116" t="n"/>
      <c r="N164" s="116" t="n"/>
      <c r="O164" s="116" t="n"/>
      <c r="P164" s="116" t="n"/>
      <c r="Q164" s="116" t="n"/>
      <c r="R164" s="116" t="n"/>
      <c r="S164" s="116" t="n"/>
      <c r="T164" s="116" t="n"/>
      <c r="U164" s="116" t="n"/>
      <c r="V164" s="116" t="n"/>
      <c r="W164" s="116" t="n"/>
      <c r="X164" s="116" t="n"/>
      <c r="Y164" s="116" t="n"/>
      <c r="Z164" s="116" t="n"/>
      <c r="AA164" s="116" t="n"/>
      <c r="AB164" s="116" t="n"/>
      <c r="AC164" s="116" t="n"/>
      <c r="AD164" s="116" t="n"/>
      <c r="AE164" s="116" t="n"/>
      <c r="AF164" s="116" t="n"/>
      <c r="AG164" s="116" t="n"/>
      <c r="AH164" s="116" t="n"/>
      <c r="AI164" s="116" t="n"/>
      <c r="AJ164" s="116" t="n"/>
      <c r="AK164" s="116" t="n"/>
      <c r="AL164" s="116" t="n"/>
      <c r="AM164" s="116" t="n"/>
      <c r="AN164" s="116" t="n"/>
      <c r="AO164" s="116" t="n"/>
      <c r="AP164" s="116" t="n"/>
      <c r="AQ164" s="116" t="n"/>
      <c r="AR164" s="116" t="n"/>
      <c r="AS164" s="116" t="n"/>
      <c r="AT164" s="116" t="n"/>
      <c r="AU164" s="116" t="n"/>
      <c r="AV164" s="116" t="n"/>
      <c r="AW164" s="116" t="n"/>
      <c r="AX164" s="116" t="n"/>
      <c r="AY164" s="116" t="n"/>
      <c r="AZ164" s="116" t="n"/>
    </row>
    <row r="165">
      <c r="A165" s="116" t="n"/>
      <c r="B165" s="116" t="n"/>
      <c r="C165" s="116" t="n"/>
      <c r="D165" s="116" t="n"/>
      <c r="E165" s="116" t="n"/>
      <c r="F165" s="116" t="n"/>
      <c r="G165" s="116" t="n"/>
      <c r="H165" s="116" t="n"/>
      <c r="I165" s="116" t="n"/>
      <c r="J165" s="116" t="n"/>
      <c r="K165" s="116" t="n"/>
      <c r="L165" s="116" t="n"/>
      <c r="M165" s="116" t="n"/>
      <c r="N165" s="116" t="n"/>
      <c r="O165" s="116" t="n"/>
      <c r="P165" s="116" t="n"/>
      <c r="Q165" s="116" t="n"/>
      <c r="R165" s="116" t="n"/>
      <c r="S165" s="116" t="n"/>
      <c r="T165" s="116" t="n"/>
      <c r="U165" s="116" t="n"/>
      <c r="V165" s="116" t="n"/>
      <c r="W165" s="116" t="n"/>
      <c r="X165" s="116" t="n"/>
      <c r="Y165" s="116" t="n"/>
      <c r="Z165" s="116" t="n"/>
      <c r="AA165" s="116" t="n"/>
      <c r="AB165" s="116" t="n"/>
      <c r="AC165" s="116" t="n"/>
      <c r="AD165" s="116" t="n"/>
      <c r="AE165" s="116" t="n"/>
      <c r="AF165" s="116" t="n"/>
      <c r="AG165" s="116" t="n"/>
      <c r="AH165" s="116" t="n"/>
      <c r="AI165" s="116" t="n"/>
      <c r="AJ165" s="116" t="n"/>
      <c r="AK165" s="116" t="n"/>
      <c r="AL165" s="116" t="n"/>
      <c r="AM165" s="116" t="n"/>
      <c r="AN165" s="116" t="n"/>
      <c r="AO165" s="116" t="n"/>
      <c r="AP165" s="116" t="n"/>
      <c r="AQ165" s="116" t="n"/>
      <c r="AR165" s="116" t="n"/>
      <c r="AS165" s="116" t="n"/>
      <c r="AT165" s="116" t="n"/>
      <c r="AU165" s="116" t="n"/>
      <c r="AV165" s="116" t="n"/>
      <c r="AW165" s="116" t="n"/>
      <c r="AX165" s="116" t="n"/>
      <c r="AY165" s="116" t="n"/>
      <c r="AZ165" s="116" t="n"/>
    </row>
    <row r="166">
      <c r="A166" s="116" t="n"/>
      <c r="B166" s="116" t="n"/>
      <c r="C166" s="116" t="n"/>
      <c r="D166" s="116" t="n"/>
      <c r="E166" s="116" t="n"/>
      <c r="F166" s="116" t="n"/>
      <c r="G166" s="116" t="n"/>
      <c r="H166" s="116" t="n"/>
      <c r="I166" s="116" t="n"/>
      <c r="J166" s="116" t="n"/>
      <c r="K166" s="116" t="n"/>
      <c r="L166" s="116" t="n"/>
      <c r="M166" s="116" t="n"/>
      <c r="N166" s="116" t="n"/>
      <c r="O166" s="116" t="n"/>
      <c r="P166" s="116" t="n"/>
      <c r="Q166" s="116" t="n"/>
      <c r="R166" s="116" t="n"/>
      <c r="S166" s="116" t="n"/>
      <c r="T166" s="116" t="n"/>
      <c r="U166" s="116" t="n"/>
      <c r="V166" s="116" t="n"/>
      <c r="W166" s="116" t="n"/>
      <c r="X166" s="116" t="n"/>
      <c r="Y166" s="116" t="n"/>
      <c r="Z166" s="116" t="n"/>
      <c r="AA166" s="116" t="n"/>
      <c r="AB166" s="116" t="n"/>
      <c r="AC166" s="116" t="n"/>
      <c r="AD166" s="116" t="n"/>
      <c r="AE166" s="116" t="n"/>
      <c r="AF166" s="116" t="n"/>
      <c r="AG166" s="116" t="n"/>
      <c r="AH166" s="116" t="n"/>
      <c r="AI166" s="116" t="n"/>
      <c r="AJ166" s="116" t="n"/>
      <c r="AK166" s="116" t="n"/>
      <c r="AL166" s="116" t="n"/>
      <c r="AM166" s="116" t="n"/>
      <c r="AN166" s="116" t="n"/>
      <c r="AO166" s="116" t="n"/>
      <c r="AP166" s="116" t="n"/>
      <c r="AQ166" s="116" t="n"/>
      <c r="AR166" s="116" t="n"/>
      <c r="AS166" s="116" t="n"/>
      <c r="AT166" s="116" t="n"/>
      <c r="AU166" s="116" t="n"/>
      <c r="AV166" s="116" t="n"/>
      <c r="AW166" s="116" t="n"/>
      <c r="AX166" s="116" t="n"/>
      <c r="AY166" s="116" t="n"/>
      <c r="AZ166" s="116" t="n"/>
    </row>
    <row r="167">
      <c r="A167" s="116" t="n"/>
      <c r="B167" s="116" t="n"/>
      <c r="C167" s="116" t="n"/>
      <c r="D167" s="116" t="n"/>
      <c r="E167" s="116" t="n"/>
      <c r="F167" s="116" t="n"/>
      <c r="G167" s="116" t="n"/>
      <c r="H167" s="116" t="n"/>
      <c r="I167" s="116" t="n"/>
      <c r="J167" s="116" t="n"/>
      <c r="K167" s="116" t="n"/>
      <c r="L167" s="116" t="n"/>
      <c r="M167" s="116" t="n"/>
      <c r="N167" s="116" t="n"/>
      <c r="O167" s="116" t="n"/>
      <c r="P167" s="116" t="n"/>
      <c r="Q167" s="116" t="n"/>
      <c r="R167" s="116" t="n"/>
      <c r="S167" s="116" t="n"/>
      <c r="T167" s="116" t="n"/>
      <c r="U167" s="116" t="n"/>
      <c r="V167" s="116" t="n"/>
      <c r="W167" s="116" t="n"/>
      <c r="X167" s="116" t="n"/>
      <c r="Y167" s="116" t="n"/>
      <c r="Z167" s="116" t="n"/>
      <c r="AA167" s="116" t="n"/>
      <c r="AB167" s="116" t="n"/>
      <c r="AC167" s="116" t="n"/>
      <c r="AD167" s="116" t="n"/>
      <c r="AE167" s="116" t="n"/>
      <c r="AF167" s="116" t="n"/>
      <c r="AG167" s="116" t="n"/>
      <c r="AH167" s="116" t="n"/>
      <c r="AI167" s="116" t="n"/>
      <c r="AJ167" s="116" t="n"/>
      <c r="AK167" s="116" t="n"/>
      <c r="AL167" s="116" t="n"/>
      <c r="AM167" s="116" t="n"/>
      <c r="AN167" s="116" t="n"/>
      <c r="AO167" s="116" t="n"/>
      <c r="AP167" s="116" t="n"/>
      <c r="AQ167" s="116" t="n"/>
      <c r="AR167" s="116" t="n"/>
      <c r="AS167" s="116" t="n"/>
      <c r="AT167" s="116" t="n"/>
      <c r="AU167" s="116" t="n"/>
      <c r="AV167" s="116" t="n"/>
      <c r="AW167" s="116" t="n"/>
      <c r="AX167" s="116" t="n"/>
      <c r="AY167" s="116" t="n"/>
      <c r="AZ167" s="116" t="n"/>
    </row>
    <row r="168">
      <c r="A168" s="116" t="n"/>
      <c r="B168" s="116" t="n"/>
      <c r="C168" s="116" t="n"/>
      <c r="D168" s="116" t="n"/>
      <c r="E168" s="116" t="n"/>
      <c r="F168" s="116" t="n"/>
      <c r="G168" s="116" t="n"/>
      <c r="H168" s="116" t="n"/>
      <c r="I168" s="116" t="n"/>
      <c r="J168" s="116" t="n"/>
      <c r="K168" s="116" t="n"/>
      <c r="L168" s="116" t="n"/>
      <c r="M168" s="116" t="n"/>
      <c r="N168" s="116" t="n"/>
      <c r="O168" s="116" t="n"/>
      <c r="P168" s="116" t="n"/>
      <c r="Q168" s="116" t="n"/>
      <c r="R168" s="116" t="n"/>
      <c r="S168" s="116" t="n"/>
      <c r="T168" s="116" t="n"/>
      <c r="U168" s="116" t="n"/>
      <c r="V168" s="116" t="n"/>
      <c r="W168" s="116" t="n"/>
      <c r="X168" s="116" t="n"/>
      <c r="Y168" s="116" t="n"/>
      <c r="Z168" s="116" t="n"/>
      <c r="AA168" s="116" t="n"/>
      <c r="AB168" s="116" t="n"/>
      <c r="AC168" s="116" t="n"/>
      <c r="AD168" s="116" t="n"/>
      <c r="AE168" s="116" t="n"/>
      <c r="AF168" s="116" t="n"/>
      <c r="AG168" s="116" t="n"/>
      <c r="AH168" s="116" t="n"/>
      <c r="AI168" s="116" t="n"/>
      <c r="AJ168" s="116" t="n"/>
      <c r="AK168" s="116" t="n"/>
      <c r="AL168" s="116" t="n"/>
      <c r="AM168" s="116" t="n"/>
      <c r="AN168" s="116" t="n"/>
      <c r="AO168" s="116" t="n"/>
      <c r="AP168" s="116" t="n"/>
      <c r="AQ168" s="116" t="n"/>
      <c r="AR168" s="116" t="n"/>
      <c r="AS168" s="116" t="n"/>
      <c r="AT168" s="116" t="n"/>
      <c r="AU168" s="116" t="n"/>
      <c r="AV168" s="116" t="n"/>
      <c r="AW168" s="116" t="n"/>
      <c r="AX168" s="116" t="n"/>
      <c r="AY168" s="116" t="n"/>
      <c r="AZ168" s="116" t="n"/>
    </row>
    <row r="169">
      <c r="A169" s="116" t="n"/>
      <c r="B169" s="116" t="n"/>
      <c r="C169" s="116" t="n"/>
      <c r="D169" s="116" t="n"/>
      <c r="E169" s="116" t="n"/>
      <c r="F169" s="116" t="n"/>
      <c r="G169" s="116" t="n"/>
      <c r="H169" s="116" t="n"/>
      <c r="I169" s="116" t="n"/>
      <c r="J169" s="116" t="n"/>
      <c r="K169" s="116" t="n"/>
      <c r="L169" s="116" t="n"/>
      <c r="M169" s="116" t="n"/>
      <c r="N169" s="116" t="n"/>
      <c r="O169" s="116" t="n"/>
      <c r="P169" s="116" t="n"/>
      <c r="Q169" s="116" t="n"/>
      <c r="R169" s="116" t="n"/>
      <c r="S169" s="116" t="n"/>
      <c r="T169" s="116" t="n"/>
      <c r="U169" s="116" t="n"/>
      <c r="V169" s="116" t="n"/>
      <c r="W169" s="116" t="n"/>
      <c r="X169" s="116" t="n"/>
      <c r="Y169" s="116" t="n"/>
      <c r="Z169" s="116" t="n"/>
      <c r="AA169" s="116" t="n"/>
      <c r="AB169" s="116" t="n"/>
      <c r="AC169" s="116" t="n"/>
      <c r="AD169" s="116" t="n"/>
      <c r="AE169" s="116" t="n"/>
      <c r="AF169" s="116" t="n"/>
      <c r="AG169" s="116" t="n"/>
      <c r="AH169" s="116" t="n"/>
      <c r="AI169" s="116" t="n"/>
      <c r="AJ169" s="116" t="n"/>
      <c r="AK169" s="116" t="n"/>
      <c r="AL169" s="116" t="n"/>
      <c r="AM169" s="116" t="n"/>
      <c r="AN169" s="116" t="n"/>
      <c r="AO169" s="116" t="n"/>
      <c r="AP169" s="116" t="n"/>
      <c r="AQ169" s="116" t="n"/>
      <c r="AR169" s="116" t="n"/>
      <c r="AS169" s="116" t="n"/>
      <c r="AT169" s="116" t="n"/>
      <c r="AU169" s="116" t="n"/>
      <c r="AV169" s="116" t="n"/>
      <c r="AW169" s="116" t="n"/>
      <c r="AX169" s="116" t="n"/>
      <c r="AY169" s="116" t="n"/>
      <c r="AZ169" s="116" t="n"/>
    </row>
    <row r="170">
      <c r="A170" s="116" t="n"/>
      <c r="B170" s="116" t="n"/>
      <c r="C170" s="116" t="n"/>
      <c r="D170" s="116" t="n"/>
      <c r="E170" s="116" t="n"/>
      <c r="F170" s="116" t="n"/>
      <c r="G170" s="116" t="n"/>
      <c r="H170" s="116" t="n"/>
      <c r="I170" s="116" t="n"/>
      <c r="J170" s="116" t="n"/>
      <c r="K170" s="116" t="n"/>
      <c r="L170" s="116" t="n"/>
      <c r="M170" s="116" t="n"/>
      <c r="N170" s="116" t="n"/>
      <c r="O170" s="116" t="n"/>
      <c r="P170" s="116" t="n"/>
      <c r="Q170" s="116" t="n"/>
      <c r="R170" s="116" t="n"/>
      <c r="S170" s="116" t="n"/>
      <c r="T170" s="116" t="n"/>
      <c r="U170" s="116" t="n"/>
      <c r="V170" s="116" t="n"/>
      <c r="W170" s="116" t="n"/>
      <c r="X170" s="116" t="n"/>
      <c r="Y170" s="116" t="n"/>
      <c r="Z170" s="116" t="n"/>
      <c r="AA170" s="116" t="n"/>
      <c r="AB170" s="116" t="n"/>
      <c r="AC170" s="116" t="n"/>
      <c r="AD170" s="116" t="n"/>
      <c r="AE170" s="116" t="n"/>
      <c r="AF170" s="116" t="n"/>
      <c r="AG170" s="116" t="n"/>
      <c r="AH170" s="116" t="n"/>
      <c r="AI170" s="116" t="n"/>
      <c r="AJ170" s="116" t="n"/>
      <c r="AK170" s="116" t="n"/>
      <c r="AL170" s="116" t="n"/>
      <c r="AM170" s="116" t="n"/>
      <c r="AN170" s="116" t="n"/>
      <c r="AO170" s="116" t="n"/>
      <c r="AP170" s="116" t="n"/>
      <c r="AQ170" s="116" t="n"/>
      <c r="AR170" s="116" t="n"/>
      <c r="AS170" s="116" t="n"/>
      <c r="AT170" s="116" t="n"/>
      <c r="AU170" s="116" t="n"/>
      <c r="AV170" s="116" t="n"/>
      <c r="AW170" s="116" t="n"/>
      <c r="AX170" s="116" t="n"/>
      <c r="AY170" s="116" t="n"/>
      <c r="AZ170" s="116" t="n"/>
    </row>
    <row r="171">
      <c r="A171" s="116" t="n"/>
      <c r="B171" s="116" t="n"/>
      <c r="C171" s="116" t="n"/>
      <c r="D171" s="116" t="n"/>
      <c r="E171" s="116" t="n"/>
      <c r="F171" s="116" t="n"/>
      <c r="G171" s="116" t="n"/>
      <c r="H171" s="116" t="n"/>
      <c r="I171" s="116" t="n"/>
      <c r="J171" s="116" t="n"/>
      <c r="K171" s="116" t="n"/>
      <c r="L171" s="116" t="n"/>
      <c r="M171" s="116" t="n"/>
      <c r="N171" s="116" t="n"/>
      <c r="O171" s="116" t="n"/>
      <c r="P171" s="116" t="n"/>
      <c r="Q171" s="116" t="n"/>
      <c r="R171" s="116" t="n"/>
      <c r="S171" s="116" t="n"/>
      <c r="T171" s="116" t="n"/>
      <c r="U171" s="116" t="n"/>
      <c r="V171" s="116" t="n"/>
      <c r="W171" s="116" t="n"/>
      <c r="X171" s="116" t="n"/>
      <c r="Y171" s="116" t="n"/>
      <c r="Z171" s="116" t="n"/>
      <c r="AA171" s="116" t="n"/>
      <c r="AB171" s="116" t="n"/>
      <c r="AC171" s="116" t="n"/>
      <c r="AD171" s="116" t="n"/>
      <c r="AE171" s="116" t="n"/>
      <c r="AF171" s="116" t="n"/>
      <c r="AG171" s="116" t="n"/>
      <c r="AH171" s="116" t="n"/>
      <c r="AI171" s="116" t="n"/>
      <c r="AJ171" s="116" t="n"/>
      <c r="AK171" s="116" t="n"/>
      <c r="AL171" s="116" t="n"/>
      <c r="AM171" s="116" t="n"/>
      <c r="AN171" s="116" t="n"/>
      <c r="AO171" s="116" t="n"/>
      <c r="AP171" s="116" t="n"/>
      <c r="AQ171" s="116" t="n"/>
      <c r="AR171" s="116" t="n"/>
      <c r="AS171" s="116" t="n"/>
      <c r="AT171" s="116" t="n"/>
      <c r="AU171" s="116" t="n"/>
      <c r="AV171" s="116" t="n"/>
      <c r="AW171" s="116" t="n"/>
      <c r="AX171" s="116" t="n"/>
      <c r="AY171" s="116" t="n"/>
      <c r="AZ171" s="116" t="n"/>
    </row>
    <row r="172">
      <c r="A172" s="116" t="n"/>
      <c r="B172" s="116" t="n"/>
      <c r="C172" s="116" t="n"/>
      <c r="D172" s="116" t="n"/>
      <c r="E172" s="116" t="n"/>
      <c r="F172" s="116" t="n"/>
      <c r="G172" s="116" t="n"/>
      <c r="H172" s="116" t="n"/>
      <c r="I172" s="116" t="n"/>
      <c r="J172" s="116" t="n"/>
      <c r="K172" s="116" t="n"/>
      <c r="L172" s="116" t="n"/>
      <c r="M172" s="116" t="n"/>
      <c r="N172" s="116" t="n"/>
      <c r="O172" s="116" t="n"/>
      <c r="P172" s="116" t="n"/>
      <c r="Q172" s="116" t="n"/>
      <c r="R172" s="116" t="n"/>
      <c r="S172" s="116" t="n"/>
      <c r="T172" s="116" t="n"/>
      <c r="U172" s="116" t="n"/>
      <c r="V172" s="116" t="n"/>
      <c r="W172" s="116" t="n"/>
      <c r="X172" s="116" t="n"/>
      <c r="Y172" s="116" t="n"/>
      <c r="Z172" s="116" t="n"/>
      <c r="AA172" s="116" t="n"/>
      <c r="AB172" s="116" t="n"/>
      <c r="AC172" s="116" t="n"/>
      <c r="AD172" s="116" t="n"/>
      <c r="AE172" s="116" t="n"/>
      <c r="AF172" s="116" t="n"/>
      <c r="AG172" s="116" t="n"/>
      <c r="AH172" s="116" t="n"/>
      <c r="AI172" s="116" t="n"/>
      <c r="AJ172" s="116" t="n"/>
      <c r="AK172" s="116" t="n"/>
      <c r="AL172" s="116" t="n"/>
      <c r="AM172" s="116" t="n"/>
      <c r="AN172" s="116" t="n"/>
      <c r="AO172" s="116" t="n"/>
      <c r="AP172" s="116" t="n"/>
      <c r="AQ172" s="116" t="n"/>
      <c r="AR172" s="116" t="n"/>
      <c r="AS172" s="116" t="n"/>
      <c r="AT172" s="116" t="n"/>
      <c r="AU172" s="116" t="n"/>
      <c r="AV172" s="116" t="n"/>
      <c r="AW172" s="116" t="n"/>
      <c r="AX172" s="116" t="n"/>
      <c r="AY172" s="116" t="n"/>
      <c r="AZ172" s="116" t="n"/>
    </row>
    <row r="173">
      <c r="A173" s="116" t="n"/>
      <c r="B173" s="116" t="n"/>
      <c r="C173" s="116" t="n"/>
      <c r="D173" s="116" t="n"/>
      <c r="E173" s="116" t="n"/>
      <c r="F173" s="116" t="n"/>
      <c r="G173" s="116" t="n"/>
      <c r="H173" s="116" t="n"/>
      <c r="I173" s="116" t="n"/>
      <c r="J173" s="116" t="n"/>
      <c r="K173" s="116" t="n"/>
      <c r="L173" s="116" t="n"/>
      <c r="M173" s="116" t="n"/>
      <c r="N173" s="116" t="n"/>
      <c r="O173" s="116" t="n"/>
      <c r="P173" s="116" t="n"/>
      <c r="Q173" s="116" t="n"/>
      <c r="R173" s="116" t="n"/>
      <c r="S173" s="116" t="n"/>
      <c r="T173" s="116" t="n"/>
      <c r="U173" s="116" t="n"/>
      <c r="V173" s="116" t="n"/>
      <c r="W173" s="116" t="n"/>
      <c r="X173" s="116" t="n"/>
      <c r="Y173" s="116" t="n"/>
      <c r="Z173" s="116" t="n"/>
      <c r="AA173" s="116" t="n"/>
      <c r="AB173" s="116" t="n"/>
      <c r="AC173" s="116" t="n"/>
      <c r="AD173" s="116" t="n"/>
      <c r="AE173" s="116" t="n"/>
      <c r="AF173" s="116" t="n"/>
      <c r="AG173" s="116" t="n"/>
      <c r="AH173" s="116" t="n"/>
      <c r="AI173" s="116" t="n"/>
      <c r="AJ173" s="116" t="n"/>
      <c r="AK173" s="116" t="n"/>
      <c r="AL173" s="116" t="n"/>
      <c r="AM173" s="116" t="n"/>
      <c r="AN173" s="116" t="n"/>
      <c r="AO173" s="116" t="n"/>
      <c r="AP173" s="116" t="n"/>
      <c r="AQ173" s="116" t="n"/>
      <c r="AR173" s="116" t="n"/>
      <c r="AS173" s="116" t="n"/>
      <c r="AT173" s="116" t="n"/>
      <c r="AU173" s="116" t="n"/>
      <c r="AV173" s="116" t="n"/>
      <c r="AW173" s="116" t="n"/>
      <c r="AX173" s="116" t="n"/>
      <c r="AY173" s="116" t="n"/>
      <c r="AZ173" s="116" t="n"/>
    </row>
    <row r="174">
      <c r="A174" s="116" t="n"/>
      <c r="B174" s="116" t="n"/>
      <c r="C174" s="116" t="n"/>
      <c r="D174" s="116" t="n"/>
      <c r="E174" s="116" t="n"/>
      <c r="F174" s="116" t="n"/>
      <c r="G174" s="116" t="n"/>
      <c r="H174" s="116" t="n"/>
      <c r="I174" s="116" t="n"/>
      <c r="J174" s="116" t="n"/>
      <c r="K174" s="116" t="n"/>
      <c r="L174" s="116" t="n"/>
      <c r="M174" s="116" t="n"/>
      <c r="N174" s="116" t="n"/>
      <c r="O174" s="116" t="n"/>
      <c r="P174" s="116" t="n"/>
      <c r="Q174" s="116" t="n"/>
      <c r="R174" s="116" t="n"/>
      <c r="S174" s="116" t="n"/>
      <c r="T174" s="116" t="n"/>
      <c r="U174" s="116" t="n"/>
      <c r="V174" s="116" t="n"/>
      <c r="W174" s="116" t="n"/>
      <c r="X174" s="116" t="n"/>
      <c r="Y174" s="116" t="n"/>
      <c r="Z174" s="116" t="n"/>
      <c r="AA174" s="116" t="n"/>
      <c r="AB174" s="116" t="n"/>
      <c r="AC174" s="116" t="n"/>
      <c r="AD174" s="116" t="n"/>
      <c r="AE174" s="116" t="n"/>
      <c r="AF174" s="116" t="n"/>
      <c r="AG174" s="116" t="n"/>
      <c r="AH174" s="116" t="n"/>
      <c r="AI174" s="116" t="n"/>
      <c r="AJ174" s="116" t="n"/>
      <c r="AK174" s="116" t="n"/>
      <c r="AL174" s="116" t="n"/>
      <c r="AM174" s="116" t="n"/>
      <c r="AN174" s="116" t="n"/>
      <c r="AO174" s="116" t="n"/>
      <c r="AP174" s="116" t="n"/>
      <c r="AQ174" s="116" t="n"/>
      <c r="AR174" s="116" t="n"/>
      <c r="AS174" s="116" t="n"/>
      <c r="AT174" s="116" t="n"/>
      <c r="AU174" s="116" t="n"/>
      <c r="AV174" s="116" t="n"/>
      <c r="AW174" s="116" t="n"/>
      <c r="AX174" s="116" t="n"/>
      <c r="AY174" s="116" t="n"/>
      <c r="AZ174" s="116" t="n"/>
    </row>
    <row r="175">
      <c r="A175" s="116" t="n"/>
      <c r="B175" s="116" t="n"/>
      <c r="C175" s="116" t="n"/>
      <c r="D175" s="116" t="n"/>
      <c r="E175" s="116" t="n"/>
      <c r="F175" s="116" t="n"/>
      <c r="G175" s="116" t="n"/>
      <c r="H175" s="116" t="n"/>
      <c r="I175" s="116" t="n"/>
      <c r="J175" s="116" t="n"/>
      <c r="K175" s="116" t="n"/>
      <c r="L175" s="116" t="n"/>
      <c r="M175" s="116" t="n"/>
      <c r="N175" s="116" t="n"/>
      <c r="O175" s="116" t="n"/>
      <c r="P175" s="116" t="n"/>
      <c r="Q175" s="116" t="n"/>
      <c r="R175" s="116" t="n"/>
      <c r="S175" s="116" t="n"/>
      <c r="T175" s="116" t="n"/>
      <c r="U175" s="116" t="n"/>
      <c r="V175" s="116" t="n"/>
      <c r="W175" s="116" t="n"/>
      <c r="X175" s="116" t="n"/>
      <c r="Y175" s="116" t="n"/>
      <c r="Z175" s="116" t="n"/>
      <c r="AA175" s="116" t="n"/>
      <c r="AB175" s="116" t="n"/>
      <c r="AC175" s="116" t="n"/>
      <c r="AD175" s="116" t="n"/>
      <c r="AE175" s="116" t="n"/>
      <c r="AF175" s="116" t="n"/>
      <c r="AG175" s="116" t="n"/>
      <c r="AH175" s="116" t="n"/>
      <c r="AI175" s="116" t="n"/>
      <c r="AJ175" s="116" t="n"/>
      <c r="AK175" s="116" t="n"/>
      <c r="AL175" s="116" t="n"/>
      <c r="AM175" s="116" t="n"/>
      <c r="AN175" s="116" t="n"/>
      <c r="AO175" s="116" t="n"/>
      <c r="AP175" s="116" t="n"/>
      <c r="AQ175" s="116" t="n"/>
      <c r="AR175" s="116" t="n"/>
      <c r="AS175" s="116" t="n"/>
      <c r="AT175" s="116" t="n"/>
      <c r="AU175" s="116" t="n"/>
      <c r="AV175" s="116" t="n"/>
      <c r="AW175" s="116" t="n"/>
      <c r="AX175" s="116" t="n"/>
      <c r="AY175" s="116" t="n"/>
      <c r="AZ175" s="116" t="n"/>
    </row>
    <row r="176">
      <c r="A176" s="116" t="n"/>
      <c r="B176" s="116" t="n"/>
      <c r="C176" s="116" t="n"/>
      <c r="D176" s="116" t="n"/>
      <c r="E176" s="116" t="n"/>
      <c r="F176" s="116" t="n"/>
      <c r="G176" s="116" t="n"/>
      <c r="H176" s="116" t="n"/>
      <c r="I176" s="116" t="n"/>
      <c r="J176" s="116" t="n"/>
      <c r="K176" s="116" t="n"/>
      <c r="L176" s="116" t="n"/>
      <c r="M176" s="116" t="n"/>
      <c r="N176" s="116" t="n"/>
      <c r="O176" s="116" t="n"/>
      <c r="P176" s="116" t="n"/>
      <c r="Q176" s="116" t="n"/>
      <c r="R176" s="116" t="n"/>
      <c r="S176" s="116" t="n"/>
      <c r="T176" s="116" t="n"/>
      <c r="U176" s="116" t="n"/>
      <c r="V176" s="116" t="n"/>
      <c r="W176" s="116" t="n"/>
      <c r="X176" s="116" t="n"/>
      <c r="Y176" s="116" t="n"/>
      <c r="Z176" s="116" t="n"/>
      <c r="AA176" s="116" t="n"/>
      <c r="AB176" s="116" t="n"/>
      <c r="AC176" s="116" t="n"/>
      <c r="AD176" s="116" t="n"/>
      <c r="AE176" s="116" t="n"/>
      <c r="AF176" s="116" t="n"/>
      <c r="AG176" s="116" t="n"/>
      <c r="AH176" s="116" t="n"/>
      <c r="AI176" s="116" t="n"/>
      <c r="AJ176" s="116" t="n"/>
      <c r="AK176" s="116" t="n"/>
      <c r="AL176" s="116" t="n"/>
      <c r="AM176" s="116" t="n"/>
      <c r="AN176" s="116" t="n"/>
      <c r="AO176" s="116" t="n"/>
      <c r="AP176" s="116" t="n"/>
      <c r="AQ176" s="116" t="n"/>
      <c r="AR176" s="116" t="n"/>
      <c r="AS176" s="116" t="n"/>
      <c r="AT176" s="116" t="n"/>
      <c r="AU176" s="116" t="n"/>
      <c r="AV176" s="116" t="n"/>
      <c r="AW176" s="116" t="n"/>
      <c r="AX176" s="116" t="n"/>
      <c r="AY176" s="116" t="n"/>
      <c r="AZ176" s="116" t="n"/>
    </row>
    <row r="177">
      <c r="A177" s="116" t="n"/>
      <c r="B177" s="116" t="n"/>
      <c r="C177" s="116" t="n"/>
      <c r="D177" s="116" t="n"/>
      <c r="E177" s="116" t="n"/>
      <c r="F177" s="116" t="n"/>
      <c r="G177" s="116" t="n"/>
      <c r="H177" s="116" t="n"/>
      <c r="I177" s="116" t="n"/>
      <c r="J177" s="116" t="n"/>
      <c r="K177" s="116" t="n"/>
      <c r="L177" s="116" t="n"/>
      <c r="M177" s="116" t="n"/>
      <c r="N177" s="116" t="n"/>
      <c r="O177" s="116" t="n"/>
      <c r="P177" s="116" t="n"/>
      <c r="Q177" s="116" t="n"/>
      <c r="R177" s="116" t="n"/>
      <c r="S177" s="116" t="n"/>
      <c r="T177" s="116" t="n"/>
      <c r="U177" s="116" t="n"/>
      <c r="V177" s="116" t="n"/>
      <c r="W177" s="116" t="n"/>
      <c r="X177" s="116" t="n"/>
      <c r="Y177" s="116" t="n"/>
      <c r="Z177" s="116" t="n"/>
      <c r="AA177" s="116" t="n"/>
      <c r="AB177" s="116" t="n"/>
      <c r="AC177" s="116" t="n"/>
      <c r="AD177" s="116" t="n"/>
      <c r="AE177" s="116" t="n"/>
      <c r="AF177" s="116" t="n"/>
      <c r="AG177" s="116" t="n"/>
      <c r="AH177" s="116" t="n"/>
      <c r="AI177" s="116" t="n"/>
      <c r="AJ177" s="116" t="n"/>
      <c r="AK177" s="116" t="n"/>
      <c r="AL177" s="116" t="n"/>
      <c r="AM177" s="116" t="n"/>
      <c r="AN177" s="116" t="n"/>
      <c r="AO177" s="116" t="n"/>
      <c r="AP177" s="116" t="n"/>
      <c r="AQ177" s="116" t="n"/>
      <c r="AR177" s="116" t="n"/>
      <c r="AS177" s="116" t="n"/>
      <c r="AT177" s="116" t="n"/>
      <c r="AU177" s="116" t="n"/>
      <c r="AV177" s="116" t="n"/>
      <c r="AW177" s="116" t="n"/>
      <c r="AX177" s="116" t="n"/>
      <c r="AY177" s="116" t="n"/>
      <c r="AZ177" s="116" t="n"/>
    </row>
    <row r="178">
      <c r="A178" s="116" t="n"/>
      <c r="B178" s="116" t="n"/>
      <c r="C178" s="116" t="n"/>
      <c r="D178" s="116" t="n"/>
      <c r="E178" s="116" t="n"/>
      <c r="F178" s="116" t="n"/>
      <c r="G178" s="116" t="n"/>
      <c r="H178" s="116" t="n"/>
      <c r="I178" s="116" t="n"/>
      <c r="J178" s="116" t="n"/>
      <c r="K178" s="116" t="n"/>
      <c r="L178" s="116" t="n"/>
      <c r="M178" s="116" t="n"/>
      <c r="N178" s="116" t="n"/>
      <c r="O178" s="116" t="n"/>
      <c r="P178" s="116" t="n"/>
      <c r="Q178" s="116" t="n"/>
      <c r="R178" s="116" t="n"/>
      <c r="S178" s="116" t="n"/>
      <c r="T178" s="116" t="n"/>
      <c r="U178" s="116" t="n"/>
      <c r="V178" s="116" t="n"/>
      <c r="W178" s="116" t="n"/>
      <c r="X178" s="116" t="n"/>
      <c r="Y178" s="116" t="n"/>
      <c r="Z178" s="116" t="n"/>
      <c r="AA178" s="116" t="n"/>
      <c r="AB178" s="116" t="n"/>
      <c r="AC178" s="116" t="n"/>
      <c r="AD178" s="116" t="n"/>
      <c r="AE178" s="116" t="n"/>
      <c r="AF178" s="116" t="n"/>
      <c r="AG178" s="116" t="n"/>
      <c r="AH178" s="116" t="n"/>
      <c r="AI178" s="116" t="n"/>
      <c r="AJ178" s="116" t="n"/>
      <c r="AK178" s="116" t="n"/>
      <c r="AL178" s="116" t="n"/>
      <c r="AM178" s="116" t="n"/>
      <c r="AN178" s="116" t="n"/>
      <c r="AO178" s="116" t="n"/>
      <c r="AP178" s="116" t="n"/>
      <c r="AQ178" s="116" t="n"/>
      <c r="AR178" s="116" t="n"/>
      <c r="AS178" s="116" t="n"/>
      <c r="AT178" s="116" t="n"/>
      <c r="AU178" s="116" t="n"/>
      <c r="AV178" s="116" t="n"/>
      <c r="AW178" s="116" t="n"/>
      <c r="AX178" s="116" t="n"/>
      <c r="AY178" s="116" t="n"/>
      <c r="AZ178" s="116" t="n"/>
    </row>
    <row r="179">
      <c r="A179" s="116" t="n"/>
      <c r="B179" s="116" t="n"/>
      <c r="C179" s="116" t="n"/>
      <c r="D179" s="116" t="n"/>
      <c r="E179" s="116" t="n"/>
      <c r="F179" s="116" t="n"/>
      <c r="G179" s="116" t="n"/>
      <c r="H179" s="116" t="n"/>
      <c r="I179" s="116" t="n"/>
      <c r="J179" s="116" t="n"/>
      <c r="K179" s="116" t="n"/>
      <c r="L179" s="116" t="n"/>
      <c r="M179" s="116" t="n"/>
      <c r="N179" s="116" t="n"/>
      <c r="O179" s="116" t="n"/>
      <c r="P179" s="116" t="n"/>
      <c r="Q179" s="116" t="n"/>
      <c r="R179" s="116" t="n"/>
      <c r="S179" s="116" t="n"/>
      <c r="T179" s="116" t="n"/>
      <c r="U179" s="116" t="n"/>
      <c r="V179" s="116" t="n"/>
      <c r="W179" s="116" t="n"/>
      <c r="X179" s="116" t="n"/>
      <c r="Y179" s="116" t="n"/>
      <c r="Z179" s="116" t="n"/>
      <c r="AA179" s="116" t="n"/>
      <c r="AB179" s="116" t="n"/>
      <c r="AC179" s="116" t="n"/>
      <c r="AD179" s="116" t="n"/>
      <c r="AE179" s="116" t="n"/>
      <c r="AF179" s="116" t="n"/>
      <c r="AG179" s="116" t="n"/>
      <c r="AH179" s="116" t="n"/>
      <c r="AI179" s="116" t="n"/>
      <c r="AJ179" s="116" t="n"/>
      <c r="AK179" s="116" t="n"/>
      <c r="AL179" s="116" t="n"/>
      <c r="AM179" s="116" t="n"/>
      <c r="AN179" s="116" t="n"/>
      <c r="AO179" s="116" t="n"/>
      <c r="AP179" s="116" t="n"/>
      <c r="AQ179" s="116" t="n"/>
      <c r="AR179" s="116" t="n"/>
      <c r="AS179" s="116" t="n"/>
      <c r="AT179" s="116" t="n"/>
      <c r="AU179" s="116" t="n"/>
      <c r="AV179" s="116" t="n"/>
      <c r="AW179" s="116" t="n"/>
      <c r="AX179" s="116" t="n"/>
      <c r="AY179" s="116" t="n"/>
      <c r="AZ179" s="116" t="n"/>
    </row>
    <row r="180">
      <c r="A180" s="116" t="n"/>
      <c r="B180" s="116" t="n"/>
      <c r="C180" s="116" t="n"/>
      <c r="D180" s="116" t="n"/>
      <c r="E180" s="116" t="n"/>
      <c r="F180" s="116" t="n"/>
      <c r="G180" s="116" t="n"/>
      <c r="H180" s="116" t="n"/>
      <c r="I180" s="116" t="n"/>
      <c r="J180" s="116" t="n"/>
      <c r="K180" s="116" t="n"/>
      <c r="L180" s="116" t="n"/>
      <c r="M180" s="116" t="n"/>
      <c r="N180" s="116" t="n"/>
      <c r="O180" s="116" t="n"/>
      <c r="P180" s="116" t="n"/>
      <c r="Q180" s="116" t="n"/>
      <c r="R180" s="116" t="n"/>
      <c r="S180" s="116" t="n"/>
      <c r="T180" s="116" t="n"/>
      <c r="U180" s="116" t="n"/>
      <c r="V180" s="116" t="n"/>
      <c r="W180" s="116" t="n"/>
      <c r="X180" s="116" t="n"/>
      <c r="Y180" s="116" t="n"/>
      <c r="Z180" s="116" t="n"/>
      <c r="AA180" s="116" t="n"/>
      <c r="AB180" s="116" t="n"/>
      <c r="AC180" s="116" t="n"/>
      <c r="AD180" s="116" t="n"/>
      <c r="AE180" s="116" t="n"/>
      <c r="AF180" s="116" t="n"/>
      <c r="AG180" s="116" t="n"/>
      <c r="AH180" s="116" t="n"/>
      <c r="AI180" s="116" t="n"/>
      <c r="AJ180" s="116" t="n"/>
      <c r="AK180" s="116" t="n"/>
      <c r="AL180" s="116" t="n"/>
      <c r="AM180" s="116" t="n"/>
      <c r="AN180" s="116" t="n"/>
      <c r="AO180" s="116" t="n"/>
      <c r="AP180" s="116" t="n"/>
      <c r="AQ180" s="116" t="n"/>
      <c r="AR180" s="116" t="n"/>
      <c r="AS180" s="116" t="n"/>
      <c r="AT180" s="116" t="n"/>
      <c r="AU180" s="116" t="n"/>
      <c r="AV180" s="116" t="n"/>
      <c r="AW180" s="116" t="n"/>
      <c r="AX180" s="116" t="n"/>
      <c r="AY180" s="116" t="n"/>
      <c r="AZ180" s="116" t="n"/>
    </row>
    <row r="181">
      <c r="A181" s="116" t="n"/>
      <c r="B181" s="116" t="n"/>
      <c r="C181" s="116" t="n"/>
      <c r="D181" s="116" t="n"/>
      <c r="E181" s="116" t="n"/>
      <c r="F181" s="116" t="n"/>
      <c r="G181" s="116" t="n"/>
      <c r="H181" s="116" t="n"/>
      <c r="I181" s="116" t="n"/>
      <c r="J181" s="116" t="n"/>
      <c r="K181" s="116" t="n"/>
      <c r="L181" s="116" t="n"/>
      <c r="M181" s="116" t="n"/>
      <c r="N181" s="116" t="n"/>
      <c r="O181" s="116" t="n"/>
      <c r="P181" s="116" t="n"/>
      <c r="Q181" s="116" t="n"/>
      <c r="R181" s="116" t="n"/>
      <c r="S181" s="116" t="n"/>
      <c r="T181" s="116" t="n"/>
      <c r="U181" s="116" t="n"/>
      <c r="V181" s="116" t="n"/>
      <c r="W181" s="116" t="n"/>
      <c r="X181" s="116" t="n"/>
      <c r="Y181" s="116" t="n"/>
      <c r="Z181" s="116" t="n"/>
      <c r="AA181" s="116" t="n"/>
      <c r="AB181" s="116" t="n"/>
      <c r="AC181" s="116" t="n"/>
      <c r="AD181" s="116" t="n"/>
      <c r="AE181" s="116" t="n"/>
      <c r="AF181" s="116" t="n"/>
      <c r="AG181" s="116" t="n"/>
      <c r="AH181" s="116" t="n"/>
      <c r="AI181" s="116" t="n"/>
      <c r="AJ181" s="116" t="n"/>
      <c r="AK181" s="116" t="n"/>
      <c r="AL181" s="116" t="n"/>
      <c r="AM181" s="116" t="n"/>
      <c r="AN181" s="116" t="n"/>
      <c r="AO181" s="116" t="n"/>
      <c r="AP181" s="116" t="n"/>
      <c r="AQ181" s="116" t="n"/>
      <c r="AR181" s="116" t="n"/>
      <c r="AS181" s="116" t="n"/>
      <c r="AT181" s="116" t="n"/>
      <c r="AU181" s="116" t="n"/>
      <c r="AV181" s="116" t="n"/>
      <c r="AW181" s="116" t="n"/>
      <c r="AX181" s="116" t="n"/>
      <c r="AY181" s="116" t="n"/>
      <c r="AZ181" s="116" t="n"/>
    </row>
    <row r="182">
      <c r="A182" s="116" t="n"/>
      <c r="B182" s="116" t="n"/>
      <c r="C182" s="116" t="n"/>
      <c r="D182" s="116" t="n"/>
      <c r="E182" s="116" t="n"/>
      <c r="F182" s="116" t="n"/>
      <c r="G182" s="116" t="n"/>
      <c r="H182" s="116" t="n"/>
      <c r="I182" s="116" t="n"/>
      <c r="J182" s="116" t="n"/>
      <c r="K182" s="116" t="n"/>
      <c r="L182" s="116" t="n"/>
      <c r="M182" s="116" t="n"/>
      <c r="N182" s="116" t="n"/>
      <c r="O182" s="116" t="n"/>
      <c r="P182" s="116" t="n"/>
      <c r="Q182" s="116" t="n"/>
      <c r="R182" s="116" t="n"/>
      <c r="S182" s="116" t="n"/>
      <c r="T182" s="116" t="n"/>
      <c r="U182" s="116" t="n"/>
      <c r="V182" s="116" t="n"/>
      <c r="W182" s="116" t="n"/>
      <c r="X182" s="116" t="n"/>
      <c r="Y182" s="116" t="n"/>
      <c r="Z182" s="116" t="n"/>
      <c r="AA182" s="116" t="n"/>
      <c r="AB182" s="116" t="n"/>
      <c r="AC182" s="116" t="n"/>
      <c r="AD182" s="116" t="n"/>
      <c r="AE182" s="116" t="n"/>
      <c r="AF182" s="116" t="n"/>
      <c r="AG182" s="116" t="n"/>
      <c r="AH182" s="116" t="n"/>
      <c r="AI182" s="116" t="n"/>
      <c r="AJ182" s="116" t="n"/>
      <c r="AK182" s="116" t="n"/>
      <c r="AL182" s="116" t="n"/>
      <c r="AM182" s="116" t="n"/>
      <c r="AN182" s="116" t="n"/>
      <c r="AO182" s="116" t="n"/>
      <c r="AP182" s="116" t="n"/>
      <c r="AQ182" s="116" t="n"/>
      <c r="AR182" s="116" t="n"/>
      <c r="AS182" s="116" t="n"/>
      <c r="AT182" s="116" t="n"/>
      <c r="AU182" s="116" t="n"/>
      <c r="AV182" s="116" t="n"/>
      <c r="AW182" s="116" t="n"/>
      <c r="AX182" s="116" t="n"/>
      <c r="AY182" s="116" t="n"/>
      <c r="AZ182" s="116" t="n"/>
    </row>
    <row r="183">
      <c r="A183" s="116" t="n"/>
      <c r="B183" s="116" t="n"/>
      <c r="C183" s="116" t="n"/>
      <c r="D183" s="116" t="n"/>
      <c r="E183" s="116" t="n"/>
      <c r="F183" s="116" t="n"/>
      <c r="G183" s="116" t="n"/>
      <c r="H183" s="116" t="n"/>
      <c r="I183" s="116" t="n"/>
      <c r="J183" s="116" t="n"/>
      <c r="K183" s="116" t="n"/>
      <c r="L183" s="116" t="n"/>
      <c r="M183" s="116" t="n"/>
      <c r="N183" s="116" t="n"/>
      <c r="O183" s="116" t="n"/>
      <c r="P183" s="116" t="n"/>
      <c r="Q183" s="116" t="n"/>
      <c r="R183" s="116" t="n"/>
      <c r="S183" s="116" t="n"/>
      <c r="T183" s="116" t="n"/>
      <c r="U183" s="116" t="n"/>
      <c r="V183" s="116" t="n"/>
      <c r="W183" s="116" t="n"/>
      <c r="X183" s="116" t="n"/>
      <c r="Y183" s="116" t="n"/>
      <c r="Z183" s="116" t="n"/>
      <c r="AA183" s="116" t="n"/>
      <c r="AB183" s="116" t="n"/>
      <c r="AC183" s="116" t="n"/>
      <c r="AD183" s="116" t="n"/>
      <c r="AE183" s="116" t="n"/>
      <c r="AF183" s="116" t="n"/>
      <c r="AG183" s="116" t="n"/>
      <c r="AH183" s="116" t="n"/>
      <c r="AI183" s="116" t="n"/>
      <c r="AJ183" s="116" t="n"/>
      <c r="AK183" s="116" t="n"/>
      <c r="AL183" s="116" t="n"/>
      <c r="AM183" s="116" t="n"/>
      <c r="AN183" s="116" t="n"/>
      <c r="AO183" s="116" t="n"/>
      <c r="AP183" s="116" t="n"/>
      <c r="AQ183" s="116" t="n"/>
      <c r="AR183" s="116" t="n"/>
      <c r="AS183" s="116" t="n"/>
      <c r="AT183" s="116" t="n"/>
      <c r="AU183" s="116" t="n"/>
      <c r="AV183" s="116" t="n"/>
      <c r="AW183" s="116" t="n"/>
      <c r="AX183" s="116" t="n"/>
      <c r="AY183" s="116" t="n"/>
      <c r="AZ183" s="116" t="n"/>
    </row>
    <row r="184">
      <c r="A184" s="116" t="n"/>
      <c r="B184" s="116" t="n"/>
      <c r="C184" s="116" t="n"/>
      <c r="D184" s="116" t="n"/>
      <c r="E184" s="116" t="n"/>
      <c r="F184" s="116" t="n"/>
      <c r="G184" s="116" t="n"/>
      <c r="H184" s="116" t="n"/>
      <c r="I184" s="116" t="n"/>
      <c r="J184" s="116" t="n"/>
      <c r="K184" s="116" t="n"/>
      <c r="L184" s="116" t="n"/>
      <c r="M184" s="116" t="n"/>
      <c r="N184" s="116" t="n"/>
      <c r="O184" s="116" t="n"/>
      <c r="P184" s="116" t="n"/>
      <c r="Q184" s="116" t="n"/>
      <c r="R184" s="116" t="n"/>
      <c r="S184" s="116" t="n"/>
      <c r="T184" s="116" t="n"/>
      <c r="U184" s="116" t="n"/>
      <c r="V184" s="116" t="n"/>
      <c r="W184" s="116" t="n"/>
      <c r="X184" s="116" t="n"/>
      <c r="Y184" s="116" t="n"/>
      <c r="Z184" s="116" t="n"/>
      <c r="AA184" s="116" t="n"/>
      <c r="AB184" s="116" t="n"/>
      <c r="AC184" s="116" t="n"/>
      <c r="AD184" s="116" t="n"/>
      <c r="AE184" s="116" t="n"/>
      <c r="AF184" s="116" t="n"/>
      <c r="AG184" s="116" t="n"/>
      <c r="AH184" s="116" t="n"/>
      <c r="AI184" s="116" t="n"/>
      <c r="AJ184" s="116" t="n"/>
      <c r="AK184" s="116" t="n"/>
      <c r="AL184" s="116" t="n"/>
      <c r="AM184" s="116" t="n"/>
      <c r="AN184" s="116" t="n"/>
      <c r="AO184" s="116" t="n"/>
      <c r="AP184" s="116" t="n"/>
      <c r="AQ184" s="116" t="n"/>
      <c r="AR184" s="116" t="n"/>
      <c r="AS184" s="116" t="n"/>
      <c r="AT184" s="116" t="n"/>
      <c r="AU184" s="116" t="n"/>
      <c r="AV184" s="116" t="n"/>
      <c r="AW184" s="116" t="n"/>
      <c r="AX184" s="116" t="n"/>
      <c r="AY184" s="116" t="n"/>
      <c r="AZ184" s="116" t="n"/>
    </row>
    <row r="185">
      <c r="A185" s="116" t="n"/>
      <c r="B185" s="116" t="n"/>
      <c r="C185" s="116" t="n"/>
      <c r="D185" s="116" t="n"/>
      <c r="E185" s="116" t="n"/>
      <c r="F185" s="116" t="n"/>
      <c r="G185" s="116" t="n"/>
      <c r="H185" s="116" t="n"/>
      <c r="I185" s="116" t="n"/>
      <c r="J185" s="116" t="n"/>
      <c r="K185" s="116" t="n"/>
      <c r="L185" s="116" t="n"/>
      <c r="M185" s="116" t="n"/>
      <c r="N185" s="116" t="n"/>
      <c r="O185" s="116" t="n"/>
      <c r="P185" s="116" t="n"/>
      <c r="Q185" s="116" t="n"/>
      <c r="R185" s="116" t="n"/>
      <c r="S185" s="116" t="n"/>
      <c r="T185" s="116" t="n"/>
      <c r="U185" s="116" t="n"/>
      <c r="V185" s="116" t="n"/>
      <c r="W185" s="116" t="n"/>
      <c r="X185" s="116" t="n"/>
      <c r="Y185" s="116" t="n"/>
      <c r="Z185" s="116" t="n"/>
      <c r="AA185" s="116" t="n"/>
      <c r="AB185" s="116" t="n"/>
      <c r="AC185" s="116" t="n"/>
      <c r="AD185" s="116" t="n"/>
      <c r="AE185" s="116" t="n"/>
      <c r="AF185" s="116" t="n"/>
      <c r="AG185" s="116" t="n"/>
      <c r="AH185" s="116" t="n"/>
      <c r="AI185" s="116" t="n"/>
      <c r="AJ185" s="116" t="n"/>
      <c r="AK185" s="116" t="n"/>
      <c r="AL185" s="116" t="n"/>
      <c r="AM185" s="116" t="n"/>
      <c r="AN185" s="116" t="n"/>
      <c r="AO185" s="116" t="n"/>
      <c r="AP185" s="116" t="n"/>
      <c r="AQ185" s="116" t="n"/>
      <c r="AR185" s="116" t="n"/>
      <c r="AS185" s="116" t="n"/>
      <c r="AT185" s="116" t="n"/>
      <c r="AU185" s="116" t="n"/>
      <c r="AV185" s="116" t="n"/>
      <c r="AW185" s="116" t="n"/>
      <c r="AX185" s="116" t="n"/>
      <c r="AY185" s="116" t="n"/>
      <c r="AZ185" s="116" t="n"/>
    </row>
    <row r="186">
      <c r="A186" s="116" t="n"/>
      <c r="B186" s="116" t="n"/>
      <c r="C186" s="116" t="n"/>
      <c r="D186" s="116" t="n"/>
      <c r="E186" s="116" t="n"/>
      <c r="F186" s="116" t="n"/>
      <c r="G186" s="116" t="n"/>
      <c r="H186" s="116" t="n"/>
      <c r="I186" s="116" t="n"/>
      <c r="J186" s="116" t="n"/>
      <c r="K186" s="116" t="n"/>
      <c r="L186" s="116" t="n"/>
      <c r="M186" s="116" t="n"/>
      <c r="N186" s="116" t="n"/>
      <c r="O186" s="116" t="n"/>
      <c r="P186" s="116" t="n"/>
      <c r="Q186" s="116" t="n"/>
      <c r="R186" s="116" t="n"/>
      <c r="S186" s="116" t="n"/>
      <c r="T186" s="116" t="n"/>
      <c r="U186" s="116" t="n"/>
      <c r="V186" s="116" t="n"/>
      <c r="W186" s="116" t="n"/>
      <c r="X186" s="116" t="n"/>
      <c r="Y186" s="116" t="n"/>
      <c r="Z186" s="116" t="n"/>
      <c r="AA186" s="116" t="n"/>
      <c r="AB186" s="116" t="n"/>
      <c r="AC186" s="116" t="n"/>
      <c r="AD186" s="116" t="n"/>
      <c r="AE186" s="116" t="n"/>
      <c r="AF186" s="116" t="n"/>
      <c r="AG186" s="116" t="n"/>
      <c r="AH186" s="116" t="n"/>
      <c r="AI186" s="116" t="n"/>
      <c r="AJ186" s="116" t="n"/>
      <c r="AK186" s="116" t="n"/>
      <c r="AL186" s="116" t="n"/>
      <c r="AM186" s="116" t="n"/>
      <c r="AN186" s="116" t="n"/>
      <c r="AO186" s="116" t="n"/>
      <c r="AP186" s="116" t="n"/>
      <c r="AQ186" s="116" t="n"/>
      <c r="AR186" s="116" t="n"/>
      <c r="AS186" s="116" t="n"/>
      <c r="AT186" s="116" t="n"/>
      <c r="AU186" s="116" t="n"/>
      <c r="AV186" s="116" t="n"/>
      <c r="AW186" s="116" t="n"/>
      <c r="AX186" s="116" t="n"/>
      <c r="AY186" s="116" t="n"/>
      <c r="AZ186" s="116" t="n"/>
    </row>
    <row r="187">
      <c r="A187" s="116" t="n"/>
      <c r="B187" s="116" t="n"/>
      <c r="C187" s="116" t="n"/>
      <c r="D187" s="116" t="n"/>
      <c r="E187" s="116" t="n"/>
      <c r="F187" s="116" t="n"/>
      <c r="G187" s="116" t="n"/>
      <c r="H187" s="116" t="n"/>
      <c r="I187" s="116" t="n"/>
      <c r="J187" s="116" t="n"/>
      <c r="K187" s="116" t="n"/>
      <c r="L187" s="116" t="n"/>
      <c r="M187" s="116" t="n"/>
      <c r="N187" s="116" t="n"/>
      <c r="O187" s="116" t="n"/>
      <c r="P187" s="116" t="n"/>
      <c r="Q187" s="116" t="n"/>
      <c r="R187" s="116" t="n"/>
      <c r="S187" s="116" t="n"/>
      <c r="T187" s="116" t="n"/>
      <c r="U187" s="116" t="n"/>
      <c r="V187" s="116" t="n"/>
      <c r="W187" s="116" t="n"/>
      <c r="X187" s="116" t="n"/>
      <c r="Y187" s="116" t="n"/>
      <c r="Z187" s="116" t="n"/>
      <c r="AA187" s="116" t="n"/>
      <c r="AB187" s="116" t="n"/>
      <c r="AC187" s="116" t="n"/>
      <c r="AD187" s="116" t="n"/>
      <c r="AE187" s="116" t="n"/>
      <c r="AF187" s="116" t="n"/>
      <c r="AG187" s="116" t="n"/>
      <c r="AH187" s="116" t="n"/>
      <c r="AI187" s="116" t="n"/>
      <c r="AJ187" s="116" t="n"/>
      <c r="AK187" s="116" t="n"/>
      <c r="AL187" s="116" t="n"/>
      <c r="AM187" s="116" t="n"/>
      <c r="AN187" s="116" t="n"/>
      <c r="AO187" s="116" t="n"/>
      <c r="AP187" s="116" t="n"/>
      <c r="AQ187" s="116" t="n"/>
      <c r="AR187" s="116" t="n"/>
      <c r="AS187" s="116" t="n"/>
      <c r="AT187" s="116" t="n"/>
      <c r="AU187" s="116" t="n"/>
      <c r="AV187" s="116" t="n"/>
      <c r="AW187" s="116" t="n"/>
      <c r="AX187" s="116" t="n"/>
      <c r="AY187" s="116" t="n"/>
      <c r="AZ187" s="116" t="n"/>
    </row>
    <row r="188">
      <c r="A188" s="116" t="n"/>
      <c r="B188" s="116" t="n"/>
      <c r="C188" s="116" t="n"/>
      <c r="D188" s="116" t="n"/>
      <c r="E188" s="116" t="n"/>
      <c r="F188" s="116" t="n"/>
      <c r="G188" s="116" t="n"/>
      <c r="H188" s="116" t="n"/>
      <c r="I188" s="116" t="n"/>
      <c r="J188" s="116" t="n"/>
      <c r="K188" s="116" t="n"/>
      <c r="L188" s="116" t="n"/>
      <c r="M188" s="116" t="n"/>
      <c r="N188" s="116" t="n"/>
      <c r="O188" s="116" t="n"/>
      <c r="P188" s="116" t="n"/>
      <c r="Q188" s="116" t="n"/>
      <c r="R188" s="116" t="n"/>
      <c r="S188" s="116" t="n"/>
      <c r="T188" s="116" t="n"/>
      <c r="U188" s="116" t="n"/>
      <c r="V188" s="116" t="n"/>
      <c r="W188" s="116" t="n"/>
      <c r="X188" s="116" t="n"/>
      <c r="Y188" s="116" t="n"/>
      <c r="Z188" s="116" t="n"/>
      <c r="AA188" s="116" t="n"/>
      <c r="AB188" s="116" t="n"/>
      <c r="AC188" s="116" t="n"/>
      <c r="AD188" s="116" t="n"/>
      <c r="AE188" s="116" t="n"/>
      <c r="AF188" s="116" t="n"/>
      <c r="AG188" s="116" t="n"/>
      <c r="AH188" s="116" t="n"/>
      <c r="AI188" s="116" t="n"/>
      <c r="AJ188" s="116" t="n"/>
      <c r="AK188" s="116" t="n"/>
      <c r="AL188" s="116" t="n"/>
      <c r="AM188" s="116" t="n"/>
      <c r="AN188" s="116" t="n"/>
      <c r="AO188" s="116" t="n"/>
      <c r="AP188" s="116" t="n"/>
      <c r="AQ188" s="116" t="n"/>
      <c r="AR188" s="116" t="n"/>
      <c r="AS188" s="116" t="n"/>
      <c r="AT188" s="116" t="n"/>
      <c r="AU188" s="116" t="n"/>
      <c r="AV188" s="116" t="n"/>
      <c r="AW188" s="116" t="n"/>
      <c r="AX188" s="116" t="n"/>
      <c r="AY188" s="116" t="n"/>
      <c r="AZ188" s="116" t="n"/>
    </row>
    <row r="189">
      <c r="A189" s="116" t="n"/>
      <c r="B189" s="116" t="n"/>
      <c r="C189" s="116" t="n"/>
      <c r="D189" s="116" t="n"/>
      <c r="E189" s="116" t="n"/>
      <c r="F189" s="116" t="n"/>
      <c r="G189" s="116" t="n"/>
      <c r="H189" s="116" t="n"/>
      <c r="I189" s="116" t="n"/>
      <c r="J189" s="116" t="n"/>
      <c r="K189" s="116" t="n"/>
      <c r="L189" s="116" t="n"/>
      <c r="M189" s="116" t="n"/>
      <c r="N189" s="116" t="n"/>
      <c r="O189" s="116" t="n"/>
      <c r="P189" s="116" t="n"/>
      <c r="Q189" s="116" t="n"/>
      <c r="R189" s="116" t="n"/>
      <c r="S189" s="116" t="n"/>
      <c r="T189" s="116" t="n"/>
      <c r="U189" s="116" t="n"/>
      <c r="V189" s="116" t="n"/>
      <c r="W189" s="116" t="n"/>
      <c r="X189" s="116" t="n"/>
      <c r="Y189" s="116" t="n"/>
      <c r="Z189" s="116" t="n"/>
      <c r="AA189" s="116" t="n"/>
      <c r="AB189" s="116" t="n"/>
      <c r="AC189" s="116" t="n"/>
      <c r="AD189" s="116" t="n"/>
      <c r="AE189" s="116" t="n"/>
      <c r="AF189" s="116" t="n"/>
      <c r="AG189" s="116" t="n"/>
      <c r="AH189" s="116" t="n"/>
      <c r="AI189" s="116" t="n"/>
      <c r="AJ189" s="116" t="n"/>
      <c r="AK189" s="116" t="n"/>
      <c r="AL189" s="116" t="n"/>
      <c r="AM189" s="116" t="n"/>
      <c r="AN189" s="116" t="n"/>
      <c r="AO189" s="116" t="n"/>
      <c r="AP189" s="116" t="n"/>
      <c r="AQ189" s="116" t="n"/>
      <c r="AR189" s="116" t="n"/>
      <c r="AS189" s="116" t="n"/>
      <c r="AT189" s="116" t="n"/>
      <c r="AU189" s="116" t="n"/>
      <c r="AV189" s="116" t="n"/>
      <c r="AW189" s="116" t="n"/>
      <c r="AX189" s="116" t="n"/>
      <c r="AY189" s="116" t="n"/>
      <c r="AZ189" s="116" t="n"/>
    </row>
    <row r="190">
      <c r="A190" s="116" t="n"/>
      <c r="B190" s="116" t="n"/>
      <c r="C190" s="116" t="n"/>
      <c r="D190" s="116" t="n"/>
      <c r="E190" s="116" t="n"/>
      <c r="F190" s="116" t="n"/>
      <c r="G190" s="116" t="n"/>
      <c r="H190" s="116" t="n"/>
      <c r="I190" s="116" t="n"/>
      <c r="J190" s="116" t="n"/>
      <c r="K190" s="116" t="n"/>
      <c r="L190" s="116" t="n"/>
      <c r="M190" s="116" t="n"/>
      <c r="N190" s="116" t="n"/>
      <c r="O190" s="116" t="n"/>
      <c r="P190" s="116" t="n"/>
      <c r="Q190" s="116" t="n"/>
      <c r="R190" s="116" t="n"/>
      <c r="S190" s="116" t="n"/>
      <c r="T190" s="116" t="n"/>
      <c r="U190" s="116" t="n"/>
      <c r="V190" s="116" t="n"/>
      <c r="W190" s="116" t="n"/>
      <c r="X190" s="116" t="n"/>
      <c r="Y190" s="116" t="n"/>
      <c r="Z190" s="116" t="n"/>
      <c r="AA190" s="116" t="n"/>
      <c r="AB190" s="116" t="n"/>
      <c r="AC190" s="116" t="n"/>
      <c r="AD190" s="116" t="n"/>
      <c r="AE190" s="116" t="n"/>
      <c r="AF190" s="116" t="n"/>
      <c r="AG190" s="116" t="n"/>
      <c r="AH190" s="116" t="n"/>
      <c r="AI190" s="116" t="n"/>
      <c r="AJ190" s="116" t="n"/>
      <c r="AK190" s="116" t="n"/>
      <c r="AL190" s="116" t="n"/>
      <c r="AM190" s="116" t="n"/>
      <c r="AN190" s="116" t="n"/>
      <c r="AO190" s="116" t="n"/>
      <c r="AP190" s="116" t="n"/>
      <c r="AQ190" s="116" t="n"/>
      <c r="AR190" s="116" t="n"/>
      <c r="AS190" s="116" t="n"/>
      <c r="AT190" s="116" t="n"/>
      <c r="AU190" s="116" t="n"/>
      <c r="AV190" s="116" t="n"/>
      <c r="AW190" s="116" t="n"/>
      <c r="AX190" s="116" t="n"/>
      <c r="AY190" s="116" t="n"/>
      <c r="AZ190" s="116" t="n"/>
    </row>
    <row r="191">
      <c r="A191" s="116" t="n"/>
      <c r="B191" s="116" t="n"/>
      <c r="C191" s="116" t="n"/>
      <c r="D191" s="116" t="n"/>
      <c r="E191" s="116" t="n"/>
      <c r="F191" s="116" t="n"/>
      <c r="G191" s="116" t="n"/>
      <c r="H191" s="116" t="n"/>
      <c r="I191" s="116" t="n"/>
      <c r="J191" s="116" t="n"/>
      <c r="K191" s="116" t="n"/>
      <c r="L191" s="116" t="n"/>
      <c r="M191" s="116" t="n"/>
      <c r="N191" s="116" t="n"/>
      <c r="O191" s="116" t="n"/>
      <c r="P191" s="116" t="n"/>
      <c r="Q191" s="116" t="n"/>
      <c r="R191" s="116" t="n"/>
      <c r="S191" s="116" t="n"/>
      <c r="T191" s="116" t="n"/>
      <c r="U191" s="116" t="n"/>
      <c r="V191" s="116" t="n"/>
      <c r="W191" s="116" t="n"/>
      <c r="X191" s="116" t="n"/>
      <c r="Y191" s="116" t="n"/>
      <c r="Z191" s="116" t="n"/>
      <c r="AA191" s="116" t="n"/>
      <c r="AB191" s="116" t="n"/>
      <c r="AC191" s="116" t="n"/>
      <c r="AD191" s="116" t="n"/>
      <c r="AE191" s="116" t="n"/>
      <c r="AF191" s="116" t="n"/>
      <c r="AG191" s="116" t="n"/>
      <c r="AH191" s="116" t="n"/>
      <c r="AI191" s="116" t="n"/>
      <c r="AJ191" s="116" t="n"/>
      <c r="AK191" s="116" t="n"/>
      <c r="AL191" s="116" t="n"/>
      <c r="AM191" s="116" t="n"/>
      <c r="AN191" s="116" t="n"/>
      <c r="AO191" s="116" t="n"/>
      <c r="AP191" s="116" t="n"/>
      <c r="AQ191" s="116" t="n"/>
      <c r="AR191" s="116" t="n"/>
      <c r="AS191" s="116" t="n"/>
      <c r="AT191" s="116" t="n"/>
      <c r="AU191" s="116" t="n"/>
      <c r="AV191" s="116" t="n"/>
      <c r="AW191" s="116" t="n"/>
      <c r="AX191" s="116" t="n"/>
      <c r="AY191" s="116" t="n"/>
      <c r="AZ191" s="116" t="n"/>
    </row>
    <row r="192">
      <c r="A192" s="116" t="n"/>
      <c r="B192" s="116" t="n"/>
      <c r="C192" s="116" t="n"/>
      <c r="D192" s="116" t="n"/>
      <c r="E192" s="116" t="n"/>
      <c r="F192" s="116" t="n"/>
      <c r="G192" s="116" t="n"/>
      <c r="H192" s="116" t="n"/>
      <c r="I192" s="116" t="n"/>
      <c r="J192" s="116" t="n"/>
      <c r="K192" s="116" t="n"/>
      <c r="L192" s="116" t="n"/>
      <c r="M192" s="116" t="n"/>
      <c r="N192" s="116" t="n"/>
      <c r="O192" s="116" t="n"/>
      <c r="P192" s="116" t="n"/>
      <c r="Q192" s="116" t="n"/>
      <c r="R192" s="116" t="n"/>
      <c r="S192" s="116" t="n"/>
      <c r="T192" s="116" t="n"/>
      <c r="U192" s="116" t="n"/>
      <c r="V192" s="116" t="n"/>
      <c r="W192" s="116" t="n"/>
      <c r="X192" s="116" t="n"/>
      <c r="Y192" s="116" t="n"/>
      <c r="Z192" s="116" t="n"/>
      <c r="AA192" s="116" t="n"/>
      <c r="AB192" s="116" t="n"/>
      <c r="AC192" s="116" t="n"/>
      <c r="AD192" s="116" t="n"/>
      <c r="AE192" s="116" t="n"/>
      <c r="AF192" s="116" t="n"/>
      <c r="AG192" s="116" t="n"/>
      <c r="AH192" s="116" t="n"/>
      <c r="AI192" s="116" t="n"/>
      <c r="AJ192" s="116" t="n"/>
      <c r="AK192" s="116" t="n"/>
      <c r="AL192" s="116" t="n"/>
      <c r="AM192" s="116" t="n"/>
      <c r="AN192" s="116" t="n"/>
      <c r="AO192" s="116" t="n"/>
      <c r="AP192" s="116" t="n"/>
      <c r="AQ192" s="116" t="n"/>
      <c r="AR192" s="116" t="n"/>
      <c r="AS192" s="116" t="n"/>
      <c r="AT192" s="116" t="n"/>
      <c r="AU192" s="116" t="n"/>
      <c r="AV192" s="116" t="n"/>
      <c r="AW192" s="116" t="n"/>
      <c r="AX192" s="116" t="n"/>
      <c r="AY192" s="116" t="n"/>
      <c r="AZ192" s="116" t="n"/>
    </row>
    <row r="193">
      <c r="A193" s="116" t="n"/>
      <c r="B193" s="116" t="n"/>
      <c r="C193" s="116" t="n"/>
      <c r="D193" s="116" t="n"/>
      <c r="E193" s="116" t="n"/>
      <c r="F193" s="116" t="n"/>
      <c r="G193" s="116" t="n"/>
      <c r="H193" s="116" t="n"/>
      <c r="I193" s="116" t="n"/>
      <c r="J193" s="116" t="n"/>
      <c r="K193" s="116" t="n"/>
      <c r="L193" s="116" t="n"/>
      <c r="M193" s="116" t="n"/>
      <c r="N193" s="116" t="n"/>
      <c r="O193" s="116" t="n"/>
      <c r="P193" s="116" t="n"/>
      <c r="Q193" s="116" t="n"/>
      <c r="R193" s="116" t="n"/>
      <c r="S193" s="116" t="n"/>
      <c r="T193" s="116" t="n"/>
      <c r="U193" s="116" t="n"/>
      <c r="V193" s="116" t="n"/>
      <c r="W193" s="116" t="n"/>
      <c r="X193" s="116" t="n"/>
      <c r="Y193" s="116" t="n"/>
      <c r="Z193" s="116" t="n"/>
      <c r="AA193" s="116" t="n"/>
      <c r="AB193" s="116" t="n"/>
      <c r="AC193" s="116" t="n"/>
      <c r="AD193" s="116" t="n"/>
      <c r="AE193" s="116" t="n"/>
      <c r="AF193" s="116" t="n"/>
      <c r="AG193" s="116" t="n"/>
      <c r="AH193" s="116" t="n"/>
      <c r="AI193" s="116" t="n"/>
      <c r="AJ193" s="116" t="n"/>
      <c r="AK193" s="116" t="n"/>
      <c r="AL193" s="116" t="n"/>
      <c r="AM193" s="116" t="n"/>
      <c r="AN193" s="116" t="n"/>
      <c r="AO193" s="116" t="n"/>
      <c r="AP193" s="116" t="n"/>
      <c r="AQ193" s="116" t="n"/>
      <c r="AR193" s="116" t="n"/>
      <c r="AS193" s="116" t="n"/>
      <c r="AT193" s="116" t="n"/>
      <c r="AU193" s="116" t="n"/>
      <c r="AV193" s="116" t="n"/>
      <c r="AW193" s="116" t="n"/>
      <c r="AX193" s="116" t="n"/>
      <c r="AY193" s="116" t="n"/>
      <c r="AZ193" s="116" t="n"/>
    </row>
    <row r="194">
      <c r="A194" s="116" t="n"/>
      <c r="B194" s="116" t="n"/>
      <c r="C194" s="116" t="n"/>
      <c r="D194" s="116" t="n"/>
      <c r="E194" s="116" t="n"/>
      <c r="F194" s="116" t="n"/>
      <c r="G194" s="116" t="n"/>
      <c r="H194" s="116" t="n"/>
      <c r="I194" s="116" t="n"/>
      <c r="J194" s="116" t="n"/>
      <c r="K194" s="116" t="n"/>
      <c r="L194" s="116" t="n"/>
      <c r="M194" s="116" t="n"/>
      <c r="N194" s="116" t="n"/>
      <c r="O194" s="116" t="n"/>
      <c r="P194" s="116" t="n"/>
      <c r="Q194" s="116" t="n"/>
      <c r="R194" s="116" t="n"/>
      <c r="S194" s="116" t="n"/>
      <c r="T194" s="116" t="n"/>
      <c r="U194" s="116" t="n"/>
      <c r="V194" s="116" t="n"/>
      <c r="W194" s="116" t="n"/>
      <c r="X194" s="116" t="n"/>
      <c r="Y194" s="116" t="n"/>
      <c r="Z194" s="116" t="n"/>
      <c r="AA194" s="116" t="n"/>
      <c r="AB194" s="116" t="n"/>
      <c r="AC194" s="116" t="n"/>
      <c r="AD194" s="116" t="n"/>
      <c r="AE194" s="116" t="n"/>
      <c r="AF194" s="116" t="n"/>
      <c r="AG194" s="116" t="n"/>
      <c r="AH194" s="116" t="n"/>
      <c r="AI194" s="116" t="n"/>
      <c r="AJ194" s="116" t="n"/>
      <c r="AK194" s="116" t="n"/>
      <c r="AL194" s="116" t="n"/>
      <c r="AM194" s="116" t="n"/>
      <c r="AN194" s="116" t="n"/>
      <c r="AO194" s="116" t="n"/>
      <c r="AP194" s="116" t="n"/>
      <c r="AQ194" s="116" t="n"/>
      <c r="AR194" s="116" t="n"/>
      <c r="AS194" s="116" t="n"/>
      <c r="AT194" s="116" t="n"/>
      <c r="AU194" s="116" t="n"/>
      <c r="AV194" s="116" t="n"/>
      <c r="AW194" s="116" t="n"/>
      <c r="AX194" s="116" t="n"/>
      <c r="AY194" s="116" t="n"/>
      <c r="AZ194" s="116" t="n"/>
    </row>
    <row r="195">
      <c r="A195" s="116" t="n"/>
      <c r="B195" s="116" t="n"/>
      <c r="C195" s="116" t="n"/>
      <c r="D195" s="116" t="n"/>
      <c r="E195" s="116" t="n"/>
      <c r="F195" s="116" t="n"/>
      <c r="G195" s="116" t="n"/>
      <c r="H195" s="116" t="n"/>
      <c r="I195" s="116" t="n"/>
      <c r="J195" s="116" t="n"/>
      <c r="K195" s="116" t="n"/>
      <c r="L195" s="116" t="n"/>
      <c r="M195" s="116" t="n"/>
      <c r="N195" s="116" t="n"/>
      <c r="O195" s="116" t="n"/>
      <c r="P195" s="116" t="n"/>
      <c r="Q195" s="116" t="n"/>
      <c r="R195" s="116" t="n"/>
      <c r="S195" s="116" t="n"/>
      <c r="T195" s="116" t="n"/>
      <c r="U195" s="116" t="n"/>
      <c r="V195" s="116" t="n"/>
      <c r="W195" s="116" t="n"/>
      <c r="X195" s="116" t="n"/>
      <c r="Y195" s="116" t="n"/>
      <c r="Z195" s="116" t="n"/>
      <c r="AA195" s="116" t="n"/>
      <c r="AB195" s="116" t="n"/>
      <c r="AC195" s="116" t="n"/>
      <c r="AD195" s="116" t="n"/>
      <c r="AE195" s="116" t="n"/>
      <c r="AF195" s="116" t="n"/>
      <c r="AG195" s="116" t="n"/>
      <c r="AH195" s="116" t="n"/>
      <c r="AI195" s="116" t="n"/>
      <c r="AJ195" s="116" t="n"/>
      <c r="AK195" s="116" t="n"/>
      <c r="AL195" s="116" t="n"/>
      <c r="AM195" s="116" t="n"/>
      <c r="AN195" s="116" t="n"/>
      <c r="AO195" s="116" t="n"/>
      <c r="AP195" s="116" t="n"/>
      <c r="AQ195" s="116" t="n"/>
      <c r="AR195" s="116" t="n"/>
      <c r="AS195" s="116" t="n"/>
      <c r="AT195" s="116" t="n"/>
      <c r="AU195" s="116" t="n"/>
      <c r="AV195" s="116" t="n"/>
      <c r="AW195" s="116" t="n"/>
      <c r="AX195" s="116" t="n"/>
      <c r="AY195" s="116" t="n"/>
      <c r="AZ195" s="116" t="n"/>
    </row>
    <row r="196">
      <c r="A196" s="116" t="n"/>
      <c r="B196" s="116" t="n"/>
      <c r="C196" s="116" t="n"/>
      <c r="D196" s="116" t="n"/>
      <c r="E196" s="116" t="n"/>
      <c r="F196" s="116" t="n"/>
      <c r="G196" s="116" t="n"/>
      <c r="H196" s="116" t="n"/>
      <c r="I196" s="116" t="n"/>
      <c r="J196" s="116" t="n"/>
      <c r="K196" s="116" t="n"/>
      <c r="L196" s="116" t="n"/>
      <c r="M196" s="116" t="n"/>
      <c r="N196" s="116" t="n"/>
      <c r="O196" s="116" t="n"/>
      <c r="P196" s="116" t="n"/>
      <c r="Q196" s="116" t="n"/>
      <c r="R196" s="116" t="n"/>
      <c r="S196" s="116" t="n"/>
      <c r="T196" s="116" t="n"/>
      <c r="U196" s="116" t="n"/>
      <c r="V196" s="116" t="n"/>
      <c r="W196" s="116" t="n"/>
      <c r="X196" s="116" t="n"/>
      <c r="Y196" s="116" t="n"/>
      <c r="Z196" s="116" t="n"/>
      <c r="AA196" s="116" t="n"/>
      <c r="AB196" s="116" t="n"/>
      <c r="AC196" s="116" t="n"/>
      <c r="AD196" s="116" t="n"/>
      <c r="AE196" s="116" t="n"/>
      <c r="AF196" s="116" t="n"/>
      <c r="AG196" s="116" t="n"/>
      <c r="AH196" s="116" t="n"/>
      <c r="AI196" s="116" t="n"/>
      <c r="AJ196" s="116" t="n"/>
      <c r="AK196" s="116" t="n"/>
      <c r="AL196" s="116" t="n"/>
      <c r="AM196" s="116" t="n"/>
      <c r="AN196" s="116" t="n"/>
      <c r="AO196" s="116" t="n"/>
      <c r="AP196" s="116" t="n"/>
      <c r="AQ196" s="116" t="n"/>
      <c r="AR196" s="116" t="n"/>
      <c r="AS196" s="116" t="n"/>
      <c r="AT196" s="116" t="n"/>
      <c r="AU196" s="116" t="n"/>
      <c r="AV196" s="116" t="n"/>
      <c r="AW196" s="116" t="n"/>
      <c r="AX196" s="116" t="n"/>
      <c r="AY196" s="116" t="n"/>
      <c r="AZ196" s="116" t="n"/>
    </row>
    <row r="197">
      <c r="A197" s="116" t="n"/>
      <c r="B197" s="116" t="n"/>
      <c r="C197" s="116" t="n"/>
      <c r="D197" s="116" t="n"/>
      <c r="E197" s="116" t="n"/>
      <c r="F197" s="116" t="n"/>
      <c r="G197" s="116" t="n"/>
      <c r="H197" s="116" t="n"/>
      <c r="I197" s="116" t="n"/>
      <c r="J197" s="116" t="n"/>
      <c r="K197" s="116" t="n"/>
      <c r="L197" s="116" t="n"/>
      <c r="M197" s="116" t="n"/>
      <c r="N197" s="116" t="n"/>
      <c r="O197" s="116" t="n"/>
      <c r="P197" s="116" t="n"/>
      <c r="Q197" s="116" t="n"/>
      <c r="R197" s="116" t="n"/>
      <c r="S197" s="116" t="n"/>
      <c r="T197" s="116" t="n"/>
      <c r="U197" s="116" t="n"/>
      <c r="V197" s="116" t="n"/>
      <c r="W197" s="116" t="n"/>
      <c r="X197" s="116" t="n"/>
      <c r="Y197" s="116" t="n"/>
      <c r="Z197" s="116" t="n"/>
      <c r="AA197" s="116" t="n"/>
      <c r="AB197" s="116" t="n"/>
      <c r="AC197" s="116" t="n"/>
      <c r="AD197" s="116" t="n"/>
      <c r="AE197" s="116" t="n"/>
      <c r="AF197" s="116" t="n"/>
      <c r="AG197" s="116" t="n"/>
      <c r="AH197" s="116" t="n"/>
      <c r="AI197" s="116" t="n"/>
      <c r="AJ197" s="116" t="n"/>
      <c r="AK197" s="116" t="n"/>
      <c r="AL197" s="116" t="n"/>
      <c r="AM197" s="116" t="n"/>
      <c r="AN197" s="116" t="n"/>
      <c r="AO197" s="116" t="n"/>
      <c r="AP197" s="116" t="n"/>
      <c r="AQ197" s="116" t="n"/>
      <c r="AR197" s="116" t="n"/>
      <c r="AS197" s="116" t="n"/>
      <c r="AT197" s="116" t="n"/>
      <c r="AU197" s="116" t="n"/>
      <c r="AV197" s="116" t="n"/>
      <c r="AW197" s="116" t="n"/>
      <c r="AX197" s="116" t="n"/>
      <c r="AY197" s="116" t="n"/>
      <c r="AZ197" s="116" t="n"/>
    </row>
    <row r="198">
      <c r="A198" s="116" t="n"/>
      <c r="B198" s="116" t="n"/>
      <c r="C198" s="116" t="n"/>
      <c r="D198" s="116" t="n"/>
      <c r="E198" s="116" t="n"/>
      <c r="F198" s="116" t="n"/>
      <c r="G198" s="116" t="n"/>
      <c r="H198" s="116" t="n"/>
      <c r="I198" s="116" t="n"/>
      <c r="J198" s="116" t="n"/>
      <c r="K198" s="116" t="n"/>
      <c r="L198" s="116" t="n"/>
      <c r="M198" s="116" t="n"/>
      <c r="N198" s="116" t="n"/>
      <c r="O198" s="116" t="n"/>
      <c r="P198" s="116" t="n"/>
      <c r="Q198" s="116" t="n"/>
      <c r="R198" s="116" t="n"/>
      <c r="S198" s="116" t="n"/>
      <c r="T198" s="116" t="n"/>
      <c r="U198" s="116" t="n"/>
      <c r="V198" s="116" t="n"/>
      <c r="W198" s="116" t="n"/>
      <c r="X198" s="116" t="n"/>
      <c r="Y198" s="116" t="n"/>
      <c r="Z198" s="116" t="n"/>
      <c r="AA198" s="116" t="n"/>
      <c r="AB198" s="116" t="n"/>
      <c r="AC198" s="116" t="n"/>
      <c r="AD198" s="116" t="n"/>
      <c r="AE198" s="116" t="n"/>
      <c r="AF198" s="116" t="n"/>
      <c r="AG198" s="116" t="n"/>
      <c r="AH198" s="116" t="n"/>
      <c r="AI198" s="116" t="n"/>
      <c r="AJ198" s="116" t="n"/>
      <c r="AK198" s="116" t="n"/>
      <c r="AL198" s="116" t="n"/>
      <c r="AM198" s="116" t="n"/>
      <c r="AN198" s="116" t="n"/>
      <c r="AO198" s="116" t="n"/>
      <c r="AP198" s="116" t="n"/>
      <c r="AQ198" s="116" t="n"/>
      <c r="AR198" s="116" t="n"/>
      <c r="AS198" s="116" t="n"/>
      <c r="AT198" s="116" t="n"/>
      <c r="AU198" s="116" t="n"/>
      <c r="AV198" s="116" t="n"/>
      <c r="AW198" s="116" t="n"/>
      <c r="AX198" s="116" t="n"/>
      <c r="AY198" s="116" t="n"/>
      <c r="AZ198" s="116" t="n"/>
    </row>
    <row r="199">
      <c r="A199" s="116" t="n"/>
      <c r="B199" s="116" t="n"/>
      <c r="C199" s="116" t="n"/>
      <c r="D199" s="116" t="n"/>
      <c r="E199" s="116" t="n"/>
      <c r="F199" s="116" t="n"/>
      <c r="G199" s="116" t="n"/>
      <c r="H199" s="116" t="n"/>
      <c r="I199" s="116" t="n"/>
      <c r="J199" s="116" t="n"/>
      <c r="K199" s="116" t="n"/>
      <c r="L199" s="116" t="n"/>
      <c r="M199" s="116" t="n"/>
      <c r="N199" s="116" t="n"/>
      <c r="O199" s="116" t="n"/>
      <c r="P199" s="116" t="n"/>
      <c r="Q199" s="116" t="n"/>
      <c r="R199" s="116" t="n"/>
      <c r="S199" s="116" t="n"/>
      <c r="T199" s="116" t="n"/>
      <c r="U199" s="116" t="n"/>
      <c r="V199" s="116" t="n"/>
      <c r="W199" s="116" t="n"/>
      <c r="X199" s="116" t="n"/>
      <c r="Y199" s="116" t="n"/>
      <c r="Z199" s="116" t="n"/>
      <c r="AA199" s="116" t="n"/>
      <c r="AB199" s="116" t="n"/>
      <c r="AC199" s="116" t="n"/>
      <c r="AD199" s="116" t="n"/>
      <c r="AE199" s="116" t="n"/>
      <c r="AF199" s="116" t="n"/>
      <c r="AG199" s="116" t="n"/>
      <c r="AH199" s="116" t="n"/>
      <c r="AI199" s="116" t="n"/>
      <c r="AJ199" s="116" t="n"/>
      <c r="AK199" s="116" t="n"/>
      <c r="AL199" s="116" t="n"/>
      <c r="AM199" s="116" t="n"/>
      <c r="AN199" s="116" t="n"/>
      <c r="AO199" s="116" t="n"/>
      <c r="AP199" s="116" t="n"/>
      <c r="AQ199" s="116" t="n"/>
      <c r="AR199" s="116" t="n"/>
      <c r="AS199" s="116" t="n"/>
      <c r="AT199" s="116" t="n"/>
      <c r="AU199" s="116" t="n"/>
      <c r="AV199" s="116" t="n"/>
      <c r="AW199" s="116" t="n"/>
      <c r="AX199" s="116" t="n"/>
      <c r="AY199" s="116" t="n"/>
      <c r="AZ199" s="116" t="n"/>
    </row>
    <row r="200">
      <c r="A200" s="116" t="n"/>
      <c r="B200" s="116" t="n"/>
      <c r="C200" s="116" t="n"/>
      <c r="D200" s="116" t="n"/>
      <c r="E200" s="116" t="n"/>
      <c r="F200" s="116" t="n"/>
      <c r="G200" s="116" t="n"/>
      <c r="H200" s="116" t="n"/>
      <c r="I200" s="116" t="n"/>
      <c r="J200" s="116" t="n"/>
      <c r="K200" s="116" t="n"/>
      <c r="L200" s="116" t="n"/>
      <c r="M200" s="116" t="n"/>
      <c r="N200" s="116" t="n"/>
      <c r="O200" s="116" t="n"/>
      <c r="P200" s="116" t="n"/>
      <c r="Q200" s="116" t="n"/>
      <c r="R200" s="116" t="n"/>
      <c r="S200" s="116" t="n"/>
      <c r="T200" s="116" t="n"/>
      <c r="U200" s="116" t="n"/>
      <c r="V200" s="116" t="n"/>
      <c r="W200" s="116" t="n"/>
      <c r="X200" s="116" t="n"/>
      <c r="Y200" s="116" t="n"/>
      <c r="Z200" s="116" t="n"/>
      <c r="AA200" s="116" t="n"/>
      <c r="AB200" s="116" t="n"/>
      <c r="AC200" s="116" t="n"/>
      <c r="AD200" s="116" t="n"/>
      <c r="AE200" s="116" t="n"/>
      <c r="AF200" s="116" t="n"/>
      <c r="AG200" s="116" t="n"/>
      <c r="AH200" s="116" t="n"/>
      <c r="AI200" s="116" t="n"/>
      <c r="AJ200" s="116" t="n"/>
      <c r="AK200" s="116" t="n"/>
      <c r="AL200" s="116" t="n"/>
      <c r="AM200" s="116" t="n"/>
      <c r="AN200" s="116" t="n"/>
      <c r="AO200" s="116" t="n"/>
      <c r="AP200" s="116" t="n"/>
      <c r="AQ200" s="116" t="n"/>
      <c r="AR200" s="116" t="n"/>
      <c r="AS200" s="116" t="n"/>
      <c r="AT200" s="116" t="n"/>
      <c r="AU200" s="116" t="n"/>
      <c r="AV200" s="116" t="n"/>
      <c r="AW200" s="116" t="n"/>
      <c r="AX200" s="116" t="n"/>
      <c r="AY200" s="116" t="n"/>
      <c r="AZ200" s="116" t="n"/>
    </row>
    <row r="201">
      <c r="A201" s="116" t="n"/>
      <c r="B201" s="116" t="n"/>
      <c r="C201" s="116" t="n"/>
      <c r="D201" s="116" t="n"/>
      <c r="E201" s="116" t="n"/>
      <c r="F201" s="116" t="n"/>
      <c r="G201" s="116" t="n"/>
      <c r="H201" s="116" t="n"/>
      <c r="I201" s="116" t="n"/>
      <c r="J201" s="116" t="n"/>
      <c r="K201" s="116" t="n"/>
      <c r="L201" s="116" t="n"/>
      <c r="M201" s="116" t="n"/>
      <c r="N201" s="116" t="n"/>
      <c r="O201" s="116" t="n"/>
      <c r="P201" s="116" t="n"/>
      <c r="Q201" s="116" t="n"/>
      <c r="R201" s="116" t="n"/>
      <c r="S201" s="116" t="n"/>
      <c r="T201" s="116" t="n"/>
      <c r="U201" s="116" t="n"/>
      <c r="V201" s="116" t="n"/>
      <c r="W201" s="116" t="n"/>
      <c r="X201" s="116" t="n"/>
      <c r="Y201" s="116" t="n"/>
      <c r="Z201" s="116" t="n"/>
      <c r="AA201" s="116" t="n"/>
      <c r="AB201" s="116" t="n"/>
      <c r="AC201" s="116" t="n"/>
      <c r="AD201" s="116" t="n"/>
      <c r="AE201" s="116" t="n"/>
      <c r="AF201" s="116" t="n"/>
      <c r="AG201" s="116" t="n"/>
      <c r="AH201" s="116" t="n"/>
      <c r="AI201" s="116" t="n"/>
      <c r="AJ201" s="116" t="n"/>
      <c r="AK201" s="116" t="n"/>
      <c r="AL201" s="116" t="n"/>
      <c r="AM201" s="116" t="n"/>
      <c r="AN201" s="116" t="n"/>
      <c r="AO201" s="116" t="n"/>
      <c r="AP201" s="116" t="n"/>
      <c r="AQ201" s="116" t="n"/>
      <c r="AR201" s="116" t="n"/>
      <c r="AS201" s="116" t="n"/>
      <c r="AT201" s="116" t="n"/>
      <c r="AU201" s="116" t="n"/>
      <c r="AV201" s="116" t="n"/>
      <c r="AW201" s="116" t="n"/>
      <c r="AX201" s="116" t="n"/>
      <c r="AY201" s="116" t="n"/>
      <c r="AZ201" s="116" t="n"/>
    </row>
    <row r="202">
      <c r="A202" s="116" t="n"/>
      <c r="B202" s="116" t="n"/>
      <c r="C202" s="116" t="n"/>
      <c r="D202" s="116" t="n"/>
      <c r="E202" s="116" t="n"/>
      <c r="F202" s="116" t="n"/>
      <c r="G202" s="116" t="n"/>
      <c r="H202" s="116" t="n"/>
      <c r="I202" s="116" t="n"/>
      <c r="J202" s="116" t="n"/>
      <c r="K202" s="116" t="n"/>
      <c r="L202" s="116" t="n"/>
      <c r="M202" s="116" t="n"/>
      <c r="N202" s="116" t="n"/>
      <c r="O202" s="116" t="n"/>
      <c r="P202" s="116" t="n"/>
      <c r="Q202" s="116" t="n"/>
      <c r="R202" s="116" t="n"/>
      <c r="S202" s="116" t="n"/>
      <c r="T202" s="116" t="n"/>
      <c r="U202" s="116" t="n"/>
      <c r="V202" s="116" t="n"/>
      <c r="W202" s="116" t="n"/>
      <c r="X202" s="116" t="n"/>
      <c r="Y202" s="116" t="n"/>
      <c r="Z202" s="116" t="n"/>
      <c r="AA202" s="116" t="n"/>
      <c r="AB202" s="116" t="n"/>
      <c r="AC202" s="116" t="n"/>
      <c r="AD202" s="116" t="n"/>
      <c r="AE202" s="116" t="n"/>
      <c r="AF202" s="116" t="n"/>
      <c r="AG202" s="116" t="n"/>
      <c r="AH202" s="116" t="n"/>
      <c r="AI202" s="116" t="n"/>
      <c r="AJ202" s="116" t="n"/>
      <c r="AK202" s="116" t="n"/>
      <c r="AL202" s="116" t="n"/>
      <c r="AM202" s="116" t="n"/>
      <c r="AN202" s="116" t="n"/>
      <c r="AO202" s="116" t="n"/>
      <c r="AP202" s="116" t="n"/>
      <c r="AQ202" s="116" t="n"/>
      <c r="AR202" s="116" t="n"/>
      <c r="AS202" s="116" t="n"/>
      <c r="AT202" s="116" t="n"/>
      <c r="AU202" s="116" t="n"/>
      <c r="AV202" s="116" t="n"/>
      <c r="AW202" s="116" t="n"/>
      <c r="AX202" s="116" t="n"/>
      <c r="AY202" s="116" t="n"/>
      <c r="AZ202" s="116" t="n"/>
    </row>
    <row r="203">
      <c r="A203" s="116" t="n"/>
      <c r="B203" s="116" t="n"/>
      <c r="C203" s="116" t="n"/>
      <c r="D203" s="116" t="n"/>
      <c r="E203" s="116" t="n"/>
      <c r="F203" s="116" t="n"/>
      <c r="G203" s="116" t="n"/>
      <c r="H203" s="116" t="n"/>
      <c r="I203" s="116" t="n"/>
      <c r="J203" s="116" t="n"/>
      <c r="K203" s="116" t="n"/>
      <c r="L203" s="116" t="n"/>
      <c r="M203" s="116" t="n"/>
      <c r="N203" s="116" t="n"/>
      <c r="O203" s="116" t="n"/>
      <c r="P203" s="116" t="n"/>
      <c r="Q203" s="116" t="n"/>
      <c r="R203" s="116" t="n"/>
      <c r="S203" s="116" t="n"/>
      <c r="T203" s="116" t="n"/>
      <c r="U203" s="116" t="n"/>
      <c r="V203" s="116" t="n"/>
      <c r="W203" s="116" t="n"/>
      <c r="X203" s="116" t="n"/>
      <c r="Y203" s="116" t="n"/>
      <c r="Z203" s="116" t="n"/>
      <c r="AA203" s="116" t="n"/>
      <c r="AB203" s="116" t="n"/>
      <c r="AC203" s="116" t="n"/>
      <c r="AD203" s="116" t="n"/>
      <c r="AE203" s="116" t="n"/>
      <c r="AF203" s="116" t="n"/>
      <c r="AG203" s="116" t="n"/>
      <c r="AH203" s="116" t="n"/>
      <c r="AI203" s="116" t="n"/>
      <c r="AJ203" s="116" t="n"/>
      <c r="AK203" s="116" t="n"/>
      <c r="AL203" s="116" t="n"/>
      <c r="AM203" s="116" t="n"/>
      <c r="AN203" s="116" t="n"/>
      <c r="AO203" s="116" t="n"/>
      <c r="AP203" s="116" t="n"/>
      <c r="AQ203" s="116" t="n"/>
      <c r="AR203" s="116" t="n"/>
      <c r="AS203" s="116" t="n"/>
      <c r="AT203" s="116" t="n"/>
      <c r="AU203" s="116" t="n"/>
      <c r="AV203" s="116" t="n"/>
      <c r="AW203" s="116" t="n"/>
      <c r="AX203" s="116" t="n"/>
      <c r="AY203" s="116" t="n"/>
      <c r="AZ203" s="116" t="n"/>
    </row>
    <row r="204">
      <c r="A204" s="116" t="n"/>
      <c r="B204" s="116" t="n"/>
      <c r="C204" s="116" t="n"/>
      <c r="D204" s="116" t="n"/>
      <c r="E204" s="116" t="n"/>
      <c r="F204" s="116" t="n"/>
      <c r="G204" s="116" t="n"/>
      <c r="H204" s="116" t="n"/>
      <c r="I204" s="116" t="n"/>
      <c r="J204" s="116" t="n"/>
      <c r="K204" s="116" t="n"/>
      <c r="L204" s="116" t="n"/>
      <c r="M204" s="116" t="n"/>
      <c r="N204" s="116" t="n"/>
      <c r="O204" s="116" t="n"/>
      <c r="P204" s="116" t="n"/>
      <c r="Q204" s="116" t="n"/>
      <c r="R204" s="116" t="n"/>
      <c r="S204" s="116" t="n"/>
      <c r="T204" s="116" t="n"/>
      <c r="U204" s="116" t="n"/>
      <c r="V204" s="116" t="n"/>
      <c r="W204" s="116" t="n"/>
      <c r="X204" s="116" t="n"/>
      <c r="Y204" s="116" t="n"/>
      <c r="Z204" s="116" t="n"/>
      <c r="AA204" s="116" t="n"/>
      <c r="AB204" s="116" t="n"/>
      <c r="AC204" s="116" t="n"/>
      <c r="AD204" s="116" t="n"/>
      <c r="AE204" s="116" t="n"/>
      <c r="AF204" s="116" t="n"/>
      <c r="AG204" s="116" t="n"/>
      <c r="AH204" s="116" t="n"/>
      <c r="AI204" s="116" t="n"/>
      <c r="AJ204" s="116" t="n"/>
      <c r="AK204" s="116" t="n"/>
      <c r="AL204" s="116" t="n"/>
      <c r="AM204" s="116" t="n"/>
      <c r="AN204" s="116" t="n"/>
      <c r="AO204" s="116" t="n"/>
      <c r="AP204" s="116" t="n"/>
      <c r="AQ204" s="116" t="n"/>
      <c r="AR204" s="116" t="n"/>
      <c r="AS204" s="116" t="n"/>
      <c r="AT204" s="116" t="n"/>
      <c r="AU204" s="116" t="n"/>
      <c r="AV204" s="116" t="n"/>
      <c r="AW204" s="116" t="n"/>
      <c r="AX204" s="116" t="n"/>
      <c r="AY204" s="116" t="n"/>
      <c r="AZ204" s="116" t="n"/>
    </row>
    <row r="205">
      <c r="A205" s="116" t="n"/>
      <c r="B205" s="116" t="n"/>
      <c r="C205" s="116" t="n"/>
      <c r="D205" s="116" t="n"/>
      <c r="E205" s="116" t="n"/>
      <c r="F205" s="116" t="n"/>
      <c r="G205" s="116" t="n"/>
      <c r="H205" s="116" t="n"/>
      <c r="I205" s="116" t="n"/>
      <c r="J205" s="116" t="n"/>
      <c r="K205" s="116" t="n"/>
      <c r="L205" s="116" t="n"/>
      <c r="M205" s="116" t="n"/>
      <c r="N205" s="116" t="n"/>
      <c r="O205" s="116" t="n"/>
      <c r="P205" s="116" t="n"/>
      <c r="Q205" s="116" t="n"/>
      <c r="R205" s="116" t="n"/>
      <c r="S205" s="116" t="n"/>
      <c r="T205" s="116" t="n"/>
      <c r="U205" s="116" t="n"/>
      <c r="V205" s="116" t="n"/>
      <c r="W205" s="116" t="n"/>
      <c r="X205" s="116" t="n"/>
      <c r="Y205" s="116" t="n"/>
      <c r="Z205" s="116" t="n"/>
      <c r="AA205" s="116" t="n"/>
      <c r="AB205" s="116" t="n"/>
      <c r="AC205" s="116" t="n"/>
      <c r="AD205" s="116" t="n"/>
      <c r="AE205" s="116" t="n"/>
      <c r="AF205" s="116" t="n"/>
      <c r="AG205" s="116" t="n"/>
      <c r="AH205" s="116" t="n"/>
      <c r="AI205" s="116" t="n"/>
      <c r="AJ205" s="116" t="n"/>
      <c r="AK205" s="116" t="n"/>
      <c r="AL205" s="116" t="n"/>
      <c r="AM205" s="116" t="n"/>
      <c r="AN205" s="116" t="n"/>
      <c r="AO205" s="116" t="n"/>
      <c r="AP205" s="116" t="n"/>
      <c r="AQ205" s="116" t="n"/>
      <c r="AR205" s="116" t="n"/>
      <c r="AS205" s="116" t="n"/>
      <c r="AT205" s="116" t="n"/>
      <c r="AU205" s="116" t="n"/>
      <c r="AV205" s="116" t="n"/>
      <c r="AW205" s="116" t="n"/>
      <c r="AX205" s="116" t="n"/>
      <c r="AY205" s="116" t="n"/>
      <c r="AZ205" s="116" t="n"/>
    </row>
    <row r="206">
      <c r="A206" s="116" t="n"/>
      <c r="B206" s="116" t="n"/>
      <c r="C206" s="116" t="n"/>
      <c r="D206" s="116" t="n"/>
      <c r="E206" s="116" t="n"/>
      <c r="F206" s="116" t="n"/>
      <c r="G206" s="116" t="n"/>
      <c r="H206" s="116" t="n"/>
      <c r="I206" s="116" t="n"/>
      <c r="J206" s="116" t="n"/>
      <c r="K206" s="116" t="n"/>
      <c r="L206" s="116" t="n"/>
      <c r="M206" s="116" t="n"/>
      <c r="N206" s="116" t="n"/>
      <c r="O206" s="116" t="n"/>
      <c r="P206" s="116" t="n"/>
      <c r="Q206" s="116" t="n"/>
      <c r="R206" s="116" t="n"/>
      <c r="S206" s="116" t="n"/>
      <c r="T206" s="116" t="n"/>
      <c r="U206" s="116" t="n"/>
      <c r="V206" s="116" t="n"/>
      <c r="W206" s="116" t="n"/>
      <c r="X206" s="116" t="n"/>
      <c r="Y206" s="116" t="n"/>
      <c r="Z206" s="116" t="n"/>
      <c r="AA206" s="116" t="n"/>
      <c r="AB206" s="116" t="n"/>
      <c r="AC206" s="116" t="n"/>
      <c r="AD206" s="116" t="n"/>
      <c r="AE206" s="116" t="n"/>
      <c r="AF206" s="116" t="n"/>
      <c r="AG206" s="116" t="n"/>
      <c r="AH206" s="116" t="n"/>
      <c r="AI206" s="116" t="n"/>
      <c r="AJ206" s="116" t="n"/>
      <c r="AK206" s="116" t="n"/>
      <c r="AL206" s="116" t="n"/>
      <c r="AM206" s="116" t="n"/>
      <c r="AN206" s="116" t="n"/>
      <c r="AO206" s="116" t="n"/>
      <c r="AP206" s="116" t="n"/>
      <c r="AQ206" s="116" t="n"/>
      <c r="AR206" s="116" t="n"/>
      <c r="AS206" s="116" t="n"/>
      <c r="AT206" s="116" t="n"/>
      <c r="AU206" s="116" t="n"/>
      <c r="AV206" s="116" t="n"/>
      <c r="AW206" s="116" t="n"/>
      <c r="AX206" s="116" t="n"/>
      <c r="AY206" s="116" t="n"/>
      <c r="AZ206" s="116" t="n"/>
    </row>
    <row r="207">
      <c r="A207" s="116" t="n"/>
      <c r="B207" s="116" t="n"/>
      <c r="C207" s="116" t="n"/>
      <c r="D207" s="116" t="n"/>
      <c r="E207" s="116" t="n"/>
      <c r="F207" s="116" t="n"/>
      <c r="G207" s="116" t="n"/>
      <c r="H207" s="116" t="n"/>
      <c r="I207" s="116" t="n"/>
      <c r="J207" s="116" t="n"/>
      <c r="K207" s="116" t="n"/>
      <c r="L207" s="116" t="n"/>
      <c r="M207" s="116" t="n"/>
      <c r="N207" s="116" t="n"/>
      <c r="O207" s="116" t="n"/>
      <c r="P207" s="116" t="n"/>
      <c r="Q207" s="116" t="n"/>
      <c r="R207" s="116" t="n"/>
      <c r="S207" s="116" t="n"/>
      <c r="T207" s="116" t="n"/>
      <c r="U207" s="116" t="n"/>
      <c r="V207" s="116" t="n"/>
      <c r="W207" s="116" t="n"/>
      <c r="X207" s="116" t="n"/>
      <c r="Y207" s="116" t="n"/>
      <c r="Z207" s="116" t="n"/>
      <c r="AA207" s="116" t="n"/>
      <c r="AB207" s="116" t="n"/>
      <c r="AC207" s="116" t="n"/>
      <c r="AD207" s="116" t="n"/>
      <c r="AE207" s="116" t="n"/>
      <c r="AF207" s="116" t="n"/>
      <c r="AG207" s="116" t="n"/>
      <c r="AH207" s="116" t="n"/>
      <c r="AI207" s="116" t="n"/>
      <c r="AJ207" s="116" t="n"/>
      <c r="AK207" s="116" t="n"/>
      <c r="AL207" s="116" t="n"/>
      <c r="AM207" s="116" t="n"/>
      <c r="AN207" s="116" t="n"/>
      <c r="AO207" s="116" t="n"/>
      <c r="AP207" s="116" t="n"/>
      <c r="AQ207" s="116" t="n"/>
      <c r="AR207" s="116" t="n"/>
      <c r="AS207" s="116" t="n"/>
      <c r="AT207" s="116" t="n"/>
      <c r="AU207" s="116" t="n"/>
      <c r="AV207" s="116" t="n"/>
      <c r="AW207" s="116" t="n"/>
      <c r="AX207" s="116" t="n"/>
      <c r="AY207" s="116" t="n"/>
      <c r="AZ207" s="116" t="n"/>
    </row>
    <row r="208">
      <c r="A208" s="116" t="n"/>
      <c r="B208" s="116" t="n"/>
      <c r="C208" s="116" t="n"/>
      <c r="D208" s="116" t="n"/>
      <c r="E208" s="116" t="n"/>
      <c r="F208" s="116" t="n"/>
      <c r="G208" s="116" t="n"/>
      <c r="H208" s="116" t="n"/>
      <c r="I208" s="116" t="n"/>
      <c r="J208" s="116" t="n"/>
      <c r="K208" s="116" t="n"/>
      <c r="L208" s="116" t="n"/>
      <c r="M208" s="116" t="n"/>
      <c r="N208" s="116" t="n"/>
      <c r="O208" s="116" t="n"/>
      <c r="P208" s="116" t="n"/>
      <c r="Q208" s="116" t="n"/>
      <c r="R208" s="116" t="n"/>
      <c r="S208" s="116" t="n"/>
      <c r="T208" s="116" t="n"/>
      <c r="U208" s="116" t="n"/>
      <c r="V208" s="116" t="n"/>
      <c r="W208" s="116" t="n"/>
      <c r="X208" s="116" t="n"/>
      <c r="Y208" s="116" t="n"/>
      <c r="Z208" s="116" t="n"/>
      <c r="AA208" s="116" t="n"/>
      <c r="AB208" s="116" t="n"/>
      <c r="AC208" s="116" t="n"/>
      <c r="AD208" s="116" t="n"/>
      <c r="AE208" s="116" t="n"/>
      <c r="AF208" s="116" t="n"/>
      <c r="AG208" s="116" t="n"/>
      <c r="AH208" s="116" t="n"/>
      <c r="AI208" s="116" t="n"/>
      <c r="AJ208" s="116" t="n"/>
      <c r="AK208" s="116" t="n"/>
      <c r="AL208" s="116" t="n"/>
      <c r="AM208" s="116" t="n"/>
      <c r="AN208" s="116" t="n"/>
      <c r="AO208" s="116" t="n"/>
      <c r="AP208" s="116" t="n"/>
      <c r="AQ208" s="116" t="n"/>
      <c r="AR208" s="116" t="n"/>
      <c r="AS208" s="116" t="n"/>
      <c r="AT208" s="116" t="n"/>
      <c r="AU208" s="116" t="n"/>
      <c r="AV208" s="116" t="n"/>
      <c r="AW208" s="116" t="n"/>
      <c r="AX208" s="116" t="n"/>
      <c r="AY208" s="116" t="n"/>
      <c r="AZ208" s="116" t="n"/>
    </row>
    <row r="209">
      <c r="A209" s="116" t="n"/>
      <c r="B209" s="116" t="n"/>
      <c r="C209" s="116" t="n"/>
      <c r="D209" s="116" t="n"/>
      <c r="E209" s="116" t="n"/>
      <c r="F209" s="116" t="n"/>
      <c r="G209" s="116" t="n"/>
      <c r="H209" s="116" t="n"/>
      <c r="I209" s="116" t="n"/>
      <c r="J209" s="116" t="n"/>
      <c r="K209" s="116" t="n"/>
      <c r="L209" s="116" t="n"/>
      <c r="M209" s="116" t="n"/>
      <c r="N209" s="116" t="n"/>
      <c r="O209" s="116" t="n"/>
      <c r="P209" s="116" t="n"/>
      <c r="Q209" s="116" t="n"/>
      <c r="R209" s="116" t="n"/>
      <c r="S209" s="116" t="n"/>
      <c r="T209" s="116" t="n"/>
      <c r="U209" s="116" t="n"/>
      <c r="V209" s="116" t="n"/>
      <c r="W209" s="116" t="n"/>
      <c r="X209" s="116" t="n"/>
      <c r="Y209" s="116" t="n"/>
      <c r="Z209" s="116" t="n"/>
      <c r="AA209" s="116" t="n"/>
      <c r="AB209" s="116" t="n"/>
      <c r="AC209" s="116" t="n"/>
      <c r="AD209" s="116" t="n"/>
      <c r="AE209" s="116" t="n"/>
      <c r="AF209" s="116" t="n"/>
      <c r="AG209" s="116" t="n"/>
      <c r="AH209" s="116" t="n"/>
      <c r="AI209" s="116" t="n"/>
      <c r="AJ209" s="116" t="n"/>
      <c r="AK209" s="116" t="n"/>
      <c r="AL209" s="116" t="n"/>
      <c r="AM209" s="116" t="n"/>
      <c r="AN209" s="116" t="n"/>
      <c r="AO209" s="116" t="n"/>
      <c r="AP209" s="116" t="n"/>
      <c r="AQ209" s="116" t="n"/>
      <c r="AR209" s="116" t="n"/>
      <c r="AS209" s="116" t="n"/>
      <c r="AT209" s="116" t="n"/>
      <c r="AU209" s="116" t="n"/>
      <c r="AV209" s="116" t="n"/>
      <c r="AW209" s="116" t="n"/>
      <c r="AX209" s="116" t="n"/>
      <c r="AY209" s="116" t="n"/>
      <c r="AZ209" s="116" t="n"/>
    </row>
    <row r="210">
      <c r="A210" s="116" t="n"/>
      <c r="B210" s="116" t="n"/>
      <c r="C210" s="116" t="n"/>
      <c r="D210" s="116" t="n"/>
      <c r="E210" s="116" t="n"/>
      <c r="F210" s="116" t="n"/>
      <c r="G210" s="116" t="n"/>
      <c r="H210" s="116" t="n"/>
      <c r="I210" s="116" t="n"/>
      <c r="J210" s="116" t="n"/>
      <c r="K210" s="116" t="n"/>
      <c r="L210" s="116" t="n"/>
      <c r="M210" s="116" t="n"/>
      <c r="N210" s="116" t="n"/>
      <c r="O210" s="116" t="n"/>
      <c r="P210" s="116" t="n"/>
      <c r="Q210" s="116" t="n"/>
      <c r="R210" s="116" t="n"/>
      <c r="S210" s="116" t="n"/>
      <c r="T210" s="116" t="n"/>
      <c r="U210" s="116" t="n"/>
      <c r="V210" s="116" t="n"/>
      <c r="W210" s="116" t="n"/>
      <c r="X210" s="116" t="n"/>
      <c r="Y210" s="116" t="n"/>
      <c r="Z210" s="116" t="n"/>
      <c r="AA210" s="116" t="n"/>
      <c r="AB210" s="116" t="n"/>
      <c r="AC210" s="116" t="n"/>
      <c r="AD210" s="116" t="n"/>
      <c r="AE210" s="116" t="n"/>
      <c r="AF210" s="116" t="n"/>
      <c r="AG210" s="116" t="n"/>
      <c r="AH210" s="116" t="n"/>
      <c r="AI210" s="116" t="n"/>
      <c r="AJ210" s="116" t="n"/>
      <c r="AK210" s="116" t="n"/>
      <c r="AL210" s="116" t="n"/>
      <c r="AM210" s="116" t="n"/>
      <c r="AN210" s="116" t="n"/>
      <c r="AO210" s="116" t="n"/>
      <c r="AP210" s="116" t="n"/>
      <c r="AQ210" s="116" t="n"/>
      <c r="AR210" s="116" t="n"/>
      <c r="AS210" s="116" t="n"/>
      <c r="AT210" s="116" t="n"/>
      <c r="AU210" s="116" t="n"/>
      <c r="AV210" s="116" t="n"/>
      <c r="AW210" s="116" t="n"/>
      <c r="AX210" s="116" t="n"/>
      <c r="AY210" s="116" t="n"/>
      <c r="AZ210" s="116" t="n"/>
    </row>
    <row r="211">
      <c r="A211" s="116" t="n"/>
      <c r="B211" s="116" t="n"/>
      <c r="C211" s="116" t="n"/>
      <c r="D211" s="116" t="n"/>
      <c r="E211" s="116" t="n"/>
      <c r="F211" s="116" t="n"/>
      <c r="G211" s="116" t="n"/>
      <c r="H211" s="116" t="n"/>
      <c r="I211" s="116" t="n"/>
      <c r="J211" s="116" t="n"/>
      <c r="K211" s="116" t="n"/>
      <c r="L211" s="116" t="n"/>
      <c r="M211" s="116" t="n"/>
      <c r="N211" s="116" t="n"/>
      <c r="O211" s="116" t="n"/>
      <c r="P211" s="116" t="n"/>
      <c r="Q211" s="116" t="n"/>
      <c r="R211" s="116" t="n"/>
      <c r="S211" s="116" t="n"/>
      <c r="T211" s="116" t="n"/>
      <c r="U211" s="116" t="n"/>
      <c r="V211" s="116" t="n"/>
      <c r="W211" s="116" t="n"/>
      <c r="X211" s="116" t="n"/>
      <c r="Y211" s="116" t="n"/>
      <c r="Z211" s="116" t="n"/>
      <c r="AA211" s="116" t="n"/>
      <c r="AB211" s="116" t="n"/>
      <c r="AC211" s="116" t="n"/>
      <c r="AD211" s="116" t="n"/>
      <c r="AE211" s="116" t="n"/>
      <c r="AF211" s="116" t="n"/>
      <c r="AG211" s="116" t="n"/>
      <c r="AH211" s="116" t="n"/>
      <c r="AI211" s="116" t="n"/>
      <c r="AJ211" s="116" t="n"/>
      <c r="AK211" s="116" t="n"/>
      <c r="AL211" s="116" t="n"/>
      <c r="AM211" s="116" t="n"/>
      <c r="AN211" s="116" t="n"/>
      <c r="AO211" s="116" t="n"/>
      <c r="AP211" s="116" t="n"/>
      <c r="AQ211" s="116" t="n"/>
      <c r="AR211" s="116" t="n"/>
      <c r="AS211" s="116" t="n"/>
      <c r="AT211" s="116" t="n"/>
      <c r="AU211" s="116" t="n"/>
      <c r="AV211" s="116" t="n"/>
      <c r="AW211" s="116" t="n"/>
      <c r="AX211" s="116" t="n"/>
      <c r="AY211" s="116" t="n"/>
      <c r="AZ211" s="116" t="n"/>
    </row>
    <row r="212">
      <c r="A212" s="116" t="n"/>
      <c r="B212" s="116" t="n"/>
      <c r="C212" s="116" t="n"/>
      <c r="D212" s="116" t="n"/>
      <c r="E212" s="116" t="n"/>
      <c r="F212" s="116" t="n"/>
      <c r="G212" s="116" t="n"/>
      <c r="H212" s="116" t="n"/>
      <c r="I212" s="116" t="n"/>
      <c r="J212" s="116" t="n"/>
      <c r="K212" s="116" t="n"/>
      <c r="L212" s="116" t="n"/>
      <c r="M212" s="116" t="n"/>
      <c r="N212" s="116" t="n"/>
      <c r="O212" s="116" t="n"/>
      <c r="P212" s="116" t="n"/>
      <c r="Q212" s="116" t="n"/>
      <c r="R212" s="116" t="n"/>
      <c r="S212" s="116" t="n"/>
      <c r="T212" s="116" t="n"/>
      <c r="U212" s="116" t="n"/>
      <c r="V212" s="116" t="n"/>
      <c r="W212" s="116" t="n"/>
      <c r="X212" s="116" t="n"/>
      <c r="Y212" s="116" t="n"/>
      <c r="Z212" s="116" t="n"/>
      <c r="AA212" s="116" t="n"/>
      <c r="AB212" s="116" t="n"/>
      <c r="AC212" s="116" t="n"/>
      <c r="AD212" s="116" t="n"/>
      <c r="AE212" s="116" t="n"/>
      <c r="AF212" s="116" t="n"/>
      <c r="AG212" s="116" t="n"/>
      <c r="AH212" s="116" t="n"/>
      <c r="AI212" s="116" t="n"/>
      <c r="AJ212" s="116" t="n"/>
      <c r="AK212" s="116" t="n"/>
      <c r="AL212" s="116" t="n"/>
      <c r="AM212" s="116" t="n"/>
      <c r="AN212" s="116" t="n"/>
      <c r="AO212" s="116" t="n"/>
      <c r="AP212" s="116" t="n"/>
      <c r="AQ212" s="116" t="n"/>
      <c r="AR212" s="116" t="n"/>
      <c r="AS212" s="116" t="n"/>
      <c r="AT212" s="116" t="n"/>
      <c r="AU212" s="116" t="n"/>
      <c r="AV212" s="116" t="n"/>
      <c r="AW212" s="116" t="n"/>
      <c r="AX212" s="116" t="n"/>
      <c r="AY212" s="116" t="n"/>
      <c r="AZ212" s="116" t="n"/>
    </row>
    <row r="213">
      <c r="A213" s="116" t="n"/>
      <c r="B213" s="116" t="n"/>
      <c r="C213" s="116" t="n"/>
      <c r="D213" s="116" t="n"/>
      <c r="E213" s="116" t="n"/>
      <c r="F213" s="116" t="n"/>
      <c r="G213" s="116" t="n"/>
      <c r="H213" s="116" t="n"/>
      <c r="I213" s="116" t="n"/>
      <c r="J213" s="116" t="n"/>
      <c r="K213" s="116" t="n"/>
      <c r="L213" s="116" t="n"/>
      <c r="M213" s="116" t="n"/>
      <c r="N213" s="116" t="n"/>
      <c r="O213" s="116" t="n"/>
      <c r="P213" s="116" t="n"/>
      <c r="Q213" s="116" t="n"/>
      <c r="R213" s="116" t="n"/>
      <c r="S213" s="116" t="n"/>
      <c r="T213" s="116" t="n"/>
      <c r="U213" s="116" t="n"/>
      <c r="V213" s="116" t="n"/>
      <c r="W213" s="116" t="n"/>
      <c r="X213" s="116" t="n"/>
      <c r="Y213" s="116" t="n"/>
      <c r="Z213" s="116" t="n"/>
      <c r="AA213" s="116" t="n"/>
      <c r="AB213" s="116" t="n"/>
      <c r="AC213" s="116" t="n"/>
      <c r="AD213" s="116" t="n"/>
      <c r="AE213" s="116" t="n"/>
      <c r="AF213" s="116" t="n"/>
      <c r="AG213" s="116" t="n"/>
      <c r="AH213" s="116" t="n"/>
      <c r="AI213" s="116" t="n"/>
      <c r="AJ213" s="116" t="n"/>
      <c r="AK213" s="116" t="n"/>
      <c r="AL213" s="116" t="n"/>
      <c r="AM213" s="116" t="n"/>
      <c r="AN213" s="116" t="n"/>
      <c r="AO213" s="116" t="n"/>
      <c r="AP213" s="116" t="n"/>
      <c r="AQ213" s="116" t="n"/>
      <c r="AR213" s="116" t="n"/>
      <c r="AS213" s="116" t="n"/>
      <c r="AT213" s="116" t="n"/>
      <c r="AU213" s="116" t="n"/>
      <c r="AV213" s="116" t="n"/>
      <c r="AW213" s="116" t="n"/>
      <c r="AX213" s="116" t="n"/>
      <c r="AY213" s="116" t="n"/>
      <c r="AZ213" s="116" t="n"/>
    </row>
    <row r="214">
      <c r="A214" s="116" t="n"/>
      <c r="B214" s="116" t="n"/>
      <c r="C214" s="116" t="n"/>
      <c r="D214" s="116" t="n"/>
      <c r="E214" s="116" t="n"/>
      <c r="F214" s="116" t="n"/>
      <c r="G214" s="116" t="n"/>
      <c r="H214" s="116" t="n"/>
      <c r="I214" s="116" t="n"/>
      <c r="J214" s="116" t="n"/>
      <c r="K214" s="116" t="n"/>
      <c r="L214" s="116" t="n"/>
      <c r="M214" s="116" t="n"/>
      <c r="N214" s="116" t="n"/>
      <c r="O214" s="116" t="n"/>
      <c r="P214" s="116" t="n"/>
      <c r="Q214" s="116" t="n"/>
      <c r="R214" s="116" t="n"/>
      <c r="S214" s="116" t="n"/>
      <c r="T214" s="116" t="n"/>
      <c r="U214" s="116" t="n"/>
      <c r="V214" s="116" t="n"/>
      <c r="W214" s="116" t="n"/>
      <c r="X214" s="116" t="n"/>
      <c r="Y214" s="116" t="n"/>
      <c r="Z214" s="116" t="n"/>
      <c r="AA214" s="116" t="n"/>
      <c r="AB214" s="116" t="n"/>
      <c r="AC214" s="116" t="n"/>
      <c r="AD214" s="116" t="n"/>
      <c r="AE214" s="116" t="n"/>
      <c r="AF214" s="116" t="n"/>
      <c r="AG214" s="116" t="n"/>
      <c r="AH214" s="116" t="n"/>
      <c r="AI214" s="116" t="n"/>
      <c r="AJ214" s="116" t="n"/>
      <c r="AK214" s="116" t="n"/>
      <c r="AL214" s="116" t="n"/>
      <c r="AM214" s="116" t="n"/>
      <c r="AN214" s="116" t="n"/>
      <c r="AO214" s="116" t="n"/>
      <c r="AP214" s="116" t="n"/>
      <c r="AQ214" s="116" t="n"/>
      <c r="AR214" s="116" t="n"/>
      <c r="AS214" s="116" t="n"/>
      <c r="AT214" s="116" t="n"/>
      <c r="AU214" s="116" t="n"/>
      <c r="AV214" s="116" t="n"/>
      <c r="AW214" s="116" t="n"/>
      <c r="AX214" s="116" t="n"/>
      <c r="AY214" s="116" t="n"/>
      <c r="AZ214" s="116" t="n"/>
    </row>
    <row r="215">
      <c r="A215" s="116" t="n"/>
      <c r="B215" s="116" t="n"/>
      <c r="C215" s="116" t="n"/>
      <c r="D215" s="116" t="n"/>
      <c r="E215" s="116" t="n"/>
      <c r="F215" s="116" t="n"/>
      <c r="G215" s="116" t="n"/>
      <c r="H215" s="116" t="n"/>
      <c r="I215" s="116" t="n"/>
      <c r="J215" s="116" t="n"/>
      <c r="K215" s="116" t="n"/>
      <c r="L215" s="116" t="n"/>
      <c r="M215" s="116" t="n"/>
      <c r="N215" s="116" t="n"/>
      <c r="O215" s="116" t="n"/>
      <c r="P215" s="116" t="n"/>
      <c r="Q215" s="116" t="n"/>
      <c r="R215" s="116" t="n"/>
      <c r="S215" s="116" t="n"/>
      <c r="T215" s="116" t="n"/>
      <c r="U215" s="116" t="n"/>
      <c r="V215" s="116" t="n"/>
      <c r="W215" s="116" t="n"/>
      <c r="X215" s="116" t="n"/>
      <c r="Y215" s="116" t="n"/>
      <c r="Z215" s="116" t="n"/>
      <c r="AA215" s="116" t="n"/>
      <c r="AB215" s="116" t="n"/>
      <c r="AC215" s="116" t="n"/>
      <c r="AD215" s="116" t="n"/>
      <c r="AE215" s="116" t="n"/>
      <c r="AF215" s="116" t="n"/>
      <c r="AG215" s="116" t="n"/>
      <c r="AH215" s="116" t="n"/>
      <c r="AI215" s="116" t="n"/>
      <c r="AJ215" s="116" t="n"/>
      <c r="AK215" s="116" t="n"/>
      <c r="AL215" s="116" t="n"/>
      <c r="AM215" s="116" t="n"/>
      <c r="AN215" s="116" t="n"/>
      <c r="AO215" s="116" t="n"/>
      <c r="AP215" s="116" t="n"/>
      <c r="AQ215" s="116" t="n"/>
      <c r="AR215" s="116" t="n"/>
      <c r="AS215" s="116" t="n"/>
      <c r="AT215" s="116" t="n"/>
      <c r="AU215" s="116" t="n"/>
      <c r="AV215" s="116" t="n"/>
      <c r="AW215" s="116" t="n"/>
      <c r="AX215" s="116" t="n"/>
      <c r="AY215" s="116" t="n"/>
      <c r="AZ215" s="116" t="n"/>
    </row>
    <row r="216">
      <c r="A216" s="116" t="n"/>
      <c r="B216" s="116" t="n"/>
      <c r="C216" s="116" t="n"/>
      <c r="D216" s="116" t="n"/>
      <c r="E216" s="116" t="n"/>
      <c r="F216" s="116" t="n"/>
      <c r="G216" s="116" t="n"/>
      <c r="H216" s="116" t="n"/>
      <c r="I216" s="116" t="n"/>
      <c r="J216" s="116" t="n"/>
      <c r="K216" s="116" t="n"/>
      <c r="L216" s="116" t="n"/>
      <c r="M216" s="116" t="n"/>
      <c r="N216" s="116" t="n"/>
      <c r="O216" s="116" t="n"/>
      <c r="P216" s="116" t="n"/>
      <c r="Q216" s="116" t="n"/>
      <c r="R216" s="116" t="n"/>
      <c r="S216" s="116" t="n"/>
      <c r="T216" s="116" t="n"/>
      <c r="U216" s="116" t="n"/>
      <c r="V216" s="116" t="n"/>
      <c r="W216" s="116" t="n"/>
      <c r="X216" s="116" t="n"/>
      <c r="Y216" s="116" t="n"/>
      <c r="Z216" s="116" t="n"/>
      <c r="AA216" s="116" t="n"/>
      <c r="AB216" s="116" t="n"/>
      <c r="AC216" s="116" t="n"/>
      <c r="AD216" s="116" t="n"/>
      <c r="AE216" s="116" t="n"/>
      <c r="AF216" s="116" t="n"/>
      <c r="AG216" s="116" t="n"/>
      <c r="AH216" s="116" t="n"/>
      <c r="AI216" s="116" t="n"/>
      <c r="AJ216" s="116" t="n"/>
      <c r="AK216" s="116" t="n"/>
      <c r="AL216" s="116" t="n"/>
      <c r="AM216" s="116" t="n"/>
      <c r="AN216" s="116" t="n"/>
      <c r="AO216" s="116" t="n"/>
      <c r="AP216" s="116" t="n"/>
      <c r="AQ216" s="116" t="n"/>
      <c r="AR216" s="116" t="n"/>
      <c r="AS216" s="116" t="n"/>
      <c r="AT216" s="116" t="n"/>
      <c r="AU216" s="116" t="n"/>
      <c r="AV216" s="116" t="n"/>
      <c r="AW216" s="116" t="n"/>
      <c r="AX216" s="116" t="n"/>
      <c r="AY216" s="116" t="n"/>
      <c r="AZ216" s="116" t="n"/>
    </row>
    <row r="217">
      <c r="A217" s="116" t="n"/>
      <c r="B217" s="116" t="n"/>
      <c r="C217" s="116" t="n"/>
      <c r="D217" s="116" t="n"/>
      <c r="E217" s="116" t="n"/>
      <c r="F217" s="116" t="n"/>
      <c r="G217" s="116" t="n"/>
      <c r="H217" s="116" t="n"/>
      <c r="I217" s="116" t="n"/>
      <c r="J217" s="116" t="n"/>
      <c r="K217" s="116" t="n"/>
      <c r="L217" s="116" t="n"/>
      <c r="M217" s="116" t="n"/>
      <c r="N217" s="116" t="n"/>
      <c r="O217" s="116" t="n"/>
      <c r="P217" s="116" t="n"/>
      <c r="Q217" s="116" t="n"/>
      <c r="R217" s="116" t="n"/>
      <c r="S217" s="116" t="n"/>
      <c r="T217" s="116" t="n"/>
      <c r="U217" s="116" t="n"/>
      <c r="V217" s="116" t="n"/>
      <c r="W217" s="116" t="n"/>
      <c r="X217" s="116" t="n"/>
      <c r="Y217" s="116" t="n"/>
      <c r="Z217" s="116" t="n"/>
      <c r="AA217" s="116" t="n"/>
      <c r="AB217" s="116" t="n"/>
      <c r="AC217" s="116" t="n"/>
      <c r="AD217" s="116" t="n"/>
      <c r="AE217" s="116" t="n"/>
      <c r="AF217" s="116" t="n"/>
      <c r="AG217" s="116" t="n"/>
      <c r="AH217" s="116" t="n"/>
      <c r="AI217" s="116" t="n"/>
      <c r="AJ217" s="116" t="n"/>
      <c r="AK217" s="116" t="n"/>
      <c r="AL217" s="116" t="n"/>
      <c r="AM217" s="116" t="n"/>
      <c r="AN217" s="116" t="n"/>
      <c r="AO217" s="116" t="n"/>
      <c r="AP217" s="116" t="n"/>
      <c r="AQ217" s="116" t="n"/>
      <c r="AR217" s="116" t="n"/>
      <c r="AS217" s="116" t="n"/>
      <c r="AT217" s="116" t="n"/>
      <c r="AU217" s="116" t="n"/>
      <c r="AV217" s="116" t="n"/>
      <c r="AW217" s="116" t="n"/>
      <c r="AX217" s="116" t="n"/>
      <c r="AY217" s="116" t="n"/>
      <c r="AZ217" s="116" t="n"/>
    </row>
    <row r="218">
      <c r="A218" s="116" t="n"/>
      <c r="B218" s="116" t="n"/>
      <c r="C218" s="116" t="n"/>
      <c r="D218" s="116" t="n"/>
      <c r="E218" s="116" t="n"/>
      <c r="F218" s="116" t="n"/>
      <c r="G218" s="116" t="n"/>
      <c r="H218" s="116" t="n"/>
      <c r="I218" s="116" t="n"/>
      <c r="J218" s="116" t="n"/>
      <c r="K218" s="116" t="n"/>
      <c r="L218" s="116" t="n"/>
      <c r="M218" s="116" t="n"/>
      <c r="N218" s="116" t="n"/>
      <c r="O218" s="116" t="n"/>
      <c r="P218" s="116" t="n"/>
      <c r="Q218" s="116" t="n"/>
      <c r="R218" s="116" t="n"/>
      <c r="S218" s="116" t="n"/>
      <c r="T218" s="116" t="n"/>
      <c r="U218" s="116" t="n"/>
      <c r="V218" s="116" t="n"/>
      <c r="W218" s="116" t="n"/>
      <c r="X218" s="116" t="n"/>
      <c r="Y218" s="116" t="n"/>
      <c r="Z218" s="116" t="n"/>
      <c r="AA218" s="116" t="n"/>
      <c r="AB218" s="116" t="n"/>
      <c r="AC218" s="116" t="n"/>
      <c r="AD218" s="116" t="n"/>
      <c r="AE218" s="116" t="n"/>
      <c r="AF218" s="116" t="n"/>
      <c r="AG218" s="116" t="n"/>
      <c r="AH218" s="116" t="n"/>
      <c r="AI218" s="116" t="n"/>
      <c r="AJ218" s="116" t="n"/>
      <c r="AK218" s="116" t="n"/>
      <c r="AL218" s="116" t="n"/>
      <c r="AM218" s="116" t="n"/>
      <c r="AN218" s="116" t="n"/>
      <c r="AO218" s="116" t="n"/>
      <c r="AP218" s="116" t="n"/>
      <c r="AQ218" s="116" t="n"/>
      <c r="AR218" s="116" t="n"/>
      <c r="AS218" s="116" t="n"/>
      <c r="AT218" s="116" t="n"/>
      <c r="AU218" s="116" t="n"/>
      <c r="AV218" s="116" t="n"/>
      <c r="AW218" s="116" t="n"/>
      <c r="AX218" s="116" t="n"/>
      <c r="AY218" s="116" t="n"/>
      <c r="AZ218" s="116" t="n"/>
    </row>
    <row r="219">
      <c r="A219" s="116" t="n"/>
      <c r="B219" s="116" t="n"/>
      <c r="C219" s="116" t="n"/>
      <c r="D219" s="116" t="n"/>
      <c r="E219" s="116" t="n"/>
      <c r="F219" s="116" t="n"/>
      <c r="G219" s="116" t="n"/>
      <c r="H219" s="116" t="n"/>
      <c r="I219" s="116" t="n"/>
      <c r="J219" s="116" t="n"/>
      <c r="K219" s="116" t="n"/>
      <c r="L219" s="116" t="n"/>
      <c r="M219" s="116" t="n"/>
      <c r="N219" s="116" t="n"/>
      <c r="O219" s="116" t="n"/>
      <c r="P219" s="116" t="n"/>
      <c r="Q219" s="116" t="n"/>
      <c r="R219" s="116" t="n"/>
      <c r="S219" s="116" t="n"/>
      <c r="T219" s="116" t="n"/>
      <c r="U219" s="116" t="n"/>
      <c r="V219" s="116" t="n"/>
      <c r="W219" s="116" t="n"/>
      <c r="X219" s="116" t="n"/>
      <c r="Y219" s="116" t="n"/>
      <c r="Z219" s="116" t="n"/>
      <c r="AA219" s="116" t="n"/>
      <c r="AB219" s="116" t="n"/>
      <c r="AC219" s="116" t="n"/>
      <c r="AD219" s="116" t="n"/>
      <c r="AE219" s="116" t="n"/>
      <c r="AF219" s="116" t="n"/>
      <c r="AG219" s="116" t="n"/>
      <c r="AH219" s="116" t="n"/>
      <c r="AI219" s="116" t="n"/>
      <c r="AJ219" s="116" t="n"/>
      <c r="AK219" s="116" t="n"/>
      <c r="AL219" s="116" t="n"/>
      <c r="AM219" s="116" t="n"/>
      <c r="AN219" s="116" t="n"/>
      <c r="AO219" s="116" t="n"/>
      <c r="AP219" s="116" t="n"/>
      <c r="AQ219" s="116" t="n"/>
      <c r="AR219" s="116" t="n"/>
      <c r="AS219" s="116" t="n"/>
      <c r="AT219" s="116" t="n"/>
      <c r="AU219" s="116" t="n"/>
      <c r="AV219" s="116" t="n"/>
      <c r="AW219" s="116" t="n"/>
      <c r="AX219" s="116" t="n"/>
      <c r="AY219" s="116" t="n"/>
      <c r="AZ219" s="116" t="n"/>
    </row>
    <row r="220">
      <c r="A220" s="116" t="n"/>
      <c r="B220" s="116" t="n"/>
      <c r="C220" s="116" t="n"/>
      <c r="D220" s="116" t="n"/>
      <c r="E220" s="116" t="n"/>
      <c r="F220" s="116" t="n"/>
      <c r="G220" s="116" t="n"/>
      <c r="H220" s="116" t="n"/>
      <c r="I220" s="116" t="n"/>
      <c r="J220" s="116" t="n"/>
      <c r="K220" s="116" t="n"/>
      <c r="L220" s="116" t="n"/>
      <c r="M220" s="116" t="n"/>
      <c r="N220" s="116" t="n"/>
      <c r="O220" s="116" t="n"/>
      <c r="P220" s="116" t="n"/>
      <c r="Q220" s="116" t="n"/>
      <c r="R220" s="116" t="n"/>
      <c r="S220" s="116" t="n"/>
      <c r="T220" s="116" t="n"/>
      <c r="U220" s="116" t="n"/>
      <c r="V220" s="116" t="n"/>
      <c r="W220" s="116" t="n"/>
      <c r="X220" s="116" t="n"/>
      <c r="Y220" s="116" t="n"/>
      <c r="Z220" s="116" t="n"/>
      <c r="AA220" s="116" t="n"/>
      <c r="AB220" s="116" t="n"/>
      <c r="AC220" s="116" t="n"/>
      <c r="AD220" s="116" t="n"/>
      <c r="AE220" s="116" t="n"/>
      <c r="AF220" s="116" t="n"/>
      <c r="AG220" s="116" t="n"/>
      <c r="AH220" s="116" t="n"/>
      <c r="AI220" s="116" t="n"/>
      <c r="AJ220" s="116" t="n"/>
      <c r="AK220" s="116" t="n"/>
      <c r="AL220" s="116" t="n"/>
      <c r="AM220" s="116" t="n"/>
      <c r="AN220" s="116" t="n"/>
      <c r="AO220" s="116" t="n"/>
      <c r="AP220" s="116" t="n"/>
      <c r="AQ220" s="116" t="n"/>
      <c r="AR220" s="116" t="n"/>
      <c r="AS220" s="116" t="n"/>
      <c r="AT220" s="116" t="n"/>
      <c r="AU220" s="116" t="n"/>
      <c r="AV220" s="116" t="n"/>
      <c r="AW220" s="116" t="n"/>
      <c r="AX220" s="116" t="n"/>
      <c r="AY220" s="116" t="n"/>
      <c r="AZ220" s="116" t="n"/>
    </row>
    <row r="221">
      <c r="A221" s="116" t="n"/>
      <c r="B221" s="116" t="n"/>
      <c r="C221" s="116" t="n"/>
      <c r="D221" s="116" t="n"/>
      <c r="E221" s="116" t="n"/>
      <c r="F221" s="116" t="n"/>
      <c r="G221" s="116" t="n"/>
      <c r="H221" s="116" t="n"/>
      <c r="I221" s="116" t="n"/>
      <c r="J221" s="116" t="n"/>
      <c r="K221" s="116" t="n"/>
      <c r="L221" s="116" t="n"/>
      <c r="M221" s="116" t="n"/>
      <c r="N221" s="116" t="n"/>
      <c r="O221" s="116" t="n"/>
      <c r="P221" s="116" t="n"/>
      <c r="Q221" s="116" t="n"/>
      <c r="R221" s="116" t="n"/>
      <c r="S221" s="116" t="n"/>
      <c r="T221" s="116" t="n"/>
      <c r="U221" s="116" t="n"/>
      <c r="V221" s="116" t="n"/>
      <c r="W221" s="116" t="n"/>
      <c r="X221" s="116" t="n"/>
      <c r="Y221" s="116" t="n"/>
      <c r="Z221" s="116" t="n"/>
      <c r="AA221" s="116" t="n"/>
      <c r="AB221" s="116" t="n"/>
      <c r="AC221" s="116" t="n"/>
      <c r="AD221" s="116" t="n"/>
      <c r="AE221" s="116" t="n"/>
      <c r="AF221" s="116" t="n"/>
      <c r="AG221" s="116" t="n"/>
      <c r="AH221" s="116" t="n"/>
      <c r="AI221" s="116" t="n"/>
      <c r="AJ221" s="116" t="n"/>
      <c r="AK221" s="116" t="n"/>
      <c r="AL221" s="116" t="n"/>
      <c r="AM221" s="116" t="n"/>
      <c r="AN221" s="116" t="n"/>
      <c r="AO221" s="116" t="n"/>
      <c r="AP221" s="116" t="n"/>
      <c r="AQ221" s="116" t="n"/>
      <c r="AR221" s="116" t="n"/>
      <c r="AS221" s="116" t="n"/>
      <c r="AT221" s="116" t="n"/>
      <c r="AU221" s="116" t="n"/>
      <c r="AV221" s="116" t="n"/>
      <c r="AW221" s="116" t="n"/>
      <c r="AX221" s="116" t="n"/>
      <c r="AY221" s="116" t="n"/>
      <c r="AZ221" s="116" t="n"/>
    </row>
    <row r="222">
      <c r="A222" s="116" t="n"/>
      <c r="B222" s="116" t="n"/>
      <c r="C222" s="116" t="n"/>
      <c r="D222" s="116" t="n"/>
      <c r="E222" s="116" t="n"/>
      <c r="F222" s="116" t="n"/>
      <c r="G222" s="116" t="n"/>
      <c r="H222" s="116" t="n"/>
      <c r="I222" s="116" t="n"/>
      <c r="J222" s="116" t="n"/>
      <c r="K222" s="116" t="n"/>
      <c r="L222" s="116" t="n"/>
      <c r="M222" s="116" t="n"/>
      <c r="N222" s="116" t="n"/>
      <c r="O222" s="116" t="n"/>
      <c r="P222" s="116" t="n"/>
      <c r="Q222" s="116" t="n"/>
      <c r="R222" s="116" t="n"/>
      <c r="S222" s="116" t="n"/>
      <c r="T222" s="116" t="n"/>
      <c r="U222" s="116" t="n"/>
      <c r="V222" s="116" t="n"/>
      <c r="W222" s="116" t="n"/>
      <c r="X222" s="116" t="n"/>
      <c r="Y222" s="116" t="n"/>
      <c r="Z222" s="116" t="n"/>
      <c r="AA222" s="116" t="n"/>
      <c r="AB222" s="116" t="n"/>
      <c r="AC222" s="116" t="n"/>
      <c r="AD222" s="116" t="n"/>
      <c r="AE222" s="116" t="n"/>
      <c r="AF222" s="116" t="n"/>
      <c r="AG222" s="116" t="n"/>
      <c r="AH222" s="116" t="n"/>
      <c r="AI222" s="116" t="n"/>
      <c r="AJ222" s="116" t="n"/>
      <c r="AK222" s="116" t="n"/>
      <c r="AL222" s="116" t="n"/>
      <c r="AM222" s="116" t="n"/>
      <c r="AN222" s="116" t="n"/>
      <c r="AO222" s="116" t="n"/>
      <c r="AP222" s="116" t="n"/>
      <c r="AQ222" s="116" t="n"/>
      <c r="AR222" s="116" t="n"/>
      <c r="AS222" s="116" t="n"/>
      <c r="AT222" s="116" t="n"/>
      <c r="AU222" s="116" t="n"/>
      <c r="AV222" s="116" t="n"/>
      <c r="AW222" s="116" t="n"/>
      <c r="AX222" s="116" t="n"/>
      <c r="AY222" s="116" t="n"/>
      <c r="AZ222" s="116" t="n"/>
    </row>
    <row r="223">
      <c r="A223" s="116" t="n"/>
      <c r="B223" s="116" t="n"/>
      <c r="C223" s="116" t="n"/>
      <c r="D223" s="116" t="n"/>
      <c r="E223" s="116" t="n"/>
      <c r="F223" s="116" t="n"/>
      <c r="G223" s="116" t="n"/>
      <c r="H223" s="116" t="n"/>
      <c r="I223" s="116" t="n"/>
      <c r="J223" s="116" t="n"/>
      <c r="K223" s="116" t="n"/>
      <c r="L223" s="116" t="n"/>
      <c r="M223" s="116" t="n"/>
      <c r="N223" s="116" t="n"/>
      <c r="O223" s="116" t="n"/>
      <c r="P223" s="116" t="n"/>
      <c r="Q223" s="116" t="n"/>
      <c r="R223" s="116" t="n"/>
      <c r="S223" s="116" t="n"/>
      <c r="T223" s="116" t="n"/>
      <c r="U223" s="116" t="n"/>
      <c r="V223" s="116" t="n"/>
      <c r="W223" s="116" t="n"/>
      <c r="X223" s="116" t="n"/>
      <c r="Y223" s="116" t="n"/>
      <c r="Z223" s="116" t="n"/>
      <c r="AA223" s="116" t="n"/>
      <c r="AB223" s="116" t="n"/>
      <c r="AC223" s="116" t="n"/>
      <c r="AD223" s="116" t="n"/>
      <c r="AE223" s="116" t="n"/>
      <c r="AF223" s="116" t="n"/>
      <c r="AG223" s="116" t="n"/>
      <c r="AH223" s="116" t="n"/>
      <c r="AI223" s="116" t="n"/>
      <c r="AJ223" s="116" t="n"/>
      <c r="AK223" s="116" t="n"/>
      <c r="AL223" s="116" t="n"/>
      <c r="AM223" s="116" t="n"/>
      <c r="AN223" s="116" t="n"/>
      <c r="AO223" s="116" t="n"/>
      <c r="AP223" s="116" t="n"/>
      <c r="AQ223" s="116" t="n"/>
      <c r="AR223" s="116" t="n"/>
      <c r="AS223" s="116" t="n"/>
      <c r="AT223" s="116" t="n"/>
      <c r="AU223" s="116" t="n"/>
      <c r="AV223" s="116" t="n"/>
      <c r="AW223" s="116" t="n"/>
      <c r="AX223" s="116" t="n"/>
      <c r="AY223" s="116" t="n"/>
      <c r="AZ223" s="116" t="n"/>
    </row>
    <row r="224">
      <c r="A224" s="116" t="n"/>
      <c r="B224" s="116" t="n"/>
      <c r="C224" s="116" t="n"/>
      <c r="D224" s="116" t="n"/>
      <c r="E224" s="116" t="n"/>
      <c r="F224" s="116" t="n"/>
      <c r="G224" s="116" t="n"/>
      <c r="H224" s="116" t="n"/>
      <c r="I224" s="116" t="n"/>
      <c r="J224" s="116" t="n"/>
      <c r="K224" s="116" t="n"/>
      <c r="L224" s="116" t="n"/>
      <c r="M224" s="116" t="n"/>
      <c r="N224" s="116" t="n"/>
      <c r="O224" s="116" t="n"/>
      <c r="P224" s="116" t="n"/>
      <c r="Q224" s="116" t="n"/>
      <c r="R224" s="116" t="n"/>
      <c r="S224" s="116" t="n"/>
      <c r="T224" s="116" t="n"/>
      <c r="U224" s="116" t="n"/>
      <c r="V224" s="116" t="n"/>
      <c r="W224" s="116" t="n"/>
      <c r="X224" s="116" t="n"/>
      <c r="Y224" s="116" t="n"/>
      <c r="Z224" s="116" t="n"/>
      <c r="AA224" s="116" t="n"/>
      <c r="AB224" s="116" t="n"/>
      <c r="AC224" s="116" t="n"/>
      <c r="AD224" s="116" t="n"/>
      <c r="AE224" s="116" t="n"/>
      <c r="AF224" s="116" t="n"/>
      <c r="AG224" s="116" t="n"/>
      <c r="AH224" s="116" t="n"/>
      <c r="AI224" s="116" t="n"/>
      <c r="AJ224" s="116" t="n"/>
      <c r="AK224" s="116" t="n"/>
      <c r="AL224" s="116" t="n"/>
      <c r="AM224" s="116" t="n"/>
      <c r="AN224" s="116" t="n"/>
      <c r="AO224" s="116" t="n"/>
      <c r="AP224" s="116" t="n"/>
      <c r="AQ224" s="116" t="n"/>
      <c r="AR224" s="116" t="n"/>
      <c r="AS224" s="116" t="n"/>
      <c r="AT224" s="116" t="n"/>
      <c r="AU224" s="116" t="n"/>
      <c r="AV224" s="116" t="n"/>
      <c r="AW224" s="116" t="n"/>
      <c r="AX224" s="116" t="n"/>
      <c r="AY224" s="116" t="n"/>
      <c r="AZ224" s="116" t="n"/>
    </row>
    <row r="225">
      <c r="A225" s="116" t="n"/>
      <c r="B225" s="116" t="n"/>
      <c r="C225" s="116" t="n"/>
      <c r="D225" s="116" t="n"/>
      <c r="E225" s="116" t="n"/>
      <c r="F225" s="116" t="n"/>
      <c r="G225" s="116" t="n"/>
      <c r="H225" s="116" t="n"/>
      <c r="I225" s="116" t="n"/>
      <c r="J225" s="116" t="n"/>
      <c r="K225" s="116" t="n"/>
      <c r="L225" s="116" t="n"/>
      <c r="M225" s="116" t="n"/>
      <c r="N225" s="116" t="n"/>
      <c r="O225" s="116" t="n"/>
      <c r="P225" s="116" t="n"/>
      <c r="Q225" s="116" t="n"/>
      <c r="R225" s="116" t="n"/>
      <c r="S225" s="116" t="n"/>
      <c r="T225" s="116" t="n"/>
      <c r="U225" s="116" t="n"/>
      <c r="V225" s="116" t="n"/>
      <c r="W225" s="116" t="n"/>
      <c r="X225" s="116" t="n"/>
      <c r="Y225" s="116" t="n"/>
      <c r="Z225" s="116" t="n"/>
      <c r="AA225" s="116" t="n"/>
      <c r="AB225" s="116" t="n"/>
      <c r="AC225" s="116" t="n"/>
      <c r="AD225" s="116" t="n"/>
      <c r="AE225" s="116" t="n"/>
      <c r="AF225" s="116" t="n"/>
      <c r="AG225" s="116" t="n"/>
      <c r="AH225" s="116" t="n"/>
      <c r="AI225" s="116" t="n"/>
      <c r="AJ225" s="116" t="n"/>
      <c r="AK225" s="116" t="n"/>
      <c r="AL225" s="116" t="n"/>
      <c r="AM225" s="116" t="n"/>
      <c r="AN225" s="116" t="n"/>
      <c r="AO225" s="116" t="n"/>
      <c r="AP225" s="116" t="n"/>
      <c r="AQ225" s="116" t="n"/>
      <c r="AR225" s="116" t="n"/>
      <c r="AS225" s="116" t="n"/>
      <c r="AT225" s="116" t="n"/>
      <c r="AU225" s="116" t="n"/>
      <c r="AV225" s="116" t="n"/>
      <c r="AW225" s="116" t="n"/>
      <c r="AX225" s="116" t="n"/>
      <c r="AY225" s="116" t="n"/>
      <c r="AZ225" s="116" t="n"/>
    </row>
    <row r="226">
      <c r="A226" s="116" t="n"/>
      <c r="B226" s="116" t="n"/>
      <c r="C226" s="116" t="n"/>
      <c r="D226" s="116" t="n"/>
      <c r="E226" s="116" t="n"/>
      <c r="F226" s="116" t="n"/>
      <c r="G226" s="116" t="n"/>
      <c r="H226" s="116" t="n"/>
      <c r="I226" s="116" t="n"/>
      <c r="J226" s="116" t="n"/>
      <c r="K226" s="116" t="n"/>
      <c r="L226" s="116" t="n"/>
      <c r="M226" s="116" t="n"/>
      <c r="N226" s="116" t="n"/>
      <c r="O226" s="116" t="n"/>
      <c r="P226" s="116" t="n"/>
      <c r="Q226" s="116" t="n"/>
      <c r="R226" s="116" t="n"/>
      <c r="S226" s="116" t="n"/>
      <c r="T226" s="116" t="n"/>
      <c r="U226" s="116" t="n"/>
      <c r="V226" s="116" t="n"/>
      <c r="W226" s="116" t="n"/>
      <c r="X226" s="116" t="n"/>
      <c r="Y226" s="116" t="n"/>
      <c r="Z226" s="116" t="n"/>
      <c r="AA226" s="116" t="n"/>
      <c r="AB226" s="116" t="n"/>
      <c r="AC226" s="116" t="n"/>
      <c r="AD226" s="116" t="n"/>
      <c r="AE226" s="116" t="n"/>
      <c r="AF226" s="116" t="n"/>
      <c r="AG226" s="116" t="n"/>
      <c r="AH226" s="116" t="n"/>
      <c r="AI226" s="116" t="n"/>
      <c r="AJ226" s="116" t="n"/>
      <c r="AK226" s="116" t="n"/>
      <c r="AL226" s="116" t="n"/>
      <c r="AM226" s="116" t="n"/>
      <c r="AN226" s="116" t="n"/>
      <c r="AO226" s="116" t="n"/>
      <c r="AP226" s="116" t="n"/>
      <c r="AQ226" s="116" t="n"/>
      <c r="AR226" s="116" t="n"/>
      <c r="AS226" s="116" t="n"/>
      <c r="AT226" s="116" t="n"/>
      <c r="AU226" s="116" t="n"/>
      <c r="AV226" s="116" t="n"/>
      <c r="AW226" s="116" t="n"/>
      <c r="AX226" s="116" t="n"/>
      <c r="AY226" s="116" t="n"/>
      <c r="AZ226" s="116" t="n"/>
    </row>
    <row r="227">
      <c r="A227" s="116" t="n"/>
      <c r="B227" s="116" t="n"/>
      <c r="C227" s="116" t="n"/>
      <c r="D227" s="116" t="n"/>
      <c r="E227" s="116" t="n"/>
      <c r="F227" s="116" t="n"/>
      <c r="G227" s="116" t="n"/>
      <c r="H227" s="116" t="n"/>
      <c r="I227" s="116" t="n"/>
      <c r="J227" s="116" t="n"/>
      <c r="K227" s="116" t="n"/>
      <c r="L227" s="116" t="n"/>
      <c r="M227" s="116" t="n"/>
      <c r="N227" s="116" t="n"/>
      <c r="O227" s="116" t="n"/>
      <c r="P227" s="116" t="n"/>
      <c r="Q227" s="116" t="n"/>
      <c r="R227" s="116" t="n"/>
      <c r="S227" s="116" t="n"/>
      <c r="T227" s="116" t="n"/>
      <c r="U227" s="116" t="n"/>
      <c r="V227" s="116" t="n"/>
      <c r="W227" s="116" t="n"/>
      <c r="X227" s="116" t="n"/>
      <c r="Y227" s="116" t="n"/>
      <c r="Z227" s="116" t="n"/>
      <c r="AA227" s="116" t="n"/>
      <c r="AB227" s="116" t="n"/>
      <c r="AC227" s="116" t="n"/>
      <c r="AD227" s="116" t="n"/>
      <c r="AE227" s="116" t="n"/>
      <c r="AF227" s="116" t="n"/>
      <c r="AG227" s="116" t="n"/>
      <c r="AH227" s="116" t="n"/>
      <c r="AI227" s="116" t="n"/>
      <c r="AJ227" s="116" t="n"/>
      <c r="AK227" s="116" t="n"/>
      <c r="AL227" s="116" t="n"/>
      <c r="AM227" s="116" t="n"/>
      <c r="AN227" s="116" t="n"/>
      <c r="AO227" s="116" t="n"/>
      <c r="AP227" s="116" t="n"/>
      <c r="AQ227" s="116" t="n"/>
      <c r="AR227" s="116" t="n"/>
      <c r="AS227" s="116" t="n"/>
      <c r="AT227" s="116" t="n"/>
      <c r="AU227" s="116" t="n"/>
      <c r="AV227" s="116" t="n"/>
      <c r="AW227" s="116" t="n"/>
      <c r="AX227" s="116" t="n"/>
      <c r="AY227" s="116" t="n"/>
      <c r="AZ227" s="116" t="n"/>
    </row>
    <row r="228">
      <c r="A228" s="116" t="n"/>
      <c r="B228" s="116" t="n"/>
      <c r="C228" s="116" t="n"/>
      <c r="D228" s="116" t="n"/>
      <c r="E228" s="116" t="n"/>
      <c r="F228" s="116" t="n"/>
      <c r="G228" s="116" t="n"/>
      <c r="H228" s="116" t="n"/>
      <c r="I228" s="116" t="n"/>
      <c r="J228" s="116" t="n"/>
      <c r="K228" s="116" t="n"/>
      <c r="L228" s="116" t="n"/>
      <c r="M228" s="116" t="n"/>
      <c r="N228" s="116" t="n"/>
      <c r="O228" s="116" t="n"/>
      <c r="P228" s="116" t="n"/>
      <c r="Q228" s="116" t="n"/>
      <c r="R228" s="116" t="n"/>
      <c r="S228" s="116" t="n"/>
      <c r="T228" s="116" t="n"/>
      <c r="U228" s="116" t="n"/>
      <c r="V228" s="116" t="n"/>
      <c r="W228" s="116" t="n"/>
      <c r="X228" s="116" t="n"/>
      <c r="Y228" s="116" t="n"/>
      <c r="Z228" s="116" t="n"/>
      <c r="AA228" s="116" t="n"/>
      <c r="AB228" s="116" t="n"/>
      <c r="AC228" s="116" t="n"/>
      <c r="AD228" s="116" t="n"/>
      <c r="AE228" s="116" t="n"/>
      <c r="AF228" s="116" t="n"/>
      <c r="AG228" s="116" t="n"/>
      <c r="AH228" s="116" t="n"/>
      <c r="AI228" s="116" t="n"/>
      <c r="AJ228" s="116" t="n"/>
      <c r="AK228" s="116" t="n"/>
      <c r="AL228" s="116" t="n"/>
      <c r="AM228" s="116" t="n"/>
      <c r="AN228" s="116" t="n"/>
      <c r="AO228" s="116" t="n"/>
      <c r="AP228" s="116" t="n"/>
      <c r="AQ228" s="116" t="n"/>
      <c r="AR228" s="116" t="n"/>
      <c r="AS228" s="116" t="n"/>
      <c r="AT228" s="116" t="n"/>
      <c r="AU228" s="116" t="n"/>
      <c r="AV228" s="116" t="n"/>
      <c r="AW228" s="116" t="n"/>
      <c r="AX228" s="116" t="n"/>
      <c r="AY228" s="116" t="n"/>
      <c r="AZ228" s="116" t="n"/>
    </row>
    <row r="229">
      <c r="A229" s="116" t="n"/>
      <c r="B229" s="116" t="n"/>
      <c r="C229" s="116" t="n"/>
      <c r="D229" s="116" t="n"/>
      <c r="E229" s="116" t="n"/>
      <c r="F229" s="116" t="n"/>
      <c r="G229" s="116" t="n"/>
      <c r="H229" s="116" t="n"/>
      <c r="I229" s="116" t="n"/>
      <c r="J229" s="116" t="n"/>
      <c r="K229" s="116" t="n"/>
      <c r="L229" s="116" t="n"/>
      <c r="M229" s="116" t="n"/>
      <c r="N229" s="116" t="n"/>
      <c r="O229" s="116" t="n"/>
      <c r="P229" s="116" t="n"/>
      <c r="Q229" s="116" t="n"/>
      <c r="R229" s="116" t="n"/>
      <c r="S229" s="116" t="n"/>
      <c r="T229" s="116" t="n"/>
      <c r="U229" s="116" t="n"/>
      <c r="V229" s="116" t="n"/>
      <c r="W229" s="116" t="n"/>
      <c r="X229" s="116" t="n"/>
      <c r="Y229" s="116" t="n"/>
      <c r="Z229" s="116" t="n"/>
      <c r="AA229" s="116" t="n"/>
      <c r="AB229" s="116" t="n"/>
      <c r="AC229" s="116" t="n"/>
      <c r="AD229" s="116" t="n"/>
      <c r="AE229" s="116" t="n"/>
      <c r="AF229" s="116" t="n"/>
      <c r="AG229" s="116" t="n"/>
      <c r="AH229" s="116" t="n"/>
      <c r="AI229" s="116" t="n"/>
      <c r="AJ229" s="116" t="n"/>
      <c r="AK229" s="116" t="n"/>
      <c r="AL229" s="116" t="n"/>
      <c r="AM229" s="116" t="n"/>
      <c r="AN229" s="116" t="n"/>
      <c r="AO229" s="116" t="n"/>
      <c r="AP229" s="116" t="n"/>
      <c r="AQ229" s="116" t="n"/>
      <c r="AR229" s="116" t="n"/>
      <c r="AS229" s="116" t="n"/>
      <c r="AT229" s="116" t="n"/>
      <c r="AU229" s="116" t="n"/>
      <c r="AV229" s="116" t="n"/>
      <c r="AW229" s="116" t="n"/>
      <c r="AX229" s="116" t="n"/>
      <c r="AY229" s="116" t="n"/>
      <c r="AZ229" s="116" t="n"/>
    </row>
    <row r="230">
      <c r="A230" s="116" t="n"/>
      <c r="B230" s="116" t="n"/>
      <c r="C230" s="116" t="n"/>
      <c r="D230" s="116" t="n"/>
      <c r="E230" s="116" t="n"/>
      <c r="F230" s="116" t="n"/>
      <c r="G230" s="116" t="n"/>
      <c r="H230" s="116" t="n"/>
      <c r="I230" s="116" t="n"/>
      <c r="J230" s="116" t="n"/>
      <c r="K230" s="116" t="n"/>
      <c r="L230" s="116" t="n"/>
      <c r="M230" s="116" t="n"/>
      <c r="N230" s="116" t="n"/>
      <c r="O230" s="116" t="n"/>
      <c r="P230" s="116" t="n"/>
      <c r="Q230" s="116" t="n"/>
      <c r="R230" s="116" t="n"/>
      <c r="S230" s="116" t="n"/>
      <c r="T230" s="116" t="n"/>
      <c r="U230" s="116" t="n"/>
      <c r="V230" s="116" t="n"/>
      <c r="W230" s="116" t="n"/>
      <c r="X230" s="116" t="n"/>
      <c r="Y230" s="116" t="n"/>
      <c r="Z230" s="116" t="n"/>
      <c r="AA230" s="116" t="n"/>
      <c r="AB230" s="116" t="n"/>
      <c r="AC230" s="116" t="n"/>
      <c r="AD230" s="116" t="n"/>
      <c r="AE230" s="116" t="n"/>
      <c r="AF230" s="116" t="n"/>
      <c r="AG230" s="116" t="n"/>
      <c r="AH230" s="116" t="n"/>
      <c r="AI230" s="116" t="n"/>
      <c r="AJ230" s="116" t="n"/>
      <c r="AK230" s="116" t="n"/>
      <c r="AL230" s="116" t="n"/>
      <c r="AM230" s="116" t="n"/>
      <c r="AN230" s="116" t="n"/>
      <c r="AO230" s="116" t="n"/>
      <c r="AP230" s="116" t="n"/>
      <c r="AQ230" s="116" t="n"/>
      <c r="AR230" s="116" t="n"/>
      <c r="AS230" s="116" t="n"/>
      <c r="AT230" s="116" t="n"/>
      <c r="AU230" s="116" t="n"/>
      <c r="AV230" s="116" t="n"/>
      <c r="AW230" s="116" t="n"/>
      <c r="AX230" s="116" t="n"/>
      <c r="AY230" s="116" t="n"/>
      <c r="AZ230" s="116" t="n"/>
    </row>
    <row r="231">
      <c r="A231" s="116" t="n"/>
      <c r="B231" s="116" t="n"/>
      <c r="C231" s="116" t="n"/>
      <c r="D231" s="116" t="n"/>
      <c r="E231" s="116" t="n"/>
      <c r="F231" s="116" t="n"/>
      <c r="G231" s="116" t="n"/>
      <c r="H231" s="116" t="n"/>
      <c r="I231" s="116" t="n"/>
      <c r="J231" s="116" t="n"/>
      <c r="K231" s="116" t="n"/>
      <c r="L231" s="116" t="n"/>
      <c r="M231" s="116" t="n"/>
      <c r="N231" s="116" t="n"/>
      <c r="O231" s="116" t="n"/>
      <c r="P231" s="116" t="n"/>
      <c r="Q231" s="116" t="n"/>
      <c r="R231" s="116" t="n"/>
      <c r="S231" s="116" t="n"/>
      <c r="T231" s="116" t="n"/>
      <c r="U231" s="116" t="n"/>
      <c r="V231" s="116" t="n"/>
      <c r="W231" s="116" t="n"/>
      <c r="X231" s="116" t="n"/>
      <c r="Y231" s="116" t="n"/>
      <c r="Z231" s="116" t="n"/>
      <c r="AA231" s="116" t="n"/>
      <c r="AB231" s="116" t="n"/>
      <c r="AC231" s="116" t="n"/>
      <c r="AD231" s="116" t="n"/>
      <c r="AE231" s="116" t="n"/>
      <c r="AF231" s="116" t="n"/>
      <c r="AG231" s="116" t="n"/>
      <c r="AH231" s="116" t="n"/>
      <c r="AI231" s="116" t="n"/>
      <c r="AJ231" s="116" t="n"/>
      <c r="AK231" s="116" t="n"/>
      <c r="AL231" s="116" t="n"/>
      <c r="AM231" s="116" t="n"/>
      <c r="AN231" s="116" t="n"/>
      <c r="AO231" s="116" t="n"/>
      <c r="AP231" s="116" t="n"/>
      <c r="AQ231" s="116" t="n"/>
      <c r="AR231" s="116" t="n"/>
      <c r="AS231" s="116" t="n"/>
      <c r="AT231" s="116" t="n"/>
      <c r="AU231" s="116" t="n"/>
      <c r="AV231" s="116" t="n"/>
      <c r="AW231" s="116" t="n"/>
      <c r="AX231" s="116" t="n"/>
      <c r="AY231" s="116" t="n"/>
      <c r="AZ231" s="116" t="n"/>
    </row>
    <row r="232">
      <c r="A232" s="116" t="n"/>
      <c r="B232" s="116" t="n"/>
      <c r="C232" s="116" t="n"/>
      <c r="D232" s="116" t="n"/>
      <c r="E232" s="116" t="n"/>
      <c r="F232" s="116" t="n"/>
      <c r="G232" s="116" t="n"/>
      <c r="H232" s="116" t="n"/>
      <c r="I232" s="116" t="n"/>
      <c r="J232" s="116" t="n"/>
      <c r="K232" s="116" t="n"/>
      <c r="L232" s="116" t="n"/>
      <c r="M232" s="116" t="n"/>
      <c r="N232" s="116" t="n"/>
      <c r="O232" s="116" t="n"/>
      <c r="P232" s="116" t="n"/>
      <c r="Q232" s="116" t="n"/>
      <c r="R232" s="116" t="n"/>
      <c r="S232" s="116" t="n"/>
      <c r="T232" s="116" t="n"/>
      <c r="U232" s="116" t="n"/>
      <c r="V232" s="116" t="n"/>
      <c r="W232" s="116" t="n"/>
      <c r="X232" s="116" t="n"/>
      <c r="Y232" s="116" t="n"/>
      <c r="Z232" s="116" t="n"/>
      <c r="AA232" s="116" t="n"/>
      <c r="AB232" s="116" t="n"/>
      <c r="AC232" s="116" t="n"/>
      <c r="AD232" s="116" t="n"/>
      <c r="AE232" s="116" t="n"/>
      <c r="AF232" s="116" t="n"/>
      <c r="AG232" s="116" t="n"/>
      <c r="AH232" s="116" t="n"/>
      <c r="AI232" s="116" t="n"/>
      <c r="AJ232" s="116" t="n"/>
      <c r="AK232" s="116" t="n"/>
      <c r="AL232" s="116" t="n"/>
      <c r="AM232" s="116" t="n"/>
      <c r="AN232" s="116" t="n"/>
      <c r="AO232" s="116" t="n"/>
      <c r="AP232" s="116" t="n"/>
      <c r="AQ232" s="116" t="n"/>
      <c r="AR232" s="116" t="n"/>
      <c r="AS232" s="116" t="n"/>
      <c r="AT232" s="116" t="n"/>
      <c r="AU232" s="116" t="n"/>
      <c r="AV232" s="116" t="n"/>
      <c r="AW232" s="116" t="n"/>
      <c r="AX232" s="116" t="n"/>
      <c r="AY232" s="116" t="n"/>
      <c r="AZ232" s="116" t="n"/>
    </row>
    <row r="233">
      <c r="A233" s="116" t="n"/>
      <c r="B233" s="116" t="n"/>
      <c r="C233" s="116" t="n"/>
      <c r="D233" s="116" t="n"/>
      <c r="E233" s="116" t="n"/>
      <c r="F233" s="116" t="n"/>
      <c r="G233" s="116" t="n"/>
      <c r="H233" s="116" t="n"/>
      <c r="I233" s="116" t="n"/>
      <c r="J233" s="116" t="n"/>
      <c r="K233" s="116" t="n"/>
      <c r="L233" s="116" t="n"/>
      <c r="M233" s="116" t="n"/>
      <c r="N233" s="116" t="n"/>
      <c r="O233" s="116" t="n"/>
      <c r="P233" s="116" t="n"/>
      <c r="Q233" s="116" t="n"/>
      <c r="R233" s="116" t="n"/>
      <c r="S233" s="116" t="n"/>
      <c r="T233" s="116" t="n"/>
      <c r="U233" s="116" t="n"/>
      <c r="V233" s="116" t="n"/>
      <c r="W233" s="116" t="n"/>
      <c r="X233" s="116" t="n"/>
      <c r="Y233" s="116" t="n"/>
      <c r="Z233" s="116" t="n"/>
      <c r="AA233" s="116" t="n"/>
      <c r="AB233" s="116" t="n"/>
      <c r="AC233" s="116" t="n"/>
      <c r="AD233" s="116" t="n"/>
      <c r="AE233" s="116" t="n"/>
      <c r="AF233" s="116" t="n"/>
      <c r="AG233" s="116" t="n"/>
      <c r="AH233" s="116" t="n"/>
      <c r="AI233" s="116" t="n"/>
      <c r="AJ233" s="116" t="n"/>
      <c r="AK233" s="116" t="n"/>
      <c r="AL233" s="116" t="n"/>
      <c r="AM233" s="116" t="n"/>
      <c r="AN233" s="116" t="n"/>
      <c r="AO233" s="116" t="n"/>
      <c r="AP233" s="116" t="n"/>
      <c r="AQ233" s="116" t="n"/>
      <c r="AR233" s="116" t="n"/>
      <c r="AS233" s="116" t="n"/>
      <c r="AT233" s="116" t="n"/>
      <c r="AU233" s="116" t="n"/>
      <c r="AV233" s="116" t="n"/>
      <c r="AW233" s="116" t="n"/>
      <c r="AX233" s="116" t="n"/>
      <c r="AY233" s="116" t="n"/>
      <c r="AZ233" s="116" t="n"/>
    </row>
    <row r="234">
      <c r="A234" s="116" t="n"/>
      <c r="B234" s="116" t="n"/>
      <c r="C234" s="116" t="n"/>
      <c r="D234" s="116" t="n"/>
      <c r="E234" s="116" t="n"/>
      <c r="F234" s="116" t="n"/>
      <c r="G234" s="116" t="n"/>
      <c r="H234" s="116" t="n"/>
      <c r="I234" s="116" t="n"/>
      <c r="J234" s="116" t="n"/>
      <c r="K234" s="116" t="n"/>
      <c r="L234" s="116" t="n"/>
      <c r="M234" s="116" t="n"/>
      <c r="N234" s="116" t="n"/>
      <c r="O234" s="116" t="n"/>
      <c r="P234" s="116" t="n"/>
      <c r="Q234" s="116" t="n"/>
      <c r="R234" s="116" t="n"/>
      <c r="S234" s="116" t="n"/>
      <c r="T234" s="116" t="n"/>
      <c r="U234" s="116" t="n"/>
      <c r="V234" s="116" t="n"/>
      <c r="W234" s="116" t="n"/>
      <c r="X234" s="116" t="n"/>
      <c r="Y234" s="116" t="n"/>
      <c r="Z234" s="116" t="n"/>
      <c r="AA234" s="116" t="n"/>
      <c r="AB234" s="116" t="n"/>
      <c r="AC234" s="116" t="n"/>
      <c r="AD234" s="116" t="n"/>
      <c r="AE234" s="116" t="n"/>
      <c r="AF234" s="116" t="n"/>
      <c r="AG234" s="116" t="n"/>
      <c r="AH234" s="116" t="n"/>
      <c r="AI234" s="116" t="n"/>
      <c r="AJ234" s="116" t="n"/>
      <c r="AK234" s="116" t="n"/>
      <c r="AL234" s="116" t="n"/>
      <c r="AM234" s="116" t="n"/>
      <c r="AN234" s="116" t="n"/>
      <c r="AO234" s="116" t="n"/>
      <c r="AP234" s="116" t="n"/>
      <c r="AQ234" s="116" t="n"/>
      <c r="AR234" s="116" t="n"/>
      <c r="AS234" s="116" t="n"/>
      <c r="AT234" s="116" t="n"/>
      <c r="AU234" s="116" t="n"/>
      <c r="AV234" s="116" t="n"/>
      <c r="AW234" s="116" t="n"/>
      <c r="AX234" s="116" t="n"/>
      <c r="AY234" s="116" t="n"/>
      <c r="AZ234" s="116" t="n"/>
    </row>
    <row r="235">
      <c r="A235" s="116" t="n"/>
      <c r="B235" s="116" t="n"/>
      <c r="C235" s="116" t="n"/>
      <c r="D235" s="116" t="n"/>
      <c r="E235" s="116" t="n"/>
      <c r="F235" s="116" t="n"/>
      <c r="G235" s="116" t="n"/>
      <c r="H235" s="116" t="n"/>
      <c r="I235" s="116" t="n"/>
      <c r="J235" s="116" t="n"/>
      <c r="K235" s="116" t="n"/>
      <c r="L235" s="116" t="n"/>
      <c r="M235" s="116" t="n"/>
      <c r="N235" s="116" t="n"/>
      <c r="O235" s="116" t="n"/>
      <c r="P235" s="116" t="n"/>
      <c r="Q235" s="116" t="n"/>
      <c r="R235" s="116" t="n"/>
      <c r="S235" s="116" t="n"/>
      <c r="T235" s="116" t="n"/>
      <c r="U235" s="116" t="n"/>
      <c r="V235" s="116" t="n"/>
      <c r="W235" s="116" t="n"/>
      <c r="X235" s="116" t="n"/>
      <c r="Y235" s="116" t="n"/>
      <c r="Z235" s="116" t="n"/>
      <c r="AA235" s="116" t="n"/>
      <c r="AB235" s="116" t="n"/>
      <c r="AC235" s="116" t="n"/>
      <c r="AD235" s="116" t="n"/>
      <c r="AE235" s="116" t="n"/>
      <c r="AF235" s="116" t="n"/>
      <c r="AG235" s="116" t="n"/>
      <c r="AH235" s="116" t="n"/>
      <c r="AI235" s="116" t="n"/>
      <c r="AJ235" s="116" t="n"/>
      <c r="AK235" s="116" t="n"/>
      <c r="AL235" s="116" t="n"/>
      <c r="AM235" s="116" t="n"/>
      <c r="AN235" s="116" t="n"/>
      <c r="AO235" s="116" t="n"/>
      <c r="AP235" s="116" t="n"/>
      <c r="AQ235" s="116" t="n"/>
      <c r="AR235" s="116" t="n"/>
      <c r="AS235" s="116" t="n"/>
      <c r="AT235" s="116" t="n"/>
      <c r="AU235" s="116" t="n"/>
      <c r="AV235" s="116" t="n"/>
      <c r="AW235" s="116" t="n"/>
      <c r="AX235" s="116" t="n"/>
      <c r="AY235" s="116" t="n"/>
      <c r="AZ235" s="116" t="n"/>
    </row>
    <row r="236">
      <c r="A236" s="116" t="n"/>
      <c r="B236" s="116" t="n"/>
      <c r="C236" s="116" t="n"/>
      <c r="D236" s="116" t="n"/>
      <c r="E236" s="116" t="n"/>
      <c r="F236" s="116" t="n"/>
      <c r="G236" s="116" t="n"/>
      <c r="H236" s="116" t="n"/>
      <c r="I236" s="116" t="n"/>
      <c r="J236" s="116" t="n"/>
      <c r="K236" s="116" t="n"/>
      <c r="L236" s="116" t="n"/>
      <c r="M236" s="116" t="n"/>
      <c r="N236" s="116" t="n"/>
      <c r="O236" s="116" t="n"/>
      <c r="P236" s="116" t="n"/>
      <c r="Q236" s="116" t="n"/>
      <c r="R236" s="116" t="n"/>
      <c r="S236" s="116" t="n"/>
      <c r="T236" s="116" t="n"/>
      <c r="U236" s="116" t="n"/>
      <c r="V236" s="116" t="n"/>
      <c r="W236" s="116" t="n"/>
      <c r="X236" s="116" t="n"/>
      <c r="Y236" s="116" t="n"/>
      <c r="Z236" s="116" t="n"/>
      <c r="AA236" s="116" t="n"/>
      <c r="AB236" s="116" t="n"/>
      <c r="AC236" s="116" t="n"/>
      <c r="AD236" s="116" t="n"/>
      <c r="AE236" s="116" t="n"/>
      <c r="AF236" s="116" t="n"/>
      <c r="AG236" s="116" t="n"/>
      <c r="AH236" s="116" t="n"/>
      <c r="AI236" s="116" t="n"/>
      <c r="AJ236" s="116" t="n"/>
      <c r="AK236" s="116" t="n"/>
      <c r="AL236" s="116" t="n"/>
      <c r="AM236" s="116" t="n"/>
      <c r="AN236" s="116" t="n"/>
      <c r="AO236" s="116" t="n"/>
      <c r="AP236" s="116" t="n"/>
      <c r="AQ236" s="116" t="n"/>
      <c r="AR236" s="116" t="n"/>
      <c r="AS236" s="116" t="n"/>
      <c r="AT236" s="116" t="n"/>
      <c r="AU236" s="116" t="n"/>
      <c r="AV236" s="116" t="n"/>
      <c r="AW236" s="116" t="n"/>
      <c r="AX236" s="116" t="n"/>
      <c r="AY236" s="116" t="n"/>
      <c r="AZ236" s="116" t="n"/>
    </row>
    <row r="237">
      <c r="A237" s="116" t="n"/>
      <c r="B237" s="116" t="n"/>
      <c r="C237" s="116" t="n"/>
      <c r="D237" s="116" t="n"/>
      <c r="E237" s="116" t="n"/>
      <c r="F237" s="116" t="n"/>
      <c r="G237" s="116" t="n"/>
      <c r="H237" s="116" t="n"/>
      <c r="I237" s="116" t="n"/>
      <c r="J237" s="116" t="n"/>
      <c r="K237" s="116" t="n"/>
      <c r="L237" s="116" t="n"/>
      <c r="M237" s="116" t="n"/>
      <c r="N237" s="116" t="n"/>
      <c r="O237" s="116" t="n"/>
      <c r="P237" s="116" t="n"/>
      <c r="Q237" s="116" t="n"/>
      <c r="R237" s="116" t="n"/>
      <c r="S237" s="116" t="n"/>
      <c r="T237" s="116" t="n"/>
      <c r="U237" s="116" t="n"/>
      <c r="V237" s="116" t="n"/>
      <c r="W237" s="116" t="n"/>
      <c r="X237" s="116" t="n"/>
      <c r="Y237" s="116" t="n"/>
      <c r="Z237" s="116" t="n"/>
      <c r="AA237" s="116" t="n"/>
      <c r="AB237" s="116" t="n"/>
      <c r="AC237" s="116" t="n"/>
      <c r="AD237" s="116" t="n"/>
      <c r="AE237" s="116" t="n"/>
      <c r="AF237" s="116" t="n"/>
      <c r="AG237" s="116" t="n"/>
      <c r="AH237" s="116" t="n"/>
      <c r="AI237" s="116" t="n"/>
      <c r="AJ237" s="116" t="n"/>
      <c r="AK237" s="116" t="n"/>
      <c r="AL237" s="116" t="n"/>
      <c r="AM237" s="116" t="n"/>
      <c r="AN237" s="116" t="n"/>
      <c r="AO237" s="116" t="n"/>
      <c r="AP237" s="116" t="n"/>
      <c r="AQ237" s="116" t="n"/>
      <c r="AR237" s="116" t="n"/>
      <c r="AS237" s="116" t="n"/>
      <c r="AT237" s="116" t="n"/>
      <c r="AU237" s="116" t="n"/>
      <c r="AV237" s="116" t="n"/>
      <c r="AW237" s="116" t="n"/>
      <c r="AX237" s="116" t="n"/>
      <c r="AY237" s="116" t="n"/>
      <c r="AZ237" s="116" t="n"/>
    </row>
    <row r="238">
      <c r="A238" s="116" t="n"/>
      <c r="B238" s="116" t="n"/>
      <c r="C238" s="116" t="n"/>
      <c r="D238" s="116" t="n"/>
      <c r="E238" s="116" t="n"/>
      <c r="F238" s="116" t="n"/>
      <c r="G238" s="116" t="n"/>
      <c r="H238" s="116" t="n"/>
      <c r="I238" s="116" t="n"/>
      <c r="J238" s="116" t="n"/>
      <c r="K238" s="116" t="n"/>
      <c r="L238" s="116" t="n"/>
      <c r="M238" s="116" t="n"/>
      <c r="N238" s="116" t="n"/>
      <c r="O238" s="116" t="n"/>
      <c r="P238" s="116" t="n"/>
      <c r="Q238" s="116" t="n"/>
      <c r="R238" s="116" t="n"/>
      <c r="S238" s="116" t="n"/>
      <c r="T238" s="116" t="n"/>
      <c r="U238" s="116" t="n"/>
      <c r="V238" s="116" t="n"/>
      <c r="W238" s="116" t="n"/>
      <c r="X238" s="116" t="n"/>
      <c r="Y238" s="116" t="n"/>
      <c r="Z238" s="116" t="n"/>
      <c r="AA238" s="116" t="n"/>
      <c r="AB238" s="116" t="n"/>
      <c r="AC238" s="116" t="n"/>
      <c r="AD238" s="116" t="n"/>
      <c r="AE238" s="116" t="n"/>
      <c r="AF238" s="116" t="n"/>
      <c r="AG238" s="116" t="n"/>
      <c r="AH238" s="116" t="n"/>
      <c r="AI238" s="116" t="n"/>
      <c r="AJ238" s="116" t="n"/>
      <c r="AK238" s="116" t="n"/>
      <c r="AL238" s="116" t="n"/>
      <c r="AM238" s="116" t="n"/>
      <c r="AN238" s="116" t="n"/>
      <c r="AO238" s="116" t="n"/>
      <c r="AP238" s="116" t="n"/>
      <c r="AQ238" s="116" t="n"/>
      <c r="AR238" s="116" t="n"/>
      <c r="AS238" s="116" t="n"/>
      <c r="AT238" s="116" t="n"/>
      <c r="AU238" s="116" t="n"/>
      <c r="AV238" s="116" t="n"/>
      <c r="AW238" s="116" t="n"/>
      <c r="AX238" s="116" t="n"/>
      <c r="AY238" s="116" t="n"/>
      <c r="AZ238" s="116" t="n"/>
    </row>
    <row r="239">
      <c r="A239" s="116" t="n"/>
      <c r="B239" s="116" t="n"/>
      <c r="C239" s="116" t="n"/>
      <c r="D239" s="116" t="n"/>
      <c r="E239" s="116" t="n"/>
      <c r="F239" s="116" t="n"/>
      <c r="G239" s="116" t="n"/>
      <c r="H239" s="116" t="n"/>
      <c r="I239" s="116" t="n"/>
      <c r="J239" s="116" t="n"/>
      <c r="K239" s="116" t="n"/>
      <c r="L239" s="116" t="n"/>
      <c r="M239" s="116" t="n"/>
      <c r="N239" s="116" t="n"/>
      <c r="O239" s="116" t="n"/>
      <c r="P239" s="116" t="n"/>
      <c r="Q239" s="116" t="n"/>
      <c r="R239" s="116" t="n"/>
      <c r="S239" s="116" t="n"/>
      <c r="T239" s="116" t="n"/>
      <c r="U239" s="116" t="n"/>
      <c r="V239" s="116" t="n"/>
      <c r="W239" s="116" t="n"/>
      <c r="X239" s="116" t="n"/>
      <c r="Y239" s="116" t="n"/>
      <c r="Z239" s="116" t="n"/>
      <c r="AA239" s="116" t="n"/>
      <c r="AB239" s="116" t="n"/>
      <c r="AC239" s="116" t="n"/>
      <c r="AD239" s="116" t="n"/>
      <c r="AE239" s="116" t="n"/>
      <c r="AF239" s="116" t="n"/>
      <c r="AG239" s="116" t="n"/>
      <c r="AH239" s="116" t="n"/>
      <c r="AI239" s="116" t="n"/>
      <c r="AJ239" s="116" t="n"/>
      <c r="AK239" s="116" t="n"/>
      <c r="AL239" s="116" t="n"/>
      <c r="AM239" s="116" t="n"/>
      <c r="AN239" s="116" t="n"/>
      <c r="AO239" s="116" t="n"/>
      <c r="AP239" s="116" t="n"/>
      <c r="AQ239" s="116" t="n"/>
      <c r="AR239" s="116" t="n"/>
      <c r="AS239" s="116" t="n"/>
      <c r="AT239" s="116" t="n"/>
      <c r="AU239" s="116" t="n"/>
      <c r="AV239" s="116" t="n"/>
      <c r="AW239" s="116" t="n"/>
      <c r="AX239" s="116" t="n"/>
      <c r="AY239" s="116" t="n"/>
      <c r="AZ239" s="116" t="n"/>
    </row>
    <row r="240">
      <c r="A240" s="116" t="n"/>
      <c r="B240" s="116" t="n"/>
      <c r="C240" s="116" t="n"/>
      <c r="D240" s="116" t="n"/>
      <c r="E240" s="116" t="n"/>
      <c r="F240" s="116" t="n"/>
      <c r="G240" s="116" t="n"/>
      <c r="H240" s="116" t="n"/>
      <c r="I240" s="116" t="n"/>
      <c r="J240" s="116" t="n"/>
      <c r="K240" s="116" t="n"/>
      <c r="L240" s="116" t="n"/>
      <c r="M240" s="116" t="n"/>
      <c r="N240" s="116" t="n"/>
      <c r="O240" s="116" t="n"/>
      <c r="P240" s="116" t="n"/>
      <c r="Q240" s="116" t="n"/>
      <c r="R240" s="116" t="n"/>
      <c r="S240" s="116" t="n"/>
      <c r="T240" s="116" t="n"/>
      <c r="U240" s="116" t="n"/>
      <c r="V240" s="116" t="n"/>
      <c r="W240" s="116" t="n"/>
      <c r="X240" s="116" t="n"/>
      <c r="Y240" s="116" t="n"/>
      <c r="Z240" s="116" t="n"/>
      <c r="AA240" s="116" t="n"/>
      <c r="AB240" s="116" t="n"/>
      <c r="AC240" s="116" t="n"/>
      <c r="AD240" s="116" t="n"/>
      <c r="AE240" s="116" t="n"/>
      <c r="AF240" s="116" t="n"/>
      <c r="AG240" s="116" t="n"/>
      <c r="AH240" s="116" t="n"/>
      <c r="AI240" s="116" t="n"/>
      <c r="AJ240" s="116" t="n"/>
      <c r="AK240" s="116" t="n"/>
      <c r="AL240" s="116" t="n"/>
      <c r="AM240" s="116" t="n"/>
      <c r="AN240" s="116" t="n"/>
      <c r="AO240" s="116" t="n"/>
      <c r="AP240" s="116" t="n"/>
      <c r="AQ240" s="116" t="n"/>
      <c r="AR240" s="116" t="n"/>
      <c r="AS240" s="116" t="n"/>
      <c r="AT240" s="116" t="n"/>
      <c r="AU240" s="116" t="n"/>
      <c r="AV240" s="116" t="n"/>
      <c r="AW240" s="116" t="n"/>
      <c r="AX240" s="116" t="n"/>
      <c r="AY240" s="116" t="n"/>
      <c r="AZ240" s="116" t="n"/>
    </row>
    <row r="241">
      <c r="A241" s="116" t="n"/>
      <c r="B241" s="116" t="n"/>
      <c r="C241" s="116" t="n"/>
      <c r="D241" s="116" t="n"/>
      <c r="E241" s="116" t="n"/>
      <c r="F241" s="116" t="n"/>
      <c r="G241" s="116" t="n"/>
      <c r="H241" s="116" t="n"/>
      <c r="I241" s="116" t="n"/>
      <c r="J241" s="116" t="n"/>
      <c r="K241" s="116" t="n"/>
      <c r="L241" s="116" t="n"/>
      <c r="M241" s="116" t="n"/>
      <c r="N241" s="116" t="n"/>
      <c r="O241" s="116" t="n"/>
      <c r="P241" s="116" t="n"/>
      <c r="Q241" s="116" t="n"/>
      <c r="R241" s="116" t="n"/>
      <c r="S241" s="116" t="n"/>
      <c r="T241" s="116" t="n"/>
      <c r="U241" s="116" t="n"/>
      <c r="V241" s="116" t="n"/>
      <c r="W241" s="116" t="n"/>
      <c r="X241" s="116" t="n"/>
      <c r="Y241" s="116" t="n"/>
      <c r="Z241" s="116" t="n"/>
      <c r="AA241" s="116" t="n"/>
      <c r="AB241" s="116" t="n"/>
      <c r="AC241" s="116" t="n"/>
      <c r="AD241" s="116" t="n"/>
      <c r="AE241" s="116" t="n"/>
      <c r="AF241" s="116" t="n"/>
      <c r="AG241" s="116" t="n"/>
      <c r="AH241" s="116" t="n"/>
      <c r="AI241" s="116" t="n"/>
      <c r="AJ241" s="116" t="n"/>
      <c r="AK241" s="116" t="n"/>
      <c r="AL241" s="116" t="n"/>
      <c r="AM241" s="116" t="n"/>
      <c r="AN241" s="116" t="n"/>
      <c r="AO241" s="116" t="n"/>
      <c r="AP241" s="116" t="n"/>
      <c r="AQ241" s="116" t="n"/>
      <c r="AR241" s="116" t="n"/>
      <c r="AS241" s="116" t="n"/>
      <c r="AT241" s="116" t="n"/>
      <c r="AU241" s="116" t="n"/>
      <c r="AV241" s="116" t="n"/>
      <c r="AW241" s="116" t="n"/>
      <c r="AX241" s="116" t="n"/>
      <c r="AY241" s="116" t="n"/>
      <c r="AZ241" s="116" t="n"/>
    </row>
    <row r="242">
      <c r="A242" s="116" t="n"/>
      <c r="B242" s="116" t="n"/>
      <c r="C242" s="116" t="n"/>
      <c r="D242" s="116" t="n"/>
      <c r="E242" s="116" t="n"/>
      <c r="F242" s="116" t="n"/>
      <c r="G242" s="116" t="n"/>
      <c r="H242" s="116" t="n"/>
      <c r="I242" s="116" t="n"/>
      <c r="J242" s="116" t="n"/>
      <c r="K242" s="116" t="n"/>
      <c r="L242" s="116" t="n"/>
      <c r="M242" s="116" t="n"/>
      <c r="N242" s="116" t="n"/>
      <c r="O242" s="116" t="n"/>
      <c r="P242" s="116" t="n"/>
      <c r="Q242" s="116" t="n"/>
      <c r="R242" s="116" t="n"/>
      <c r="S242" s="116" t="n"/>
      <c r="T242" s="116" t="n"/>
      <c r="U242" s="116" t="n"/>
      <c r="V242" s="116" t="n"/>
      <c r="W242" s="116" t="n"/>
      <c r="X242" s="116" t="n"/>
      <c r="Y242" s="116" t="n"/>
      <c r="Z242" s="116" t="n"/>
      <c r="AA242" s="116" t="n"/>
      <c r="AB242" s="116" t="n"/>
      <c r="AC242" s="116" t="n"/>
      <c r="AD242" s="116" t="n"/>
      <c r="AE242" s="116" t="n"/>
      <c r="AF242" s="116" t="n"/>
      <c r="AG242" s="116" t="n"/>
      <c r="AH242" s="116" t="n"/>
      <c r="AI242" s="116" t="n"/>
      <c r="AJ242" s="116" t="n"/>
      <c r="AK242" s="116" t="n"/>
      <c r="AL242" s="116" t="n"/>
      <c r="AM242" s="116" t="n"/>
      <c r="AN242" s="116" t="n"/>
      <c r="AO242" s="116" t="n"/>
      <c r="AP242" s="116" t="n"/>
      <c r="AQ242" s="116" t="n"/>
      <c r="AR242" s="116" t="n"/>
      <c r="AS242" s="116" t="n"/>
      <c r="AT242" s="116" t="n"/>
      <c r="AU242" s="116" t="n"/>
      <c r="AV242" s="116" t="n"/>
      <c r="AW242" s="116" t="n"/>
      <c r="AX242" s="116" t="n"/>
      <c r="AY242" s="116" t="n"/>
      <c r="AZ242" s="116" t="n"/>
    </row>
    <row r="243">
      <c r="A243" s="116" t="n"/>
      <c r="B243" s="116" t="n"/>
      <c r="C243" s="116" t="n"/>
      <c r="D243" s="116" t="n"/>
      <c r="E243" s="116" t="n"/>
      <c r="F243" s="116" t="n"/>
      <c r="G243" s="116" t="n"/>
      <c r="H243" s="116" t="n"/>
      <c r="I243" s="116" t="n"/>
      <c r="J243" s="116" t="n"/>
      <c r="K243" s="116" t="n"/>
      <c r="L243" s="116" t="n"/>
      <c r="M243" s="116" t="n"/>
      <c r="N243" s="116" t="n"/>
      <c r="O243" s="116" t="n"/>
      <c r="P243" s="116" t="n"/>
      <c r="Q243" s="116" t="n"/>
      <c r="R243" s="116" t="n"/>
      <c r="S243" s="116" t="n"/>
      <c r="T243" s="116" t="n"/>
      <c r="U243" s="116" t="n"/>
      <c r="V243" s="116" t="n"/>
      <c r="W243" s="116" t="n"/>
      <c r="X243" s="116" t="n"/>
      <c r="Y243" s="116" t="n"/>
      <c r="Z243" s="116" t="n"/>
      <c r="AA243" s="116" t="n"/>
      <c r="AB243" s="116" t="n"/>
      <c r="AC243" s="116" t="n"/>
      <c r="AD243" s="116" t="n"/>
      <c r="AE243" s="116" t="n"/>
      <c r="AF243" s="116" t="n"/>
      <c r="AG243" s="116" t="n"/>
      <c r="AH243" s="116" t="n"/>
      <c r="AI243" s="116" t="n"/>
      <c r="AJ243" s="116" t="n"/>
      <c r="AK243" s="116" t="n"/>
      <c r="AL243" s="116" t="n"/>
      <c r="AM243" s="116" t="n"/>
      <c r="AN243" s="116" t="n"/>
      <c r="AO243" s="116" t="n"/>
      <c r="AP243" s="116" t="n"/>
      <c r="AQ243" s="116" t="n"/>
      <c r="AR243" s="116" t="n"/>
      <c r="AS243" s="116" t="n"/>
      <c r="AT243" s="116" t="n"/>
      <c r="AU243" s="116" t="n"/>
      <c r="AV243" s="116" t="n"/>
      <c r="AW243" s="116" t="n"/>
      <c r="AX243" s="116" t="n"/>
      <c r="AY243" s="116" t="n"/>
      <c r="AZ243" s="116" t="n"/>
    </row>
    <row r="244">
      <c r="A244" s="116" t="n"/>
      <c r="B244" s="116" t="n"/>
      <c r="C244" s="116" t="n"/>
      <c r="D244" s="116" t="n"/>
      <c r="E244" s="116" t="n"/>
      <c r="F244" s="116" t="n"/>
      <c r="G244" s="116" t="n"/>
      <c r="H244" s="116" t="n"/>
      <c r="I244" s="116" t="n"/>
      <c r="J244" s="116" t="n"/>
      <c r="K244" s="116" t="n"/>
      <c r="L244" s="116" t="n"/>
      <c r="M244" s="116" t="n"/>
      <c r="N244" s="116" t="n"/>
      <c r="O244" s="116" t="n"/>
      <c r="P244" s="116" t="n"/>
      <c r="Q244" s="116" t="n"/>
      <c r="R244" s="116" t="n"/>
      <c r="S244" s="116" t="n"/>
      <c r="T244" s="116" t="n"/>
      <c r="U244" s="116" t="n"/>
      <c r="V244" s="116" t="n"/>
      <c r="W244" s="116" t="n"/>
      <c r="X244" s="116" t="n"/>
      <c r="Y244" s="116" t="n"/>
      <c r="Z244" s="116" t="n"/>
      <c r="AA244" s="116" t="n"/>
      <c r="AB244" s="116" t="n"/>
      <c r="AC244" s="116" t="n"/>
      <c r="AD244" s="116" t="n"/>
      <c r="AE244" s="116" t="n"/>
      <c r="AF244" s="116" t="n"/>
      <c r="AG244" s="116" t="n"/>
      <c r="AH244" s="116" t="n"/>
      <c r="AI244" s="116" t="n"/>
      <c r="AJ244" s="116" t="n"/>
      <c r="AK244" s="116" t="n"/>
      <c r="AL244" s="116" t="n"/>
      <c r="AM244" s="116" t="n"/>
      <c r="AN244" s="116" t="n"/>
      <c r="AO244" s="116" t="n"/>
      <c r="AP244" s="116" t="n"/>
      <c r="AQ244" s="116" t="n"/>
      <c r="AR244" s="116" t="n"/>
      <c r="AS244" s="116" t="n"/>
      <c r="AT244" s="116" t="n"/>
      <c r="AU244" s="116" t="n"/>
      <c r="AV244" s="116" t="n"/>
      <c r="AW244" s="116" t="n"/>
      <c r="AX244" s="116" t="n"/>
      <c r="AY244" s="116" t="n"/>
      <c r="AZ244" s="116" t="n"/>
    </row>
    <row r="245">
      <c r="A245" s="116" t="n"/>
      <c r="B245" s="116" t="n"/>
      <c r="C245" s="116" t="n"/>
      <c r="D245" s="116" t="n"/>
      <c r="E245" s="116" t="n"/>
      <c r="F245" s="116" t="n"/>
      <c r="G245" s="116" t="n"/>
      <c r="H245" s="116" t="n"/>
      <c r="I245" s="116" t="n"/>
      <c r="J245" s="116" t="n"/>
      <c r="K245" s="116" t="n"/>
      <c r="L245" s="116" t="n"/>
      <c r="M245" s="116" t="n"/>
      <c r="N245" s="116" t="n"/>
      <c r="O245" s="116" t="n"/>
      <c r="P245" s="116" t="n"/>
      <c r="Q245" s="116" t="n"/>
      <c r="R245" s="116" t="n"/>
      <c r="S245" s="116" t="n"/>
      <c r="T245" s="116" t="n"/>
      <c r="U245" s="116" t="n"/>
      <c r="V245" s="116" t="n"/>
      <c r="W245" s="116" t="n"/>
      <c r="X245" s="116" t="n"/>
      <c r="Y245" s="116" t="n"/>
      <c r="Z245" s="116" t="n"/>
      <c r="AA245" s="116" t="n"/>
      <c r="AB245" s="116" t="n"/>
      <c r="AC245" s="116" t="n"/>
      <c r="AD245" s="116" t="n"/>
      <c r="AE245" s="116" t="n"/>
      <c r="AF245" s="116" t="n"/>
      <c r="AG245" s="116" t="n"/>
      <c r="AH245" s="116" t="n"/>
      <c r="AI245" s="116" t="n"/>
      <c r="AJ245" s="116" t="n"/>
      <c r="AK245" s="116" t="n"/>
      <c r="AL245" s="116" t="n"/>
      <c r="AM245" s="116" t="n"/>
      <c r="AN245" s="116" t="n"/>
      <c r="AO245" s="116" t="n"/>
      <c r="AP245" s="116" t="n"/>
      <c r="AQ245" s="116" t="n"/>
      <c r="AR245" s="116" t="n"/>
      <c r="AS245" s="116" t="n"/>
      <c r="AT245" s="116" t="n"/>
      <c r="AU245" s="116" t="n"/>
      <c r="AV245" s="116" t="n"/>
      <c r="AW245" s="116" t="n"/>
      <c r="AX245" s="116" t="n"/>
      <c r="AY245" s="116" t="n"/>
      <c r="AZ245" s="116" t="n"/>
    </row>
    <row r="246">
      <c r="A246" s="116" t="n"/>
      <c r="B246" s="116" t="n"/>
      <c r="C246" s="116" t="n"/>
      <c r="D246" s="116" t="n"/>
      <c r="E246" s="116" t="n"/>
      <c r="F246" s="116" t="n"/>
      <c r="G246" s="116" t="n"/>
      <c r="H246" s="116" t="n"/>
      <c r="I246" s="116" t="n"/>
      <c r="J246" s="116" t="n"/>
      <c r="K246" s="116" t="n"/>
      <c r="L246" s="116" t="n"/>
      <c r="M246" s="116" t="n"/>
      <c r="N246" s="116" t="n"/>
      <c r="O246" s="116" t="n"/>
      <c r="P246" s="116" t="n"/>
      <c r="Q246" s="116" t="n"/>
      <c r="R246" s="116" t="n"/>
      <c r="S246" s="116" t="n"/>
      <c r="T246" s="116" t="n"/>
      <c r="U246" s="116" t="n"/>
      <c r="V246" s="116" t="n"/>
      <c r="W246" s="116" t="n"/>
      <c r="X246" s="116" t="n"/>
      <c r="Y246" s="116" t="n"/>
      <c r="Z246" s="116" t="n"/>
      <c r="AA246" s="116" t="n"/>
      <c r="AB246" s="116" t="n"/>
      <c r="AC246" s="116" t="n"/>
      <c r="AD246" s="116" t="n"/>
      <c r="AE246" s="116" t="n"/>
      <c r="AF246" s="116" t="n"/>
      <c r="AG246" s="116" t="n"/>
      <c r="AH246" s="116" t="n"/>
      <c r="AI246" s="116" t="n"/>
      <c r="AJ246" s="116" t="n"/>
      <c r="AK246" s="116" t="n"/>
      <c r="AL246" s="116" t="n"/>
      <c r="AM246" s="116" t="n"/>
      <c r="AN246" s="116" t="n"/>
      <c r="AO246" s="116" t="n"/>
      <c r="AP246" s="116" t="n"/>
      <c r="AQ246" s="116" t="n"/>
      <c r="AR246" s="116" t="n"/>
      <c r="AS246" s="116" t="n"/>
      <c r="AT246" s="116" t="n"/>
      <c r="AU246" s="116" t="n"/>
      <c r="AV246" s="116" t="n"/>
      <c r="AW246" s="116" t="n"/>
      <c r="AX246" s="116" t="n"/>
      <c r="AY246" s="116" t="n"/>
      <c r="AZ246" s="116" t="n"/>
    </row>
    <row r="247">
      <c r="A247" s="116" t="n"/>
      <c r="B247" s="116" t="n"/>
      <c r="C247" s="116" t="n"/>
      <c r="D247" s="116" t="n"/>
      <c r="E247" s="116" t="n"/>
      <c r="F247" s="116" t="n"/>
      <c r="G247" s="116" t="n"/>
      <c r="H247" s="116" t="n"/>
      <c r="I247" s="116" t="n"/>
      <c r="J247" s="116" t="n"/>
      <c r="K247" s="116" t="n"/>
      <c r="L247" s="116" t="n"/>
      <c r="M247" s="116" t="n"/>
      <c r="N247" s="116" t="n"/>
      <c r="O247" s="116" t="n"/>
      <c r="P247" s="116" t="n"/>
      <c r="Q247" s="116" t="n"/>
      <c r="R247" s="116" t="n"/>
      <c r="S247" s="116" t="n"/>
      <c r="T247" s="116" t="n"/>
      <c r="U247" s="116" t="n"/>
      <c r="V247" s="116" t="n"/>
      <c r="W247" s="116" t="n"/>
      <c r="X247" s="116" t="n"/>
      <c r="Y247" s="116" t="n"/>
      <c r="Z247" s="116" t="n"/>
      <c r="AA247" s="116" t="n"/>
      <c r="AB247" s="116" t="n"/>
      <c r="AC247" s="116" t="n"/>
      <c r="AD247" s="116" t="n"/>
      <c r="AE247" s="116" t="n"/>
      <c r="AF247" s="116" t="n"/>
      <c r="AG247" s="116" t="n"/>
      <c r="AH247" s="116" t="n"/>
      <c r="AI247" s="116" t="n"/>
      <c r="AJ247" s="116" t="n"/>
      <c r="AK247" s="116" t="n"/>
      <c r="AL247" s="116" t="n"/>
      <c r="AM247" s="116" t="n"/>
      <c r="AN247" s="116" t="n"/>
      <c r="AO247" s="116" t="n"/>
      <c r="AP247" s="116" t="n"/>
      <c r="AQ247" s="116" t="n"/>
      <c r="AR247" s="116" t="n"/>
      <c r="AS247" s="116" t="n"/>
      <c r="AT247" s="116" t="n"/>
      <c r="AU247" s="116" t="n"/>
      <c r="AV247" s="116" t="n"/>
      <c r="AW247" s="116" t="n"/>
      <c r="AX247" s="116" t="n"/>
      <c r="AY247" s="116" t="n"/>
      <c r="AZ247" s="116" t="n"/>
    </row>
    <row r="248">
      <c r="A248" s="116" t="n"/>
      <c r="B248" s="116" t="n"/>
      <c r="C248" s="116" t="n"/>
      <c r="D248" s="116" t="n"/>
      <c r="E248" s="116" t="n"/>
      <c r="F248" s="116" t="n"/>
      <c r="G248" s="116" t="n"/>
      <c r="H248" s="116" t="n"/>
      <c r="I248" s="116" t="n"/>
      <c r="J248" s="116" t="n"/>
      <c r="K248" s="116" t="n"/>
      <c r="L248" s="116" t="n"/>
      <c r="M248" s="116" t="n"/>
      <c r="N248" s="116" t="n"/>
      <c r="O248" s="116" t="n"/>
      <c r="P248" s="116" t="n"/>
      <c r="Q248" s="116" t="n"/>
      <c r="R248" s="116" t="n"/>
      <c r="S248" s="116" t="n"/>
      <c r="T248" s="116" t="n"/>
      <c r="U248" s="116" t="n"/>
      <c r="V248" s="116" t="n"/>
      <c r="W248" s="116" t="n"/>
      <c r="X248" s="116" t="n"/>
      <c r="Y248" s="116" t="n"/>
      <c r="Z248" s="116" t="n"/>
      <c r="AA248" s="116" t="n"/>
      <c r="AB248" s="116" t="n"/>
      <c r="AC248" s="116" t="n"/>
      <c r="AD248" s="116" t="n"/>
      <c r="AE248" s="116" t="n"/>
      <c r="AF248" s="116" t="n"/>
      <c r="AG248" s="116" t="n"/>
      <c r="AH248" s="116" t="n"/>
      <c r="AI248" s="116" t="n"/>
      <c r="AJ248" s="116" t="n"/>
      <c r="AK248" s="116" t="n"/>
      <c r="AL248" s="116" t="n"/>
      <c r="AM248" s="116" t="n"/>
      <c r="AN248" s="116" t="n"/>
      <c r="AO248" s="116" t="n"/>
      <c r="AP248" s="116" t="n"/>
      <c r="AQ248" s="116" t="n"/>
      <c r="AR248" s="116" t="n"/>
      <c r="AS248" s="116" t="n"/>
      <c r="AT248" s="116" t="n"/>
      <c r="AU248" s="116" t="n"/>
      <c r="AV248" s="116" t="n"/>
      <c r="AW248" s="116" t="n"/>
      <c r="AX248" s="116" t="n"/>
      <c r="AY248" s="116" t="n"/>
      <c r="AZ248" s="116" t="n"/>
    </row>
    <row r="249">
      <c r="A249" s="116" t="n"/>
      <c r="B249" s="116" t="n"/>
      <c r="C249" s="116" t="n"/>
      <c r="D249" s="116" t="n"/>
      <c r="E249" s="116" t="n"/>
      <c r="F249" s="116" t="n"/>
      <c r="G249" s="116" t="n"/>
      <c r="H249" s="116" t="n"/>
      <c r="I249" s="116" t="n"/>
      <c r="J249" s="116" t="n"/>
      <c r="K249" s="116" t="n"/>
      <c r="L249" s="116" t="n"/>
      <c r="M249" s="116" t="n"/>
      <c r="N249" s="116" t="n"/>
      <c r="O249" s="116" t="n"/>
      <c r="P249" s="116" t="n"/>
      <c r="Q249" s="116" t="n"/>
      <c r="R249" s="116" t="n"/>
      <c r="S249" s="116" t="n"/>
      <c r="T249" s="116" t="n"/>
      <c r="U249" s="116" t="n"/>
      <c r="V249" s="116" t="n"/>
      <c r="W249" s="116" t="n"/>
      <c r="X249" s="116" t="n"/>
      <c r="Y249" s="116" t="n"/>
      <c r="Z249" s="116" t="n"/>
      <c r="AA249" s="116" t="n"/>
      <c r="AB249" s="116" t="n"/>
      <c r="AC249" s="116" t="n"/>
      <c r="AD249" s="116" t="n"/>
      <c r="AE249" s="116" t="n"/>
      <c r="AF249" s="116" t="n"/>
      <c r="AG249" s="116" t="n"/>
      <c r="AH249" s="116" t="n"/>
      <c r="AI249" s="116" t="n"/>
      <c r="AJ249" s="116" t="n"/>
      <c r="AK249" s="116" t="n"/>
      <c r="AL249" s="116" t="n"/>
      <c r="AM249" s="116" t="n"/>
      <c r="AN249" s="116" t="n"/>
      <c r="AO249" s="116" t="n"/>
      <c r="AP249" s="116" t="n"/>
      <c r="AQ249" s="116" t="n"/>
      <c r="AR249" s="116" t="n"/>
      <c r="AS249" s="116" t="n"/>
      <c r="AT249" s="116" t="n"/>
      <c r="AU249" s="116" t="n"/>
      <c r="AV249" s="116" t="n"/>
      <c r="AW249" s="116" t="n"/>
      <c r="AX249" s="116" t="n"/>
      <c r="AY249" s="116" t="n"/>
      <c r="AZ249" s="116" t="n"/>
    </row>
    <row r="250">
      <c r="A250" s="116" t="n"/>
      <c r="B250" s="116" t="n"/>
      <c r="C250" s="116" t="n"/>
      <c r="D250" s="116" t="n"/>
      <c r="E250" s="116" t="n"/>
      <c r="F250" s="116" t="n"/>
      <c r="G250" s="116" t="n"/>
      <c r="H250" s="116" t="n"/>
      <c r="I250" s="116" t="n"/>
      <c r="J250" s="116" t="n"/>
      <c r="K250" s="116" t="n"/>
      <c r="L250" s="116" t="n"/>
      <c r="M250" s="116" t="n"/>
      <c r="N250" s="116" t="n"/>
      <c r="O250" s="116" t="n"/>
      <c r="P250" s="116" t="n"/>
      <c r="Q250" s="116" t="n"/>
      <c r="R250" s="116" t="n"/>
      <c r="S250" s="116" t="n"/>
      <c r="T250" s="116" t="n"/>
      <c r="U250" s="116" t="n"/>
      <c r="V250" s="116" t="n"/>
      <c r="W250" s="116" t="n"/>
      <c r="X250" s="116" t="n"/>
      <c r="Y250" s="116" t="n"/>
      <c r="Z250" s="116" t="n"/>
      <c r="AA250" s="116" t="n"/>
      <c r="AB250" s="116" t="n"/>
      <c r="AC250" s="116" t="n"/>
      <c r="AD250" s="116" t="n"/>
      <c r="AE250" s="116" t="n"/>
      <c r="AF250" s="116" t="n"/>
      <c r="AG250" s="116" t="n"/>
      <c r="AH250" s="116" t="n"/>
      <c r="AI250" s="116" t="n"/>
      <c r="AJ250" s="116" t="n"/>
      <c r="AK250" s="116" t="n"/>
      <c r="AL250" s="116" t="n"/>
      <c r="AM250" s="116" t="n"/>
      <c r="AN250" s="116" t="n"/>
      <c r="AO250" s="116" t="n"/>
      <c r="AP250" s="116" t="n"/>
      <c r="AQ250" s="116" t="n"/>
      <c r="AR250" s="116" t="n"/>
      <c r="AS250" s="116" t="n"/>
      <c r="AT250" s="116" t="n"/>
      <c r="AU250" s="116" t="n"/>
      <c r="AV250" s="116" t="n"/>
      <c r="AW250" s="116" t="n"/>
      <c r="AX250" s="116" t="n"/>
      <c r="AY250" s="116" t="n"/>
      <c r="AZ250" s="116" t="n"/>
    </row>
  </sheetData>
  <mergeCells count="29">
    <mergeCell ref="E10:G10"/>
    <mergeCell ref="M10:O10"/>
    <mergeCell ref="E9:G9"/>
    <mergeCell ref="A26:F26"/>
    <mergeCell ref="M6:O6"/>
    <mergeCell ref="E6:G6"/>
    <mergeCell ref="A5:C5"/>
    <mergeCell ref="A2:R2"/>
    <mergeCell ref="I5:K5"/>
    <mergeCell ref="A8:C8"/>
    <mergeCell ref="I8:K8"/>
    <mergeCell ref="M8:O8"/>
    <mergeCell ref="I4:K4"/>
    <mergeCell ref="A4:C4"/>
    <mergeCell ref="A10:C10"/>
    <mergeCell ref="I10:K10"/>
    <mergeCell ref="M4:O4"/>
    <mergeCell ref="I9:K9"/>
    <mergeCell ref="A9:C9"/>
    <mergeCell ref="H26:M26"/>
    <mergeCell ref="I6:K6"/>
    <mergeCell ref="E5:G5"/>
    <mergeCell ref="M9:O9"/>
    <mergeCell ref="A6:C6"/>
    <mergeCell ref="M5:O5"/>
    <mergeCell ref="E8:G8"/>
    <mergeCell ref="A13:H13"/>
    <mergeCell ref="E4:G4"/>
    <mergeCell ref="A1:R1"/>
  </mergeCells>
  <conditionalFormatting sqref="E15:E23">
    <cfRule type="dataBar" priority="1">
      <dataBar>
        <cfvo type="min"/>
        <cfvo type="max"/>
        <color rgb="002F80ED"/>
      </dataBar>
    </cfRule>
  </conditionalFormatting>
  <conditionalFormatting sqref="G15:H23">
    <cfRule type="cellIs" priority="2" operator="greaterThan" dxfId="3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Z250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3" customWidth="1" min="9" max="9"/>
    <col width="3" customWidth="1" min="10" max="10"/>
  </cols>
  <sheetData>
    <row r="1" ht="28" customHeight="1">
      <c r="A1" s="11" t="inlineStr">
        <is>
          <t>ステージ別ダッシュボード｜担当者 × 営業段階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16" t="n"/>
      <c r="L1" s="116" t="n"/>
      <c r="M1" s="116" t="n"/>
      <c r="N1" s="116" t="n"/>
      <c r="O1" s="116" t="n"/>
      <c r="P1" s="116" t="n"/>
      <c r="Q1" s="116" t="n"/>
      <c r="R1" s="116" t="n"/>
      <c r="S1" s="116" t="n"/>
      <c r="T1" s="116" t="n"/>
      <c r="U1" s="116" t="n"/>
      <c r="V1" s="116" t="n"/>
      <c r="W1" s="116" t="n"/>
      <c r="X1" s="116" t="n"/>
      <c r="Y1" s="116" t="n"/>
      <c r="Z1" s="116" t="n"/>
      <c r="AA1" s="116" t="n"/>
      <c r="AB1" s="116" t="n"/>
      <c r="AC1" s="116" t="n"/>
      <c r="AD1" s="116" t="n"/>
      <c r="AE1" s="116" t="n"/>
      <c r="AF1" s="116" t="n"/>
      <c r="AG1" s="116" t="n"/>
      <c r="AH1" s="116" t="n"/>
      <c r="AI1" s="116" t="n"/>
      <c r="AJ1" s="116" t="n"/>
      <c r="AK1" s="116" t="n"/>
      <c r="AL1" s="116" t="n"/>
      <c r="AM1" s="116" t="n"/>
      <c r="AN1" s="116" t="n"/>
      <c r="AO1" s="116" t="n"/>
      <c r="AP1" s="116" t="n"/>
      <c r="AQ1" s="116" t="n"/>
      <c r="AR1" s="116" t="n"/>
      <c r="AS1" s="116" t="n"/>
      <c r="AT1" s="116" t="n"/>
      <c r="AU1" s="116" t="n"/>
      <c r="AV1" s="116" t="n"/>
      <c r="AW1" s="116" t="n"/>
      <c r="AX1" s="116" t="n"/>
      <c r="AY1" s="116" t="n"/>
      <c r="AZ1" s="116" t="n"/>
    </row>
    <row r="2" ht="32" customHeight="1">
      <c r="A2" s="15" t="inlineStr">
        <is>
          <t>担当者と営業段階ごとに進行中案件数と加重金額を表示し、チーム分布、段階の詰まり、育成重点を把握します。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16" t="n"/>
      <c r="L2" s="116" t="n"/>
      <c r="M2" s="116" t="n"/>
      <c r="N2" s="116" t="n"/>
      <c r="O2" s="116" t="n"/>
      <c r="P2" s="116" t="n"/>
      <c r="Q2" s="116" t="n"/>
      <c r="R2" s="116" t="n"/>
      <c r="S2" s="116" t="n"/>
      <c r="T2" s="116" t="n"/>
      <c r="U2" s="116" t="n"/>
      <c r="V2" s="116" t="n"/>
      <c r="W2" s="116" t="n"/>
      <c r="X2" s="116" t="n"/>
      <c r="Y2" s="116" t="n"/>
      <c r="Z2" s="116" t="n"/>
      <c r="AA2" s="116" t="n"/>
      <c r="AB2" s="116" t="n"/>
      <c r="AC2" s="116" t="n"/>
      <c r="AD2" s="116" t="n"/>
      <c r="AE2" s="116" t="n"/>
      <c r="AF2" s="116" t="n"/>
      <c r="AG2" s="116" t="n"/>
      <c r="AH2" s="116" t="n"/>
      <c r="AI2" s="116" t="n"/>
      <c r="AJ2" s="116" t="n"/>
      <c r="AK2" s="116" t="n"/>
      <c r="AL2" s="116" t="n"/>
      <c r="AM2" s="116" t="n"/>
      <c r="AN2" s="116" t="n"/>
      <c r="AO2" s="116" t="n"/>
      <c r="AP2" s="116" t="n"/>
      <c r="AQ2" s="116" t="n"/>
      <c r="AR2" s="116" t="n"/>
      <c r="AS2" s="116" t="n"/>
      <c r="AT2" s="116" t="n"/>
      <c r="AU2" s="116" t="n"/>
      <c r="AV2" s="116" t="n"/>
      <c r="AW2" s="116" t="n"/>
      <c r="AX2" s="116" t="n"/>
      <c r="AY2" s="116" t="n"/>
      <c r="AZ2" s="116" t="n"/>
    </row>
    <row r="3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116" t="n"/>
      <c r="L3" s="116" t="n"/>
      <c r="M3" s="116" t="n"/>
      <c r="N3" s="116" t="n"/>
      <c r="O3" s="116" t="n"/>
      <c r="P3" s="116" t="n"/>
      <c r="Q3" s="116" t="n"/>
      <c r="R3" s="116" t="n"/>
      <c r="S3" s="116" t="n"/>
      <c r="T3" s="116" t="n"/>
      <c r="U3" s="116" t="n"/>
      <c r="V3" s="116" t="n"/>
      <c r="W3" s="116" t="n"/>
      <c r="X3" s="116" t="n"/>
      <c r="Y3" s="116" t="n"/>
      <c r="Z3" s="116" t="n"/>
      <c r="AA3" s="116" t="n"/>
      <c r="AB3" s="116" t="n"/>
      <c r="AC3" s="116" t="n"/>
      <c r="AD3" s="116" t="n"/>
      <c r="AE3" s="116" t="n"/>
      <c r="AF3" s="116" t="n"/>
      <c r="AG3" s="116" t="n"/>
      <c r="AH3" s="116" t="n"/>
      <c r="AI3" s="116" t="n"/>
      <c r="AJ3" s="116" t="n"/>
      <c r="AK3" s="116" t="n"/>
      <c r="AL3" s="116" t="n"/>
      <c r="AM3" s="116" t="n"/>
      <c r="AN3" s="116" t="n"/>
      <c r="AO3" s="116" t="n"/>
      <c r="AP3" s="116" t="n"/>
      <c r="AQ3" s="116" t="n"/>
      <c r="AR3" s="116" t="n"/>
      <c r="AS3" s="116" t="n"/>
      <c r="AT3" s="116" t="n"/>
      <c r="AU3" s="116" t="n"/>
      <c r="AV3" s="116" t="n"/>
      <c r="AW3" s="116" t="n"/>
      <c r="AX3" s="116" t="n"/>
      <c r="AY3" s="116" t="n"/>
      <c r="AZ3" s="116" t="n"/>
    </row>
    <row r="4">
      <c r="A4" s="19" t="inlineStr">
        <is>
          <t>案件数マトリクス</t>
        </is>
      </c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16" t="n"/>
      <c r="L4" s="116" t="n"/>
      <c r="M4" s="116" t="n"/>
      <c r="N4" s="116" t="n"/>
      <c r="O4" s="116" t="n"/>
      <c r="P4" s="116" t="n"/>
      <c r="Q4" s="116" t="n"/>
      <c r="R4" s="116" t="n"/>
      <c r="S4" s="116" t="n"/>
      <c r="T4" s="116" t="n"/>
      <c r="U4" s="116" t="n"/>
      <c r="V4" s="116" t="n"/>
      <c r="W4" s="116" t="n"/>
      <c r="X4" s="116" t="n"/>
      <c r="Y4" s="116" t="n"/>
      <c r="Z4" s="116" t="n"/>
      <c r="AA4" s="116" t="n"/>
      <c r="AB4" s="116" t="n"/>
      <c r="AC4" s="116" t="n"/>
      <c r="AD4" s="116" t="n"/>
      <c r="AE4" s="116" t="n"/>
      <c r="AF4" s="116" t="n"/>
      <c r="AG4" s="116" t="n"/>
      <c r="AH4" s="116" t="n"/>
      <c r="AI4" s="116" t="n"/>
      <c r="AJ4" s="116" t="n"/>
      <c r="AK4" s="116" t="n"/>
      <c r="AL4" s="116" t="n"/>
      <c r="AM4" s="116" t="n"/>
      <c r="AN4" s="116" t="n"/>
      <c r="AO4" s="116" t="n"/>
      <c r="AP4" s="116" t="n"/>
      <c r="AQ4" s="116" t="n"/>
      <c r="AR4" s="116" t="n"/>
      <c r="AS4" s="116" t="n"/>
      <c r="AT4" s="116" t="n"/>
      <c r="AU4" s="116" t="n"/>
      <c r="AV4" s="116" t="n"/>
      <c r="AW4" s="116" t="n"/>
      <c r="AX4" s="116" t="n"/>
      <c r="AY4" s="116" t="n"/>
      <c r="AZ4" s="116" t="n"/>
    </row>
    <row r="5">
      <c r="A5" s="24" t="inlineStr">
        <is>
          <t>担当者</t>
        </is>
      </c>
      <c r="B5" s="24" t="inlineStr">
        <is>
          <t>初回接触</t>
        </is>
      </c>
      <c r="C5" s="24" t="inlineStr">
        <is>
          <t>要件確認</t>
        </is>
      </c>
      <c r="D5" s="24" t="inlineStr">
        <is>
          <t>提案デモ</t>
        </is>
      </c>
      <c r="E5" s="24" t="inlineStr">
        <is>
          <t>見積・提案</t>
        </is>
      </c>
      <c r="F5" s="24" t="inlineStr">
        <is>
          <t>条件交渉</t>
        </is>
      </c>
      <c r="G5" s="24" t="inlineStr">
        <is>
          <t>契約・購買</t>
        </is>
      </c>
      <c r="H5" s="24" t="inlineStr">
        <is>
          <t>合計</t>
        </is>
      </c>
      <c r="I5" s="4" t="n"/>
      <c r="J5" s="4" t="n"/>
      <c r="K5" s="116" t="n"/>
      <c r="L5" s="116" t="n"/>
      <c r="M5" s="116" t="n"/>
      <c r="N5" s="116" t="n"/>
      <c r="O5" s="116" t="n"/>
      <c r="P5" s="116" t="n"/>
      <c r="Q5" s="116" t="n"/>
      <c r="R5" s="116" t="n"/>
      <c r="S5" s="116" t="n"/>
      <c r="T5" s="116" t="n"/>
      <c r="U5" s="116" t="n"/>
      <c r="V5" s="116" t="n"/>
      <c r="W5" s="116" t="n"/>
      <c r="X5" s="116" t="n"/>
      <c r="Y5" s="116" t="n"/>
      <c r="Z5" s="116" t="n"/>
      <c r="AA5" s="116" t="n"/>
      <c r="AB5" s="116" t="n"/>
      <c r="AC5" s="116" t="n"/>
      <c r="AD5" s="116" t="n"/>
      <c r="AE5" s="116" t="n"/>
      <c r="AF5" s="116" t="n"/>
      <c r="AG5" s="116" t="n"/>
      <c r="AH5" s="116" t="n"/>
      <c r="AI5" s="116" t="n"/>
      <c r="AJ5" s="116" t="n"/>
      <c r="AK5" s="116" t="n"/>
      <c r="AL5" s="116" t="n"/>
      <c r="AM5" s="116" t="n"/>
      <c r="AN5" s="116" t="n"/>
      <c r="AO5" s="116" t="n"/>
      <c r="AP5" s="116" t="n"/>
      <c r="AQ5" s="116" t="n"/>
      <c r="AR5" s="116" t="n"/>
      <c r="AS5" s="116" t="n"/>
      <c r="AT5" s="116" t="n"/>
      <c r="AU5" s="116" t="n"/>
      <c r="AV5" s="116" t="n"/>
      <c r="AW5" s="116" t="n"/>
      <c r="AX5" s="116" t="n"/>
      <c r="AY5" s="116" t="n"/>
      <c r="AZ5" s="116" t="n"/>
    </row>
    <row r="6">
      <c r="A6" s="31" t="inlineStr">
        <is>
          <t>田中</t>
        </is>
      </c>
      <c r="B6" s="31">
        <f>COUNTIFS('案件登録'!$H:$H,$A6,'案件登録'!$K:$K,B$5,'案件登録'!$R:$R,"進行中")</f>
        <v/>
      </c>
      <c r="C6" s="31">
        <f>COUNTIFS('案件登録'!$H:$H,$A6,'案件登録'!$K:$K,C$5,'案件登録'!$R:$R,"進行中")</f>
        <v/>
      </c>
      <c r="D6" s="31">
        <f>COUNTIFS('案件登録'!$H:$H,$A6,'案件登録'!$K:$K,D$5,'案件登録'!$R:$R,"進行中")</f>
        <v/>
      </c>
      <c r="E6" s="31">
        <f>COUNTIFS('案件登録'!$H:$H,$A6,'案件登録'!$K:$K,E$5,'案件登録'!$R:$R,"進行中")</f>
        <v/>
      </c>
      <c r="F6" s="31">
        <f>COUNTIFS('案件登録'!$H:$H,$A6,'案件登録'!$K:$K,F$5,'案件登録'!$R:$R,"進行中")</f>
        <v/>
      </c>
      <c r="G6" s="31">
        <f>COUNTIFS('案件登録'!$H:$H,$A6,'案件登録'!$K:$K,G$5,'案件登録'!$R:$R,"進行中")</f>
        <v/>
      </c>
      <c r="H6" s="31">
        <f>SUM(B6:G6)</f>
        <v/>
      </c>
      <c r="I6" s="4" t="n"/>
      <c r="J6" s="4" t="n"/>
      <c r="K6" s="116" t="n"/>
      <c r="L6" s="116" t="n"/>
      <c r="M6" s="116" t="n"/>
      <c r="N6" s="116" t="n"/>
      <c r="O6" s="116" t="n"/>
      <c r="P6" s="116" t="n"/>
      <c r="Q6" s="116" t="n"/>
      <c r="R6" s="116" t="n"/>
      <c r="S6" s="116" t="n"/>
      <c r="T6" s="116" t="n"/>
      <c r="U6" s="116" t="n"/>
      <c r="V6" s="116" t="n"/>
      <c r="W6" s="116" t="n"/>
      <c r="X6" s="116" t="n"/>
      <c r="Y6" s="116" t="n"/>
      <c r="Z6" s="116" t="n"/>
      <c r="AA6" s="116" t="n"/>
      <c r="AB6" s="116" t="n"/>
      <c r="AC6" s="116" t="n"/>
      <c r="AD6" s="116" t="n"/>
      <c r="AE6" s="116" t="n"/>
      <c r="AF6" s="116" t="n"/>
      <c r="AG6" s="116" t="n"/>
      <c r="AH6" s="116" t="n"/>
      <c r="AI6" s="116" t="n"/>
      <c r="AJ6" s="116" t="n"/>
      <c r="AK6" s="116" t="n"/>
      <c r="AL6" s="116" t="n"/>
      <c r="AM6" s="116" t="n"/>
      <c r="AN6" s="116" t="n"/>
      <c r="AO6" s="116" t="n"/>
      <c r="AP6" s="116" t="n"/>
      <c r="AQ6" s="116" t="n"/>
      <c r="AR6" s="116" t="n"/>
      <c r="AS6" s="116" t="n"/>
      <c r="AT6" s="116" t="n"/>
      <c r="AU6" s="116" t="n"/>
      <c r="AV6" s="116" t="n"/>
      <c r="AW6" s="116" t="n"/>
      <c r="AX6" s="116" t="n"/>
      <c r="AY6" s="116" t="n"/>
      <c r="AZ6" s="116" t="n"/>
    </row>
    <row r="7">
      <c r="A7" s="31" t="inlineStr">
        <is>
          <t>佐藤</t>
        </is>
      </c>
      <c r="B7" s="31">
        <f>COUNTIFS('案件登録'!$H:$H,$A7,'案件登録'!$K:$K,B$5,'案件登録'!$R:$R,"進行中")</f>
        <v/>
      </c>
      <c r="C7" s="31">
        <f>COUNTIFS('案件登録'!$H:$H,$A7,'案件登録'!$K:$K,C$5,'案件登録'!$R:$R,"進行中")</f>
        <v/>
      </c>
      <c r="D7" s="31">
        <f>COUNTIFS('案件登録'!$H:$H,$A7,'案件登録'!$K:$K,D$5,'案件登録'!$R:$R,"進行中")</f>
        <v/>
      </c>
      <c r="E7" s="31">
        <f>COUNTIFS('案件登録'!$H:$H,$A7,'案件登録'!$K:$K,E$5,'案件登録'!$R:$R,"進行中")</f>
        <v/>
      </c>
      <c r="F7" s="31">
        <f>COUNTIFS('案件登録'!$H:$H,$A7,'案件登録'!$K:$K,F$5,'案件登録'!$R:$R,"進行中")</f>
        <v/>
      </c>
      <c r="G7" s="31">
        <f>COUNTIFS('案件登録'!$H:$H,$A7,'案件登録'!$K:$K,G$5,'案件登録'!$R:$R,"進行中")</f>
        <v/>
      </c>
      <c r="H7" s="31">
        <f>SUM(B7:G7)</f>
        <v/>
      </c>
      <c r="I7" s="4" t="n"/>
      <c r="J7" s="4" t="n"/>
      <c r="K7" s="116" t="n"/>
      <c r="L7" s="116" t="n"/>
      <c r="M7" s="116" t="n"/>
      <c r="N7" s="116" t="n"/>
      <c r="O7" s="116" t="n"/>
      <c r="P7" s="116" t="n"/>
      <c r="Q7" s="116" t="n"/>
      <c r="R7" s="116" t="n"/>
      <c r="S7" s="116" t="n"/>
      <c r="T7" s="116" t="n"/>
      <c r="U7" s="116" t="n"/>
      <c r="V7" s="116" t="n"/>
      <c r="W7" s="116" t="n"/>
      <c r="X7" s="116" t="n"/>
      <c r="Y7" s="116" t="n"/>
      <c r="Z7" s="116" t="n"/>
      <c r="AA7" s="116" t="n"/>
      <c r="AB7" s="116" t="n"/>
      <c r="AC7" s="116" t="n"/>
      <c r="AD7" s="116" t="n"/>
      <c r="AE7" s="116" t="n"/>
      <c r="AF7" s="116" t="n"/>
      <c r="AG7" s="116" t="n"/>
      <c r="AH7" s="116" t="n"/>
      <c r="AI7" s="116" t="n"/>
      <c r="AJ7" s="116" t="n"/>
      <c r="AK7" s="116" t="n"/>
      <c r="AL7" s="116" t="n"/>
      <c r="AM7" s="116" t="n"/>
      <c r="AN7" s="116" t="n"/>
      <c r="AO7" s="116" t="n"/>
      <c r="AP7" s="116" t="n"/>
      <c r="AQ7" s="116" t="n"/>
      <c r="AR7" s="116" t="n"/>
      <c r="AS7" s="116" t="n"/>
      <c r="AT7" s="116" t="n"/>
      <c r="AU7" s="116" t="n"/>
      <c r="AV7" s="116" t="n"/>
      <c r="AW7" s="116" t="n"/>
      <c r="AX7" s="116" t="n"/>
      <c r="AY7" s="116" t="n"/>
      <c r="AZ7" s="116" t="n"/>
    </row>
    <row r="8">
      <c r="A8" s="31" t="inlineStr">
        <is>
          <t>鈴木</t>
        </is>
      </c>
      <c r="B8" s="31">
        <f>COUNTIFS('案件登録'!$H:$H,$A8,'案件登録'!$K:$K,B$5,'案件登録'!$R:$R,"進行中")</f>
        <v/>
      </c>
      <c r="C8" s="31">
        <f>COUNTIFS('案件登録'!$H:$H,$A8,'案件登録'!$K:$K,C$5,'案件登録'!$R:$R,"進行中")</f>
        <v/>
      </c>
      <c r="D8" s="31">
        <f>COUNTIFS('案件登録'!$H:$H,$A8,'案件登録'!$K:$K,D$5,'案件登録'!$R:$R,"進行中")</f>
        <v/>
      </c>
      <c r="E8" s="31">
        <f>COUNTIFS('案件登録'!$H:$H,$A8,'案件登録'!$K:$K,E$5,'案件登録'!$R:$R,"進行中")</f>
        <v/>
      </c>
      <c r="F8" s="31">
        <f>COUNTIFS('案件登録'!$H:$H,$A8,'案件登録'!$K:$K,F$5,'案件登録'!$R:$R,"進行中")</f>
        <v/>
      </c>
      <c r="G8" s="31">
        <f>COUNTIFS('案件登録'!$H:$H,$A8,'案件登録'!$K:$K,G$5,'案件登録'!$R:$R,"進行中")</f>
        <v/>
      </c>
      <c r="H8" s="31">
        <f>SUM(B8:G8)</f>
        <v/>
      </c>
      <c r="I8" s="4" t="n"/>
      <c r="J8" s="4" t="n"/>
      <c r="K8" s="116" t="n"/>
      <c r="L8" s="116" t="n"/>
      <c r="M8" s="116" t="n"/>
      <c r="N8" s="116" t="n"/>
      <c r="O8" s="116" t="n"/>
      <c r="P8" s="116" t="n"/>
      <c r="Q8" s="116" t="n"/>
      <c r="R8" s="116" t="n"/>
      <c r="S8" s="116" t="n"/>
      <c r="T8" s="116" t="n"/>
      <c r="U8" s="116" t="n"/>
      <c r="V8" s="116" t="n"/>
      <c r="W8" s="116" t="n"/>
      <c r="X8" s="116" t="n"/>
      <c r="Y8" s="116" t="n"/>
      <c r="Z8" s="116" t="n"/>
      <c r="AA8" s="116" t="n"/>
      <c r="AB8" s="116" t="n"/>
      <c r="AC8" s="116" t="n"/>
      <c r="AD8" s="116" t="n"/>
      <c r="AE8" s="116" t="n"/>
      <c r="AF8" s="116" t="n"/>
      <c r="AG8" s="116" t="n"/>
      <c r="AH8" s="116" t="n"/>
      <c r="AI8" s="116" t="n"/>
      <c r="AJ8" s="116" t="n"/>
      <c r="AK8" s="116" t="n"/>
      <c r="AL8" s="116" t="n"/>
      <c r="AM8" s="116" t="n"/>
      <c r="AN8" s="116" t="n"/>
      <c r="AO8" s="116" t="n"/>
      <c r="AP8" s="116" t="n"/>
      <c r="AQ8" s="116" t="n"/>
      <c r="AR8" s="116" t="n"/>
      <c r="AS8" s="116" t="n"/>
      <c r="AT8" s="116" t="n"/>
      <c r="AU8" s="116" t="n"/>
      <c r="AV8" s="116" t="n"/>
      <c r="AW8" s="116" t="n"/>
      <c r="AX8" s="116" t="n"/>
      <c r="AY8" s="116" t="n"/>
      <c r="AZ8" s="116" t="n"/>
    </row>
    <row r="9">
      <c r="A9" s="31" t="inlineStr">
        <is>
          <t>高橋</t>
        </is>
      </c>
      <c r="B9" s="31">
        <f>COUNTIFS('案件登録'!$H:$H,$A9,'案件登録'!$K:$K,B$5,'案件登録'!$R:$R,"進行中")</f>
        <v/>
      </c>
      <c r="C9" s="31">
        <f>COUNTIFS('案件登録'!$H:$H,$A9,'案件登録'!$K:$K,C$5,'案件登録'!$R:$R,"進行中")</f>
        <v/>
      </c>
      <c r="D9" s="31">
        <f>COUNTIFS('案件登録'!$H:$H,$A9,'案件登録'!$K:$K,D$5,'案件登録'!$R:$R,"進行中")</f>
        <v/>
      </c>
      <c r="E9" s="31">
        <f>COUNTIFS('案件登録'!$H:$H,$A9,'案件登録'!$K:$K,E$5,'案件登録'!$R:$R,"進行中")</f>
        <v/>
      </c>
      <c r="F9" s="31">
        <f>COUNTIFS('案件登録'!$H:$H,$A9,'案件登録'!$K:$K,F$5,'案件登録'!$R:$R,"進行中")</f>
        <v/>
      </c>
      <c r="G9" s="31">
        <f>COUNTIFS('案件登録'!$H:$H,$A9,'案件登録'!$K:$K,G$5,'案件登録'!$R:$R,"進行中")</f>
        <v/>
      </c>
      <c r="H9" s="31">
        <f>SUM(B9:G9)</f>
        <v/>
      </c>
      <c r="I9" s="4" t="n"/>
      <c r="J9" s="4" t="n"/>
      <c r="K9" s="116" t="n"/>
      <c r="L9" s="116" t="n"/>
      <c r="M9" s="116" t="n"/>
      <c r="N9" s="116" t="n"/>
      <c r="O9" s="116" t="n"/>
      <c r="P9" s="116" t="n"/>
      <c r="Q9" s="116" t="n"/>
      <c r="R9" s="116" t="n"/>
      <c r="S9" s="116" t="n"/>
      <c r="T9" s="116" t="n"/>
      <c r="U9" s="116" t="n"/>
      <c r="V9" s="116" t="n"/>
      <c r="W9" s="116" t="n"/>
      <c r="X9" s="116" t="n"/>
      <c r="Y9" s="116" t="n"/>
      <c r="Z9" s="116" t="n"/>
      <c r="AA9" s="116" t="n"/>
      <c r="AB9" s="116" t="n"/>
      <c r="AC9" s="116" t="n"/>
      <c r="AD9" s="116" t="n"/>
      <c r="AE9" s="116" t="n"/>
      <c r="AF9" s="116" t="n"/>
      <c r="AG9" s="116" t="n"/>
      <c r="AH9" s="116" t="n"/>
      <c r="AI9" s="116" t="n"/>
      <c r="AJ9" s="116" t="n"/>
      <c r="AK9" s="116" t="n"/>
      <c r="AL9" s="116" t="n"/>
      <c r="AM9" s="116" t="n"/>
      <c r="AN9" s="116" t="n"/>
      <c r="AO9" s="116" t="n"/>
      <c r="AP9" s="116" t="n"/>
      <c r="AQ9" s="116" t="n"/>
      <c r="AR9" s="116" t="n"/>
      <c r="AS9" s="116" t="n"/>
      <c r="AT9" s="116" t="n"/>
      <c r="AU9" s="116" t="n"/>
      <c r="AV9" s="116" t="n"/>
      <c r="AW9" s="116" t="n"/>
      <c r="AX9" s="116" t="n"/>
      <c r="AY9" s="116" t="n"/>
      <c r="AZ9" s="116" t="n"/>
    </row>
    <row r="10">
      <c r="A10" s="31" t="inlineStr">
        <is>
          <t>伊藤</t>
        </is>
      </c>
      <c r="B10" s="31">
        <f>COUNTIFS('案件登録'!$H:$H,$A10,'案件登録'!$K:$K,B$5,'案件登録'!$R:$R,"進行中")</f>
        <v/>
      </c>
      <c r="C10" s="31">
        <f>COUNTIFS('案件登録'!$H:$H,$A10,'案件登録'!$K:$K,C$5,'案件登録'!$R:$R,"進行中")</f>
        <v/>
      </c>
      <c r="D10" s="31">
        <f>COUNTIFS('案件登録'!$H:$H,$A10,'案件登録'!$K:$K,D$5,'案件登録'!$R:$R,"進行中")</f>
        <v/>
      </c>
      <c r="E10" s="31">
        <f>COUNTIFS('案件登録'!$H:$H,$A10,'案件登録'!$K:$K,E$5,'案件登録'!$R:$R,"進行中")</f>
        <v/>
      </c>
      <c r="F10" s="31">
        <f>COUNTIFS('案件登録'!$H:$H,$A10,'案件登録'!$K:$K,F$5,'案件登録'!$R:$R,"進行中")</f>
        <v/>
      </c>
      <c r="G10" s="31">
        <f>COUNTIFS('案件登録'!$H:$H,$A10,'案件登録'!$K:$K,G$5,'案件登録'!$R:$R,"進行中")</f>
        <v/>
      </c>
      <c r="H10" s="31">
        <f>SUM(B10:G10)</f>
        <v/>
      </c>
      <c r="I10" s="4" t="n"/>
      <c r="J10" s="4" t="n"/>
      <c r="K10" s="116" t="n"/>
      <c r="L10" s="116" t="n"/>
      <c r="M10" s="116" t="n"/>
      <c r="N10" s="116" t="n"/>
      <c r="O10" s="116" t="n"/>
      <c r="P10" s="116" t="n"/>
      <c r="Q10" s="116" t="n"/>
      <c r="R10" s="116" t="n"/>
      <c r="S10" s="116" t="n"/>
      <c r="T10" s="116" t="n"/>
      <c r="U10" s="116" t="n"/>
      <c r="V10" s="116" t="n"/>
      <c r="W10" s="116" t="n"/>
      <c r="X10" s="116" t="n"/>
      <c r="Y10" s="116" t="n"/>
      <c r="Z10" s="116" t="n"/>
      <c r="AA10" s="116" t="n"/>
      <c r="AB10" s="116" t="n"/>
      <c r="AC10" s="116" t="n"/>
      <c r="AD10" s="116" t="n"/>
      <c r="AE10" s="116" t="n"/>
      <c r="AF10" s="116" t="n"/>
      <c r="AG10" s="116" t="n"/>
      <c r="AH10" s="116" t="n"/>
      <c r="AI10" s="116" t="n"/>
      <c r="AJ10" s="116" t="n"/>
      <c r="AK10" s="116" t="n"/>
      <c r="AL10" s="116" t="n"/>
      <c r="AM10" s="116" t="n"/>
      <c r="AN10" s="116" t="n"/>
      <c r="AO10" s="116" t="n"/>
      <c r="AP10" s="116" t="n"/>
      <c r="AQ10" s="116" t="n"/>
      <c r="AR10" s="116" t="n"/>
      <c r="AS10" s="116" t="n"/>
      <c r="AT10" s="116" t="n"/>
      <c r="AU10" s="116" t="n"/>
      <c r="AV10" s="116" t="n"/>
      <c r="AW10" s="116" t="n"/>
      <c r="AX10" s="116" t="n"/>
      <c r="AY10" s="116" t="n"/>
      <c r="AZ10" s="116" t="n"/>
    </row>
    <row r="11">
      <c r="A11" s="31" t="inlineStr">
        <is>
          <t>渡辺</t>
        </is>
      </c>
      <c r="B11" s="31">
        <f>COUNTIFS('案件登録'!$H:$H,$A11,'案件登録'!$K:$K,B$5,'案件登録'!$R:$R,"進行中")</f>
        <v/>
      </c>
      <c r="C11" s="31">
        <f>COUNTIFS('案件登録'!$H:$H,$A11,'案件登録'!$K:$K,C$5,'案件登録'!$R:$R,"進行中")</f>
        <v/>
      </c>
      <c r="D11" s="31">
        <f>COUNTIFS('案件登録'!$H:$H,$A11,'案件登録'!$K:$K,D$5,'案件登録'!$R:$R,"進行中")</f>
        <v/>
      </c>
      <c r="E11" s="31">
        <f>COUNTIFS('案件登録'!$H:$H,$A11,'案件登録'!$K:$K,E$5,'案件登録'!$R:$R,"進行中")</f>
        <v/>
      </c>
      <c r="F11" s="31">
        <f>COUNTIFS('案件登録'!$H:$H,$A11,'案件登録'!$K:$K,F$5,'案件登録'!$R:$R,"進行中")</f>
        <v/>
      </c>
      <c r="G11" s="31">
        <f>COUNTIFS('案件登録'!$H:$H,$A11,'案件登録'!$K:$K,G$5,'案件登録'!$R:$R,"進行中")</f>
        <v/>
      </c>
      <c r="H11" s="31">
        <f>SUM(B11:G11)</f>
        <v/>
      </c>
      <c r="I11" s="4" t="n"/>
      <c r="J11" s="4" t="n"/>
      <c r="K11" s="116" t="n"/>
      <c r="L11" s="116" t="n"/>
      <c r="M11" s="116" t="n"/>
      <c r="N11" s="116" t="n"/>
      <c r="O11" s="116" t="n"/>
      <c r="P11" s="116" t="n"/>
      <c r="Q11" s="116" t="n"/>
      <c r="R11" s="116" t="n"/>
      <c r="S11" s="116" t="n"/>
      <c r="T11" s="116" t="n"/>
      <c r="U11" s="116" t="n"/>
      <c r="V11" s="116" t="n"/>
      <c r="W11" s="116" t="n"/>
      <c r="X11" s="116" t="n"/>
      <c r="Y11" s="116" t="n"/>
      <c r="Z11" s="116" t="n"/>
      <c r="AA11" s="116" t="n"/>
      <c r="AB11" s="116" t="n"/>
      <c r="AC11" s="116" t="n"/>
      <c r="AD11" s="116" t="n"/>
      <c r="AE11" s="116" t="n"/>
      <c r="AF11" s="116" t="n"/>
      <c r="AG11" s="116" t="n"/>
      <c r="AH11" s="116" t="n"/>
      <c r="AI11" s="116" t="n"/>
      <c r="AJ11" s="116" t="n"/>
      <c r="AK11" s="116" t="n"/>
      <c r="AL11" s="116" t="n"/>
      <c r="AM11" s="116" t="n"/>
      <c r="AN11" s="116" t="n"/>
      <c r="AO11" s="116" t="n"/>
      <c r="AP11" s="116" t="n"/>
      <c r="AQ11" s="116" t="n"/>
      <c r="AR11" s="116" t="n"/>
      <c r="AS11" s="116" t="n"/>
      <c r="AT11" s="116" t="n"/>
      <c r="AU11" s="116" t="n"/>
      <c r="AV11" s="116" t="n"/>
      <c r="AW11" s="116" t="n"/>
      <c r="AX11" s="116" t="n"/>
      <c r="AY11" s="116" t="n"/>
      <c r="AZ11" s="116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  <c r="I12" s="4" t="n"/>
      <c r="J12" s="4" t="n"/>
      <c r="K12" s="116" t="n"/>
      <c r="L12" s="116" t="n"/>
      <c r="M12" s="116" t="n"/>
      <c r="N12" s="116" t="n"/>
      <c r="O12" s="116" t="n"/>
      <c r="P12" s="116" t="n"/>
      <c r="Q12" s="116" t="n"/>
      <c r="R12" s="116" t="n"/>
      <c r="S12" s="116" t="n"/>
      <c r="T12" s="116" t="n"/>
      <c r="U12" s="116" t="n"/>
      <c r="V12" s="116" t="n"/>
      <c r="W12" s="116" t="n"/>
      <c r="X12" s="116" t="n"/>
      <c r="Y12" s="116" t="n"/>
      <c r="Z12" s="116" t="n"/>
      <c r="AA12" s="116" t="n"/>
      <c r="AB12" s="116" t="n"/>
      <c r="AC12" s="116" t="n"/>
      <c r="AD12" s="116" t="n"/>
      <c r="AE12" s="116" t="n"/>
      <c r="AF12" s="116" t="n"/>
      <c r="AG12" s="116" t="n"/>
      <c r="AH12" s="116" t="n"/>
      <c r="AI12" s="116" t="n"/>
      <c r="AJ12" s="116" t="n"/>
      <c r="AK12" s="116" t="n"/>
      <c r="AL12" s="116" t="n"/>
      <c r="AM12" s="116" t="n"/>
      <c r="AN12" s="116" t="n"/>
      <c r="AO12" s="116" t="n"/>
      <c r="AP12" s="116" t="n"/>
      <c r="AQ12" s="116" t="n"/>
      <c r="AR12" s="116" t="n"/>
      <c r="AS12" s="116" t="n"/>
      <c r="AT12" s="116" t="n"/>
      <c r="AU12" s="116" t="n"/>
      <c r="AV12" s="116" t="n"/>
      <c r="AW12" s="116" t="n"/>
      <c r="AX12" s="116" t="n"/>
      <c r="AY12" s="116" t="n"/>
      <c r="AZ12" s="116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  <c r="K13" s="116" t="n"/>
      <c r="L13" s="116" t="n"/>
      <c r="M13" s="116" t="n"/>
      <c r="N13" s="116" t="n"/>
      <c r="O13" s="116" t="n"/>
      <c r="P13" s="116" t="n"/>
      <c r="Q13" s="116" t="n"/>
      <c r="R13" s="116" t="n"/>
      <c r="S13" s="116" t="n"/>
      <c r="T13" s="116" t="n"/>
      <c r="U13" s="116" t="n"/>
      <c r="V13" s="116" t="n"/>
      <c r="W13" s="116" t="n"/>
      <c r="X13" s="116" t="n"/>
      <c r="Y13" s="116" t="n"/>
      <c r="Z13" s="116" t="n"/>
      <c r="AA13" s="116" t="n"/>
      <c r="AB13" s="116" t="n"/>
      <c r="AC13" s="116" t="n"/>
      <c r="AD13" s="116" t="n"/>
      <c r="AE13" s="116" t="n"/>
      <c r="AF13" s="116" t="n"/>
      <c r="AG13" s="116" t="n"/>
      <c r="AH13" s="116" t="n"/>
      <c r="AI13" s="116" t="n"/>
      <c r="AJ13" s="116" t="n"/>
      <c r="AK13" s="116" t="n"/>
      <c r="AL13" s="116" t="n"/>
      <c r="AM13" s="116" t="n"/>
      <c r="AN13" s="116" t="n"/>
      <c r="AO13" s="116" t="n"/>
      <c r="AP13" s="116" t="n"/>
      <c r="AQ13" s="116" t="n"/>
      <c r="AR13" s="116" t="n"/>
      <c r="AS13" s="116" t="n"/>
      <c r="AT13" s="116" t="n"/>
      <c r="AU13" s="116" t="n"/>
      <c r="AV13" s="116" t="n"/>
      <c r="AW13" s="116" t="n"/>
      <c r="AX13" s="116" t="n"/>
      <c r="AY13" s="116" t="n"/>
      <c r="AZ13" s="116" t="n"/>
    </row>
    <row r="14">
      <c r="A14" s="19" t="inlineStr">
        <is>
          <t>加重金額マトリクス</t>
        </is>
      </c>
      <c r="B14" s="1" t="n"/>
      <c r="C14" s="1" t="n"/>
      <c r="D14" s="1" t="n"/>
      <c r="E14" s="1" t="n"/>
      <c r="F14" s="1" t="n"/>
      <c r="G14" s="1" t="n"/>
      <c r="H14" s="1" t="n"/>
      <c r="I14" s="1" t="n"/>
      <c r="J14" s="1" t="n"/>
      <c r="K14" s="116" t="n"/>
      <c r="L14" s="116" t="n"/>
      <c r="M14" s="116" t="n"/>
      <c r="N14" s="116" t="n"/>
      <c r="O14" s="116" t="n"/>
      <c r="P14" s="116" t="n"/>
      <c r="Q14" s="116" t="n"/>
      <c r="R14" s="116" t="n"/>
      <c r="S14" s="116" t="n"/>
      <c r="T14" s="116" t="n"/>
      <c r="U14" s="116" t="n"/>
      <c r="V14" s="116" t="n"/>
      <c r="W14" s="116" t="n"/>
      <c r="X14" s="116" t="n"/>
      <c r="Y14" s="116" t="n"/>
      <c r="Z14" s="116" t="n"/>
      <c r="AA14" s="116" t="n"/>
      <c r="AB14" s="116" t="n"/>
      <c r="AC14" s="116" t="n"/>
      <c r="AD14" s="116" t="n"/>
      <c r="AE14" s="116" t="n"/>
      <c r="AF14" s="116" t="n"/>
      <c r="AG14" s="116" t="n"/>
      <c r="AH14" s="116" t="n"/>
      <c r="AI14" s="116" t="n"/>
      <c r="AJ14" s="116" t="n"/>
      <c r="AK14" s="116" t="n"/>
      <c r="AL14" s="116" t="n"/>
      <c r="AM14" s="116" t="n"/>
      <c r="AN14" s="116" t="n"/>
      <c r="AO14" s="116" t="n"/>
      <c r="AP14" s="116" t="n"/>
      <c r="AQ14" s="116" t="n"/>
      <c r="AR14" s="116" t="n"/>
      <c r="AS14" s="116" t="n"/>
      <c r="AT14" s="116" t="n"/>
      <c r="AU14" s="116" t="n"/>
      <c r="AV14" s="116" t="n"/>
      <c r="AW14" s="116" t="n"/>
      <c r="AX14" s="116" t="n"/>
      <c r="AY14" s="116" t="n"/>
      <c r="AZ14" s="116" t="n"/>
    </row>
    <row r="15">
      <c r="A15" s="24" t="inlineStr">
        <is>
          <t>担当者</t>
        </is>
      </c>
      <c r="B15" s="24" t="inlineStr">
        <is>
          <t>初回接触</t>
        </is>
      </c>
      <c r="C15" s="24" t="inlineStr">
        <is>
          <t>要件確認</t>
        </is>
      </c>
      <c r="D15" s="24" t="inlineStr">
        <is>
          <t>提案デモ</t>
        </is>
      </c>
      <c r="E15" s="24" t="inlineStr">
        <is>
          <t>見積・提案</t>
        </is>
      </c>
      <c r="F15" s="24" t="inlineStr">
        <is>
          <t>条件交渉</t>
        </is>
      </c>
      <c r="G15" s="24" t="inlineStr">
        <is>
          <t>契約・購買</t>
        </is>
      </c>
      <c r="H15" s="24" t="inlineStr">
        <is>
          <t>合計</t>
        </is>
      </c>
      <c r="I15" s="4" t="n"/>
      <c r="J15" s="4" t="n"/>
      <c r="K15" s="116" t="n"/>
      <c r="L15" s="116" t="n"/>
      <c r="M15" s="116" t="n"/>
      <c r="N15" s="116" t="n"/>
      <c r="O15" s="116" t="n"/>
      <c r="P15" s="116" t="n"/>
      <c r="Q15" s="116" t="n"/>
      <c r="R15" s="116" t="n"/>
      <c r="S15" s="116" t="n"/>
      <c r="T15" s="116" t="n"/>
      <c r="U15" s="116" t="n"/>
      <c r="V15" s="116" t="n"/>
      <c r="W15" s="116" t="n"/>
      <c r="X15" s="116" t="n"/>
      <c r="Y15" s="116" t="n"/>
      <c r="Z15" s="116" t="n"/>
      <c r="AA15" s="116" t="n"/>
      <c r="AB15" s="116" t="n"/>
      <c r="AC15" s="116" t="n"/>
      <c r="AD15" s="116" t="n"/>
      <c r="AE15" s="116" t="n"/>
      <c r="AF15" s="116" t="n"/>
      <c r="AG15" s="116" t="n"/>
      <c r="AH15" s="116" t="n"/>
      <c r="AI15" s="116" t="n"/>
      <c r="AJ15" s="116" t="n"/>
      <c r="AK15" s="116" t="n"/>
      <c r="AL15" s="116" t="n"/>
      <c r="AM15" s="116" t="n"/>
      <c r="AN15" s="116" t="n"/>
      <c r="AO15" s="116" t="n"/>
      <c r="AP15" s="116" t="n"/>
      <c r="AQ15" s="116" t="n"/>
      <c r="AR15" s="116" t="n"/>
      <c r="AS15" s="116" t="n"/>
      <c r="AT15" s="116" t="n"/>
      <c r="AU15" s="116" t="n"/>
      <c r="AV15" s="116" t="n"/>
      <c r="AW15" s="116" t="n"/>
      <c r="AX15" s="116" t="n"/>
      <c r="AY15" s="116" t="n"/>
      <c r="AZ15" s="116" t="n"/>
    </row>
    <row r="16">
      <c r="A16" s="31" t="inlineStr">
        <is>
          <t>田中</t>
        </is>
      </c>
      <c r="B16" s="133">
        <f>SUMIFS('案件登録'!$O:$O,'案件登録'!$H:$H,$A16,'案件登録'!$K:$K,B$15,'案件登録'!$R:$R,"進行中")</f>
        <v/>
      </c>
      <c r="C16" s="133">
        <f>SUMIFS('案件登録'!$O:$O,'案件登録'!$H:$H,$A16,'案件登録'!$K:$K,C$15,'案件登録'!$R:$R,"進行中")</f>
        <v/>
      </c>
      <c r="D16" s="133">
        <f>SUMIFS('案件登録'!$O:$O,'案件登録'!$H:$H,$A16,'案件登録'!$K:$K,D$15,'案件登録'!$R:$R,"進行中")</f>
        <v/>
      </c>
      <c r="E16" s="133">
        <f>SUMIFS('案件登録'!$O:$O,'案件登録'!$H:$H,$A16,'案件登録'!$K:$K,E$15,'案件登録'!$R:$R,"進行中")</f>
        <v/>
      </c>
      <c r="F16" s="133">
        <f>SUMIFS('案件登録'!$O:$O,'案件登録'!$H:$H,$A16,'案件登録'!$K:$K,F$15,'案件登録'!$R:$R,"進行中")</f>
        <v/>
      </c>
      <c r="G16" s="133">
        <f>SUMIFS('案件登録'!$O:$O,'案件登録'!$H:$H,$A16,'案件登録'!$K:$K,G$15,'案件登録'!$R:$R,"進行中")</f>
        <v/>
      </c>
      <c r="H16" s="133">
        <f>SUM(B16:G16)</f>
        <v/>
      </c>
      <c r="I16" s="4" t="n"/>
      <c r="J16" s="4" t="n"/>
      <c r="K16" s="116" t="n"/>
      <c r="L16" s="116" t="n"/>
      <c r="M16" s="116" t="n"/>
      <c r="N16" s="116" t="n"/>
      <c r="O16" s="116" t="n"/>
      <c r="P16" s="116" t="n"/>
      <c r="Q16" s="116" t="n"/>
      <c r="R16" s="116" t="n"/>
      <c r="S16" s="116" t="n"/>
      <c r="T16" s="116" t="n"/>
      <c r="U16" s="116" t="n"/>
      <c r="V16" s="116" t="n"/>
      <c r="W16" s="116" t="n"/>
      <c r="X16" s="116" t="n"/>
      <c r="Y16" s="116" t="n"/>
      <c r="Z16" s="116" t="n"/>
      <c r="AA16" s="116" t="n"/>
      <c r="AB16" s="116" t="n"/>
      <c r="AC16" s="116" t="n"/>
      <c r="AD16" s="116" t="n"/>
      <c r="AE16" s="116" t="n"/>
      <c r="AF16" s="116" t="n"/>
      <c r="AG16" s="116" t="n"/>
      <c r="AH16" s="116" t="n"/>
      <c r="AI16" s="116" t="n"/>
      <c r="AJ16" s="116" t="n"/>
      <c r="AK16" s="116" t="n"/>
      <c r="AL16" s="116" t="n"/>
      <c r="AM16" s="116" t="n"/>
      <c r="AN16" s="116" t="n"/>
      <c r="AO16" s="116" t="n"/>
      <c r="AP16" s="116" t="n"/>
      <c r="AQ16" s="116" t="n"/>
      <c r="AR16" s="116" t="n"/>
      <c r="AS16" s="116" t="n"/>
      <c r="AT16" s="116" t="n"/>
      <c r="AU16" s="116" t="n"/>
      <c r="AV16" s="116" t="n"/>
      <c r="AW16" s="116" t="n"/>
      <c r="AX16" s="116" t="n"/>
      <c r="AY16" s="116" t="n"/>
      <c r="AZ16" s="116" t="n"/>
    </row>
    <row r="17">
      <c r="A17" s="31" t="inlineStr">
        <is>
          <t>佐藤</t>
        </is>
      </c>
      <c r="B17" s="133">
        <f>SUMIFS('案件登録'!$O:$O,'案件登録'!$H:$H,$A17,'案件登録'!$K:$K,B$15,'案件登録'!$R:$R,"進行中")</f>
        <v/>
      </c>
      <c r="C17" s="133">
        <f>SUMIFS('案件登録'!$O:$O,'案件登録'!$H:$H,$A17,'案件登録'!$K:$K,C$15,'案件登録'!$R:$R,"進行中")</f>
        <v/>
      </c>
      <c r="D17" s="133">
        <f>SUMIFS('案件登録'!$O:$O,'案件登録'!$H:$H,$A17,'案件登録'!$K:$K,D$15,'案件登録'!$R:$R,"進行中")</f>
        <v/>
      </c>
      <c r="E17" s="133">
        <f>SUMIFS('案件登録'!$O:$O,'案件登録'!$H:$H,$A17,'案件登録'!$K:$K,E$15,'案件登録'!$R:$R,"進行中")</f>
        <v/>
      </c>
      <c r="F17" s="133">
        <f>SUMIFS('案件登録'!$O:$O,'案件登録'!$H:$H,$A17,'案件登録'!$K:$K,F$15,'案件登録'!$R:$R,"進行中")</f>
        <v/>
      </c>
      <c r="G17" s="133">
        <f>SUMIFS('案件登録'!$O:$O,'案件登録'!$H:$H,$A17,'案件登録'!$K:$K,G$15,'案件登録'!$R:$R,"進行中")</f>
        <v/>
      </c>
      <c r="H17" s="133">
        <f>SUM(B17:G17)</f>
        <v/>
      </c>
      <c r="I17" s="4" t="n"/>
      <c r="J17" s="4" t="n"/>
      <c r="K17" s="116" t="n"/>
      <c r="L17" s="116" t="n"/>
      <c r="M17" s="116" t="n"/>
      <c r="N17" s="116" t="n"/>
      <c r="O17" s="116" t="n"/>
      <c r="P17" s="116" t="n"/>
      <c r="Q17" s="116" t="n"/>
      <c r="R17" s="116" t="n"/>
      <c r="S17" s="116" t="n"/>
      <c r="T17" s="116" t="n"/>
      <c r="U17" s="116" t="n"/>
      <c r="V17" s="116" t="n"/>
      <c r="W17" s="116" t="n"/>
      <c r="X17" s="116" t="n"/>
      <c r="Y17" s="116" t="n"/>
      <c r="Z17" s="116" t="n"/>
      <c r="AA17" s="116" t="n"/>
      <c r="AB17" s="116" t="n"/>
      <c r="AC17" s="116" t="n"/>
      <c r="AD17" s="116" t="n"/>
      <c r="AE17" s="116" t="n"/>
      <c r="AF17" s="116" t="n"/>
      <c r="AG17" s="116" t="n"/>
      <c r="AH17" s="116" t="n"/>
      <c r="AI17" s="116" t="n"/>
      <c r="AJ17" s="116" t="n"/>
      <c r="AK17" s="116" t="n"/>
      <c r="AL17" s="116" t="n"/>
      <c r="AM17" s="116" t="n"/>
      <c r="AN17" s="116" t="n"/>
      <c r="AO17" s="116" t="n"/>
      <c r="AP17" s="116" t="n"/>
      <c r="AQ17" s="116" t="n"/>
      <c r="AR17" s="116" t="n"/>
      <c r="AS17" s="116" t="n"/>
      <c r="AT17" s="116" t="n"/>
      <c r="AU17" s="116" t="n"/>
      <c r="AV17" s="116" t="n"/>
      <c r="AW17" s="116" t="n"/>
      <c r="AX17" s="116" t="n"/>
      <c r="AY17" s="116" t="n"/>
      <c r="AZ17" s="116" t="n"/>
    </row>
    <row r="18">
      <c r="A18" s="31" t="inlineStr">
        <is>
          <t>鈴木</t>
        </is>
      </c>
      <c r="B18" s="133">
        <f>SUMIFS('案件登録'!$O:$O,'案件登録'!$H:$H,$A18,'案件登録'!$K:$K,B$15,'案件登録'!$R:$R,"進行中")</f>
        <v/>
      </c>
      <c r="C18" s="133">
        <f>SUMIFS('案件登録'!$O:$O,'案件登録'!$H:$H,$A18,'案件登録'!$K:$K,C$15,'案件登録'!$R:$R,"進行中")</f>
        <v/>
      </c>
      <c r="D18" s="133">
        <f>SUMIFS('案件登録'!$O:$O,'案件登録'!$H:$H,$A18,'案件登録'!$K:$K,D$15,'案件登録'!$R:$R,"進行中")</f>
        <v/>
      </c>
      <c r="E18" s="133">
        <f>SUMIFS('案件登録'!$O:$O,'案件登録'!$H:$H,$A18,'案件登録'!$K:$K,E$15,'案件登録'!$R:$R,"進行中")</f>
        <v/>
      </c>
      <c r="F18" s="133">
        <f>SUMIFS('案件登録'!$O:$O,'案件登録'!$H:$H,$A18,'案件登録'!$K:$K,F$15,'案件登録'!$R:$R,"進行中")</f>
        <v/>
      </c>
      <c r="G18" s="133">
        <f>SUMIFS('案件登録'!$O:$O,'案件登録'!$H:$H,$A18,'案件登録'!$K:$K,G$15,'案件登録'!$R:$R,"進行中")</f>
        <v/>
      </c>
      <c r="H18" s="133">
        <f>SUM(B18:G18)</f>
        <v/>
      </c>
      <c r="I18" s="4" t="n"/>
      <c r="J18" s="4" t="n"/>
      <c r="K18" s="116" t="n"/>
      <c r="L18" s="116" t="n"/>
      <c r="M18" s="116" t="n"/>
      <c r="N18" s="116" t="n"/>
      <c r="O18" s="116" t="n"/>
      <c r="P18" s="116" t="n"/>
      <c r="Q18" s="116" t="n"/>
      <c r="R18" s="116" t="n"/>
      <c r="S18" s="116" t="n"/>
      <c r="T18" s="116" t="n"/>
      <c r="U18" s="116" t="n"/>
      <c r="V18" s="116" t="n"/>
      <c r="W18" s="116" t="n"/>
      <c r="X18" s="116" t="n"/>
      <c r="Y18" s="116" t="n"/>
      <c r="Z18" s="116" t="n"/>
      <c r="AA18" s="116" t="n"/>
      <c r="AB18" s="116" t="n"/>
      <c r="AC18" s="116" t="n"/>
      <c r="AD18" s="116" t="n"/>
      <c r="AE18" s="116" t="n"/>
      <c r="AF18" s="116" t="n"/>
      <c r="AG18" s="116" t="n"/>
      <c r="AH18" s="116" t="n"/>
      <c r="AI18" s="116" t="n"/>
      <c r="AJ18" s="116" t="n"/>
      <c r="AK18" s="116" t="n"/>
      <c r="AL18" s="116" t="n"/>
      <c r="AM18" s="116" t="n"/>
      <c r="AN18" s="116" t="n"/>
      <c r="AO18" s="116" t="n"/>
      <c r="AP18" s="116" t="n"/>
      <c r="AQ18" s="116" t="n"/>
      <c r="AR18" s="116" t="n"/>
      <c r="AS18" s="116" t="n"/>
      <c r="AT18" s="116" t="n"/>
      <c r="AU18" s="116" t="n"/>
      <c r="AV18" s="116" t="n"/>
      <c r="AW18" s="116" t="n"/>
      <c r="AX18" s="116" t="n"/>
      <c r="AY18" s="116" t="n"/>
      <c r="AZ18" s="116" t="n"/>
    </row>
    <row r="19">
      <c r="A19" s="31" t="inlineStr">
        <is>
          <t>高橋</t>
        </is>
      </c>
      <c r="B19" s="133">
        <f>SUMIFS('案件登録'!$O:$O,'案件登録'!$H:$H,$A19,'案件登録'!$K:$K,B$15,'案件登録'!$R:$R,"進行中")</f>
        <v/>
      </c>
      <c r="C19" s="133">
        <f>SUMIFS('案件登録'!$O:$O,'案件登録'!$H:$H,$A19,'案件登録'!$K:$K,C$15,'案件登録'!$R:$R,"進行中")</f>
        <v/>
      </c>
      <c r="D19" s="133">
        <f>SUMIFS('案件登録'!$O:$O,'案件登録'!$H:$H,$A19,'案件登録'!$K:$K,D$15,'案件登録'!$R:$R,"進行中")</f>
        <v/>
      </c>
      <c r="E19" s="133">
        <f>SUMIFS('案件登録'!$O:$O,'案件登録'!$H:$H,$A19,'案件登録'!$K:$K,E$15,'案件登録'!$R:$R,"進行中")</f>
        <v/>
      </c>
      <c r="F19" s="133">
        <f>SUMIFS('案件登録'!$O:$O,'案件登録'!$H:$H,$A19,'案件登録'!$K:$K,F$15,'案件登録'!$R:$R,"進行中")</f>
        <v/>
      </c>
      <c r="G19" s="133">
        <f>SUMIFS('案件登録'!$O:$O,'案件登録'!$H:$H,$A19,'案件登録'!$K:$K,G$15,'案件登録'!$R:$R,"進行中")</f>
        <v/>
      </c>
      <c r="H19" s="133">
        <f>SUM(B19:G19)</f>
        <v/>
      </c>
      <c r="I19" s="4" t="n"/>
      <c r="J19" s="4" t="n"/>
      <c r="K19" s="116" t="n"/>
      <c r="L19" s="116" t="n"/>
      <c r="M19" s="116" t="n"/>
      <c r="N19" s="116" t="n"/>
      <c r="O19" s="116" t="n"/>
      <c r="P19" s="116" t="n"/>
      <c r="Q19" s="116" t="n"/>
      <c r="R19" s="116" t="n"/>
      <c r="S19" s="116" t="n"/>
      <c r="T19" s="116" t="n"/>
      <c r="U19" s="116" t="n"/>
      <c r="V19" s="116" t="n"/>
      <c r="W19" s="116" t="n"/>
      <c r="X19" s="116" t="n"/>
      <c r="Y19" s="116" t="n"/>
      <c r="Z19" s="116" t="n"/>
      <c r="AA19" s="116" t="n"/>
      <c r="AB19" s="116" t="n"/>
      <c r="AC19" s="116" t="n"/>
      <c r="AD19" s="116" t="n"/>
      <c r="AE19" s="116" t="n"/>
      <c r="AF19" s="116" t="n"/>
      <c r="AG19" s="116" t="n"/>
      <c r="AH19" s="116" t="n"/>
      <c r="AI19" s="116" t="n"/>
      <c r="AJ19" s="116" t="n"/>
      <c r="AK19" s="116" t="n"/>
      <c r="AL19" s="116" t="n"/>
      <c r="AM19" s="116" t="n"/>
      <c r="AN19" s="116" t="n"/>
      <c r="AO19" s="116" t="n"/>
      <c r="AP19" s="116" t="n"/>
      <c r="AQ19" s="116" t="n"/>
      <c r="AR19" s="116" t="n"/>
      <c r="AS19" s="116" t="n"/>
      <c r="AT19" s="116" t="n"/>
      <c r="AU19" s="116" t="n"/>
      <c r="AV19" s="116" t="n"/>
      <c r="AW19" s="116" t="n"/>
      <c r="AX19" s="116" t="n"/>
      <c r="AY19" s="116" t="n"/>
      <c r="AZ19" s="116" t="n"/>
    </row>
    <row r="20">
      <c r="A20" s="31" t="inlineStr">
        <is>
          <t>伊藤</t>
        </is>
      </c>
      <c r="B20" s="133">
        <f>SUMIFS('案件登録'!$O:$O,'案件登録'!$H:$H,$A20,'案件登録'!$K:$K,B$15,'案件登録'!$R:$R,"進行中")</f>
        <v/>
      </c>
      <c r="C20" s="133">
        <f>SUMIFS('案件登録'!$O:$O,'案件登録'!$H:$H,$A20,'案件登録'!$K:$K,C$15,'案件登録'!$R:$R,"進行中")</f>
        <v/>
      </c>
      <c r="D20" s="133">
        <f>SUMIFS('案件登録'!$O:$O,'案件登録'!$H:$H,$A20,'案件登録'!$K:$K,D$15,'案件登録'!$R:$R,"進行中")</f>
        <v/>
      </c>
      <c r="E20" s="133">
        <f>SUMIFS('案件登録'!$O:$O,'案件登録'!$H:$H,$A20,'案件登録'!$K:$K,E$15,'案件登録'!$R:$R,"進行中")</f>
        <v/>
      </c>
      <c r="F20" s="133">
        <f>SUMIFS('案件登録'!$O:$O,'案件登録'!$H:$H,$A20,'案件登録'!$K:$K,F$15,'案件登録'!$R:$R,"進行中")</f>
        <v/>
      </c>
      <c r="G20" s="133">
        <f>SUMIFS('案件登録'!$O:$O,'案件登録'!$H:$H,$A20,'案件登録'!$K:$K,G$15,'案件登録'!$R:$R,"進行中")</f>
        <v/>
      </c>
      <c r="H20" s="133">
        <f>SUM(B20:G20)</f>
        <v/>
      </c>
      <c r="I20" s="4" t="n"/>
      <c r="J20" s="4" t="n"/>
      <c r="K20" s="116" t="n"/>
      <c r="L20" s="116" t="n"/>
      <c r="M20" s="116" t="n"/>
      <c r="N20" s="116" t="n"/>
      <c r="O20" s="116" t="n"/>
      <c r="P20" s="116" t="n"/>
      <c r="Q20" s="116" t="n"/>
      <c r="R20" s="116" t="n"/>
      <c r="S20" s="116" t="n"/>
      <c r="T20" s="116" t="n"/>
      <c r="U20" s="116" t="n"/>
      <c r="V20" s="116" t="n"/>
      <c r="W20" s="116" t="n"/>
      <c r="X20" s="116" t="n"/>
      <c r="Y20" s="116" t="n"/>
      <c r="Z20" s="116" t="n"/>
      <c r="AA20" s="116" t="n"/>
      <c r="AB20" s="116" t="n"/>
      <c r="AC20" s="116" t="n"/>
      <c r="AD20" s="116" t="n"/>
      <c r="AE20" s="116" t="n"/>
      <c r="AF20" s="116" t="n"/>
      <c r="AG20" s="116" t="n"/>
      <c r="AH20" s="116" t="n"/>
      <c r="AI20" s="116" t="n"/>
      <c r="AJ20" s="116" t="n"/>
      <c r="AK20" s="116" t="n"/>
      <c r="AL20" s="116" t="n"/>
      <c r="AM20" s="116" t="n"/>
      <c r="AN20" s="116" t="n"/>
      <c r="AO20" s="116" t="n"/>
      <c r="AP20" s="116" t="n"/>
      <c r="AQ20" s="116" t="n"/>
      <c r="AR20" s="116" t="n"/>
      <c r="AS20" s="116" t="n"/>
      <c r="AT20" s="116" t="n"/>
      <c r="AU20" s="116" t="n"/>
      <c r="AV20" s="116" t="n"/>
      <c r="AW20" s="116" t="n"/>
      <c r="AX20" s="116" t="n"/>
      <c r="AY20" s="116" t="n"/>
      <c r="AZ20" s="116" t="n"/>
    </row>
    <row r="21">
      <c r="A21" s="31" t="inlineStr">
        <is>
          <t>渡辺</t>
        </is>
      </c>
      <c r="B21" s="133">
        <f>SUMIFS('案件登録'!$O:$O,'案件登録'!$H:$H,$A21,'案件登録'!$K:$K,B$15,'案件登録'!$R:$R,"進行中")</f>
        <v/>
      </c>
      <c r="C21" s="133">
        <f>SUMIFS('案件登録'!$O:$O,'案件登録'!$H:$H,$A21,'案件登録'!$K:$K,C$15,'案件登録'!$R:$R,"進行中")</f>
        <v/>
      </c>
      <c r="D21" s="133">
        <f>SUMIFS('案件登録'!$O:$O,'案件登録'!$H:$H,$A21,'案件登録'!$K:$K,D$15,'案件登録'!$R:$R,"進行中")</f>
        <v/>
      </c>
      <c r="E21" s="133">
        <f>SUMIFS('案件登録'!$O:$O,'案件登録'!$H:$H,$A21,'案件登録'!$K:$K,E$15,'案件登録'!$R:$R,"進行中")</f>
        <v/>
      </c>
      <c r="F21" s="133">
        <f>SUMIFS('案件登録'!$O:$O,'案件登録'!$H:$H,$A21,'案件登録'!$K:$K,F$15,'案件登録'!$R:$R,"進行中")</f>
        <v/>
      </c>
      <c r="G21" s="133">
        <f>SUMIFS('案件登録'!$O:$O,'案件登録'!$H:$H,$A21,'案件登録'!$K:$K,G$15,'案件登録'!$R:$R,"進行中")</f>
        <v/>
      </c>
      <c r="H21" s="133">
        <f>SUM(B21:G21)</f>
        <v/>
      </c>
      <c r="I21" s="4" t="n"/>
      <c r="J21" s="4" t="n"/>
      <c r="K21" s="116" t="n"/>
      <c r="L21" s="116" t="n"/>
      <c r="M21" s="116" t="n"/>
      <c r="N21" s="116" t="n"/>
      <c r="O21" s="116" t="n"/>
      <c r="P21" s="116" t="n"/>
      <c r="Q21" s="116" t="n"/>
      <c r="R21" s="116" t="n"/>
      <c r="S21" s="116" t="n"/>
      <c r="T21" s="116" t="n"/>
      <c r="U21" s="116" t="n"/>
      <c r="V21" s="116" t="n"/>
      <c r="W21" s="116" t="n"/>
      <c r="X21" s="116" t="n"/>
      <c r="Y21" s="116" t="n"/>
      <c r="Z21" s="116" t="n"/>
      <c r="AA21" s="116" t="n"/>
      <c r="AB21" s="116" t="n"/>
      <c r="AC21" s="116" t="n"/>
      <c r="AD21" s="116" t="n"/>
      <c r="AE21" s="116" t="n"/>
      <c r="AF21" s="116" t="n"/>
      <c r="AG21" s="116" t="n"/>
      <c r="AH21" s="116" t="n"/>
      <c r="AI21" s="116" t="n"/>
      <c r="AJ21" s="116" t="n"/>
      <c r="AK21" s="116" t="n"/>
      <c r="AL21" s="116" t="n"/>
      <c r="AM21" s="116" t="n"/>
      <c r="AN21" s="116" t="n"/>
      <c r="AO21" s="116" t="n"/>
      <c r="AP21" s="116" t="n"/>
      <c r="AQ21" s="116" t="n"/>
      <c r="AR21" s="116" t="n"/>
      <c r="AS21" s="116" t="n"/>
      <c r="AT21" s="116" t="n"/>
      <c r="AU21" s="116" t="n"/>
      <c r="AV21" s="116" t="n"/>
      <c r="AW21" s="116" t="n"/>
      <c r="AX21" s="116" t="n"/>
      <c r="AY21" s="116" t="n"/>
      <c r="AZ21" s="116" t="n"/>
    </row>
    <row r="22">
      <c r="A22" s="4" t="n"/>
      <c r="B22" s="4" t="n"/>
      <c r="C22" s="4" t="n"/>
      <c r="D22" s="4" t="n"/>
      <c r="E22" s="4" t="n"/>
      <c r="F22" s="4" t="n"/>
      <c r="G22" s="4" t="n"/>
      <c r="H22" s="4" t="n"/>
      <c r="I22" s="4" t="n"/>
      <c r="J22" s="4" t="n"/>
      <c r="K22" s="116" t="n"/>
      <c r="L22" s="116" t="n"/>
      <c r="M22" s="116" t="n"/>
      <c r="N22" s="116" t="n"/>
      <c r="O22" s="116" t="n"/>
      <c r="P22" s="116" t="n"/>
      <c r="Q22" s="116" t="n"/>
      <c r="R22" s="116" t="n"/>
      <c r="S22" s="116" t="n"/>
      <c r="T22" s="116" t="n"/>
      <c r="U22" s="116" t="n"/>
      <c r="V22" s="116" t="n"/>
      <c r="W22" s="116" t="n"/>
      <c r="X22" s="116" t="n"/>
      <c r="Y22" s="116" t="n"/>
      <c r="Z22" s="116" t="n"/>
      <c r="AA22" s="116" t="n"/>
      <c r="AB22" s="116" t="n"/>
      <c r="AC22" s="116" t="n"/>
      <c r="AD22" s="116" t="n"/>
      <c r="AE22" s="116" t="n"/>
      <c r="AF22" s="116" t="n"/>
      <c r="AG22" s="116" t="n"/>
      <c r="AH22" s="116" t="n"/>
      <c r="AI22" s="116" t="n"/>
      <c r="AJ22" s="116" t="n"/>
      <c r="AK22" s="116" t="n"/>
      <c r="AL22" s="116" t="n"/>
      <c r="AM22" s="116" t="n"/>
      <c r="AN22" s="116" t="n"/>
      <c r="AO22" s="116" t="n"/>
      <c r="AP22" s="116" t="n"/>
      <c r="AQ22" s="116" t="n"/>
      <c r="AR22" s="116" t="n"/>
      <c r="AS22" s="116" t="n"/>
      <c r="AT22" s="116" t="n"/>
      <c r="AU22" s="116" t="n"/>
      <c r="AV22" s="116" t="n"/>
      <c r="AW22" s="116" t="n"/>
      <c r="AX22" s="116" t="n"/>
      <c r="AY22" s="116" t="n"/>
      <c r="AZ22" s="116" t="n"/>
    </row>
    <row r="23">
      <c r="A23" s="4" t="n"/>
      <c r="B23" s="4" t="n"/>
      <c r="C23" s="4" t="n"/>
      <c r="D23" s="4" t="n"/>
      <c r="E23" s="4" t="n"/>
      <c r="F23" s="4" t="n"/>
      <c r="G23" s="4" t="n"/>
      <c r="H23" s="4" t="n"/>
      <c r="I23" s="4" t="n"/>
      <c r="J23" s="4" t="n"/>
      <c r="K23" s="116" t="n"/>
      <c r="L23" s="116" t="n"/>
      <c r="M23" s="116" t="n"/>
      <c r="N23" s="116" t="n"/>
      <c r="O23" s="116" t="n"/>
      <c r="P23" s="116" t="n"/>
      <c r="Q23" s="116" t="n"/>
      <c r="R23" s="116" t="n"/>
      <c r="S23" s="116" t="n"/>
      <c r="T23" s="116" t="n"/>
      <c r="U23" s="116" t="n"/>
      <c r="V23" s="116" t="n"/>
      <c r="W23" s="116" t="n"/>
      <c r="X23" s="116" t="n"/>
      <c r="Y23" s="116" t="n"/>
      <c r="Z23" s="116" t="n"/>
      <c r="AA23" s="116" t="n"/>
      <c r="AB23" s="116" t="n"/>
      <c r="AC23" s="116" t="n"/>
      <c r="AD23" s="116" t="n"/>
      <c r="AE23" s="116" t="n"/>
      <c r="AF23" s="116" t="n"/>
      <c r="AG23" s="116" t="n"/>
      <c r="AH23" s="116" t="n"/>
      <c r="AI23" s="116" t="n"/>
      <c r="AJ23" s="116" t="n"/>
      <c r="AK23" s="116" t="n"/>
      <c r="AL23" s="116" t="n"/>
      <c r="AM23" s="116" t="n"/>
      <c r="AN23" s="116" t="n"/>
      <c r="AO23" s="116" t="n"/>
      <c r="AP23" s="116" t="n"/>
      <c r="AQ23" s="116" t="n"/>
      <c r="AR23" s="116" t="n"/>
      <c r="AS23" s="116" t="n"/>
      <c r="AT23" s="116" t="n"/>
      <c r="AU23" s="116" t="n"/>
      <c r="AV23" s="116" t="n"/>
      <c r="AW23" s="116" t="n"/>
      <c r="AX23" s="116" t="n"/>
      <c r="AY23" s="116" t="n"/>
      <c r="AZ23" s="116" t="n"/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  <c r="I24" s="4" t="n"/>
      <c r="J24" s="4" t="n"/>
      <c r="K24" s="116" t="n"/>
      <c r="L24" s="116" t="n"/>
      <c r="M24" s="116" t="n"/>
      <c r="N24" s="116" t="n"/>
      <c r="O24" s="116" t="n"/>
      <c r="P24" s="116" t="n"/>
      <c r="Q24" s="116" t="n"/>
      <c r="R24" s="116" t="n"/>
      <c r="S24" s="116" t="n"/>
      <c r="T24" s="116" t="n"/>
      <c r="U24" s="116" t="n"/>
      <c r="V24" s="116" t="n"/>
      <c r="W24" s="116" t="n"/>
      <c r="X24" s="116" t="n"/>
      <c r="Y24" s="116" t="n"/>
      <c r="Z24" s="116" t="n"/>
      <c r="AA24" s="116" t="n"/>
      <c r="AB24" s="116" t="n"/>
      <c r="AC24" s="116" t="n"/>
      <c r="AD24" s="116" t="n"/>
      <c r="AE24" s="116" t="n"/>
      <c r="AF24" s="116" t="n"/>
      <c r="AG24" s="116" t="n"/>
      <c r="AH24" s="116" t="n"/>
      <c r="AI24" s="116" t="n"/>
      <c r="AJ24" s="116" t="n"/>
      <c r="AK24" s="116" t="n"/>
      <c r="AL24" s="116" t="n"/>
      <c r="AM24" s="116" t="n"/>
      <c r="AN24" s="116" t="n"/>
      <c r="AO24" s="116" t="n"/>
      <c r="AP24" s="116" t="n"/>
      <c r="AQ24" s="116" t="n"/>
      <c r="AR24" s="116" t="n"/>
      <c r="AS24" s="116" t="n"/>
      <c r="AT24" s="116" t="n"/>
      <c r="AU24" s="116" t="n"/>
      <c r="AV24" s="116" t="n"/>
      <c r="AW24" s="116" t="n"/>
      <c r="AX24" s="116" t="n"/>
      <c r="AY24" s="116" t="n"/>
      <c r="AZ24" s="116" t="n"/>
    </row>
    <row r="25">
      <c r="A25" s="4" t="n"/>
      <c r="B25" s="4" t="n"/>
      <c r="C25" s="4" t="n"/>
      <c r="D25" s="4" t="n"/>
      <c r="E25" s="4" t="n"/>
      <c r="F25" s="4" t="n"/>
      <c r="G25" s="4" t="n"/>
      <c r="H25" s="4" t="n"/>
      <c r="I25" s="4" t="n"/>
      <c r="J25" s="4" t="n"/>
      <c r="K25" s="116" t="n"/>
      <c r="L25" s="116" t="n"/>
      <c r="M25" s="116" t="n"/>
      <c r="N25" s="116" t="n"/>
      <c r="O25" s="116" t="n"/>
      <c r="P25" s="116" t="n"/>
      <c r="Q25" s="116" t="n"/>
      <c r="R25" s="116" t="n"/>
      <c r="S25" s="116" t="n"/>
      <c r="T25" s="116" t="n"/>
      <c r="U25" s="116" t="n"/>
      <c r="V25" s="116" t="n"/>
      <c r="W25" s="116" t="n"/>
      <c r="X25" s="116" t="n"/>
      <c r="Y25" s="116" t="n"/>
      <c r="Z25" s="116" t="n"/>
      <c r="AA25" s="116" t="n"/>
      <c r="AB25" s="116" t="n"/>
      <c r="AC25" s="116" t="n"/>
      <c r="AD25" s="116" t="n"/>
      <c r="AE25" s="116" t="n"/>
      <c r="AF25" s="116" t="n"/>
      <c r="AG25" s="116" t="n"/>
      <c r="AH25" s="116" t="n"/>
      <c r="AI25" s="116" t="n"/>
      <c r="AJ25" s="116" t="n"/>
      <c r="AK25" s="116" t="n"/>
      <c r="AL25" s="116" t="n"/>
      <c r="AM25" s="116" t="n"/>
      <c r="AN25" s="116" t="n"/>
      <c r="AO25" s="116" t="n"/>
      <c r="AP25" s="116" t="n"/>
      <c r="AQ25" s="116" t="n"/>
      <c r="AR25" s="116" t="n"/>
      <c r="AS25" s="116" t="n"/>
      <c r="AT25" s="116" t="n"/>
      <c r="AU25" s="116" t="n"/>
      <c r="AV25" s="116" t="n"/>
      <c r="AW25" s="116" t="n"/>
      <c r="AX25" s="116" t="n"/>
      <c r="AY25" s="116" t="n"/>
      <c r="AZ25" s="116" t="n"/>
    </row>
    <row r="26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  <c r="J26" s="4" t="n"/>
      <c r="K26" s="116" t="n"/>
      <c r="L26" s="116" t="n"/>
      <c r="M26" s="116" t="n"/>
      <c r="N26" s="116" t="n"/>
      <c r="O26" s="116" t="n"/>
      <c r="P26" s="116" t="n"/>
      <c r="Q26" s="116" t="n"/>
      <c r="R26" s="116" t="n"/>
      <c r="S26" s="116" t="n"/>
      <c r="T26" s="116" t="n"/>
      <c r="U26" s="116" t="n"/>
      <c r="V26" s="116" t="n"/>
      <c r="W26" s="116" t="n"/>
      <c r="X26" s="116" t="n"/>
      <c r="Y26" s="116" t="n"/>
      <c r="Z26" s="116" t="n"/>
      <c r="AA26" s="116" t="n"/>
      <c r="AB26" s="116" t="n"/>
      <c r="AC26" s="116" t="n"/>
      <c r="AD26" s="116" t="n"/>
      <c r="AE26" s="116" t="n"/>
      <c r="AF26" s="116" t="n"/>
      <c r="AG26" s="116" t="n"/>
      <c r="AH26" s="116" t="n"/>
      <c r="AI26" s="116" t="n"/>
      <c r="AJ26" s="116" t="n"/>
      <c r="AK26" s="116" t="n"/>
      <c r="AL26" s="116" t="n"/>
      <c r="AM26" s="116" t="n"/>
      <c r="AN26" s="116" t="n"/>
      <c r="AO26" s="116" t="n"/>
      <c r="AP26" s="116" t="n"/>
      <c r="AQ26" s="116" t="n"/>
      <c r="AR26" s="116" t="n"/>
      <c r="AS26" s="116" t="n"/>
      <c r="AT26" s="116" t="n"/>
      <c r="AU26" s="116" t="n"/>
      <c r="AV26" s="116" t="n"/>
      <c r="AW26" s="116" t="n"/>
      <c r="AX26" s="116" t="n"/>
      <c r="AY26" s="116" t="n"/>
      <c r="AZ26" s="116" t="n"/>
    </row>
    <row r="27">
      <c r="A27" s="19" t="inlineStr">
        <is>
          <t>管理アクション提案</t>
        </is>
      </c>
      <c r="B27" s="1" t="n"/>
      <c r="C27" s="1" t="n"/>
      <c r="D27" s="1" t="n"/>
      <c r="E27" s="1" t="n"/>
      <c r="F27" s="1" t="n"/>
      <c r="G27" s="1" t="n"/>
      <c r="H27" s="1" t="n"/>
      <c r="I27" s="4" t="n"/>
      <c r="J27" s="4" t="n"/>
      <c r="K27" s="116" t="n"/>
      <c r="L27" s="116" t="n"/>
      <c r="M27" s="116" t="n"/>
      <c r="N27" s="116" t="n"/>
      <c r="O27" s="116" t="n"/>
      <c r="P27" s="116" t="n"/>
      <c r="Q27" s="116" t="n"/>
      <c r="R27" s="116" t="n"/>
      <c r="S27" s="116" t="n"/>
      <c r="T27" s="116" t="n"/>
      <c r="U27" s="116" t="n"/>
      <c r="V27" s="116" t="n"/>
      <c r="W27" s="116" t="n"/>
      <c r="X27" s="116" t="n"/>
      <c r="Y27" s="116" t="n"/>
      <c r="Z27" s="116" t="n"/>
      <c r="AA27" s="116" t="n"/>
      <c r="AB27" s="116" t="n"/>
      <c r="AC27" s="116" t="n"/>
      <c r="AD27" s="116" t="n"/>
      <c r="AE27" s="116" t="n"/>
      <c r="AF27" s="116" t="n"/>
      <c r="AG27" s="116" t="n"/>
      <c r="AH27" s="116" t="n"/>
      <c r="AI27" s="116" t="n"/>
      <c r="AJ27" s="116" t="n"/>
      <c r="AK27" s="116" t="n"/>
      <c r="AL27" s="116" t="n"/>
      <c r="AM27" s="116" t="n"/>
      <c r="AN27" s="116" t="n"/>
      <c r="AO27" s="116" t="n"/>
      <c r="AP27" s="116" t="n"/>
      <c r="AQ27" s="116" t="n"/>
      <c r="AR27" s="116" t="n"/>
      <c r="AS27" s="116" t="n"/>
      <c r="AT27" s="116" t="n"/>
      <c r="AU27" s="116" t="n"/>
      <c r="AV27" s="116" t="n"/>
      <c r="AW27" s="116" t="n"/>
      <c r="AX27" s="116" t="n"/>
      <c r="AY27" s="116" t="n"/>
      <c r="AZ27" s="116" t="n"/>
    </row>
    <row r="28">
      <c r="A28" s="24" t="inlineStr">
        <is>
          <t>シグナル</t>
        </is>
      </c>
      <c r="B28" s="24" t="inlineStr">
        <is>
          <t>意味</t>
        </is>
      </c>
      <c r="C28" s="24" t="inlineStr">
        <is>
          <t>推奨アクション</t>
        </is>
      </c>
      <c r="D28" s="4" t="n"/>
      <c r="E28" s="4" t="n"/>
      <c r="F28" s="4" t="n"/>
      <c r="G28" s="4" t="n"/>
      <c r="H28" s="4" t="n"/>
      <c r="I28" s="4" t="n"/>
      <c r="J28" s="4" t="n"/>
      <c r="K28" s="116" t="n"/>
      <c r="L28" s="116" t="n"/>
      <c r="M28" s="116" t="n"/>
      <c r="N28" s="116" t="n"/>
      <c r="O28" s="116" t="n"/>
      <c r="P28" s="116" t="n"/>
      <c r="Q28" s="116" t="n"/>
      <c r="R28" s="116" t="n"/>
      <c r="S28" s="116" t="n"/>
      <c r="T28" s="116" t="n"/>
      <c r="U28" s="116" t="n"/>
      <c r="V28" s="116" t="n"/>
      <c r="W28" s="116" t="n"/>
      <c r="X28" s="116" t="n"/>
      <c r="Y28" s="116" t="n"/>
      <c r="Z28" s="116" t="n"/>
      <c r="AA28" s="116" t="n"/>
      <c r="AB28" s="116" t="n"/>
      <c r="AC28" s="116" t="n"/>
      <c r="AD28" s="116" t="n"/>
      <c r="AE28" s="116" t="n"/>
      <c r="AF28" s="116" t="n"/>
      <c r="AG28" s="116" t="n"/>
      <c r="AH28" s="116" t="n"/>
      <c r="AI28" s="116" t="n"/>
      <c r="AJ28" s="116" t="n"/>
      <c r="AK28" s="116" t="n"/>
      <c r="AL28" s="116" t="n"/>
      <c r="AM28" s="116" t="n"/>
      <c r="AN28" s="116" t="n"/>
      <c r="AO28" s="116" t="n"/>
      <c r="AP28" s="116" t="n"/>
      <c r="AQ28" s="116" t="n"/>
      <c r="AR28" s="116" t="n"/>
      <c r="AS28" s="116" t="n"/>
      <c r="AT28" s="116" t="n"/>
      <c r="AU28" s="116" t="n"/>
      <c r="AV28" s="116" t="n"/>
      <c r="AW28" s="116" t="n"/>
      <c r="AX28" s="116" t="n"/>
      <c r="AY28" s="116" t="n"/>
      <c r="AZ28" s="116" t="n"/>
    </row>
    <row r="29">
      <c r="A29" s="40" t="inlineStr">
        <is>
          <t>担当者の初期段階案件が多く、後半案件が少ない</t>
        </is>
      </c>
      <c r="B29" s="40" t="inlineStr">
        <is>
          <t>ファネル前半は十分だが転換が不足している</t>
        </is>
      </c>
      <c r="C29" s="40" t="inlineStr">
        <is>
          <t>要件確認の質、デモの進め方、見積戦略を見直します。</t>
        </is>
      </c>
      <c r="D29" s="4" t="n"/>
      <c r="E29" s="4" t="n"/>
      <c r="F29" s="4" t="n"/>
      <c r="G29" s="4" t="n"/>
      <c r="H29" s="4" t="n"/>
      <c r="I29" s="4" t="n"/>
      <c r="J29" s="4" t="n"/>
      <c r="K29" s="116" t="n"/>
      <c r="L29" s="116" t="n"/>
      <c r="M29" s="116" t="n"/>
      <c r="N29" s="116" t="n"/>
      <c r="O29" s="116" t="n"/>
      <c r="P29" s="116" t="n"/>
      <c r="Q29" s="116" t="n"/>
      <c r="R29" s="116" t="n"/>
      <c r="S29" s="116" t="n"/>
      <c r="T29" s="116" t="n"/>
      <c r="U29" s="116" t="n"/>
      <c r="V29" s="116" t="n"/>
      <c r="W29" s="116" t="n"/>
      <c r="X29" s="116" t="n"/>
      <c r="Y29" s="116" t="n"/>
      <c r="Z29" s="116" t="n"/>
      <c r="AA29" s="116" t="n"/>
      <c r="AB29" s="116" t="n"/>
      <c r="AC29" s="116" t="n"/>
      <c r="AD29" s="116" t="n"/>
      <c r="AE29" s="116" t="n"/>
      <c r="AF29" s="116" t="n"/>
      <c r="AG29" s="116" t="n"/>
      <c r="AH29" s="116" t="n"/>
      <c r="AI29" s="116" t="n"/>
      <c r="AJ29" s="116" t="n"/>
      <c r="AK29" s="116" t="n"/>
      <c r="AL29" s="116" t="n"/>
      <c r="AM29" s="116" t="n"/>
      <c r="AN29" s="116" t="n"/>
      <c r="AO29" s="116" t="n"/>
      <c r="AP29" s="116" t="n"/>
      <c r="AQ29" s="116" t="n"/>
      <c r="AR29" s="116" t="n"/>
      <c r="AS29" s="116" t="n"/>
      <c r="AT29" s="116" t="n"/>
      <c r="AU29" s="116" t="n"/>
      <c r="AV29" s="116" t="n"/>
      <c r="AW29" s="116" t="n"/>
      <c r="AX29" s="116" t="n"/>
      <c r="AY29" s="116" t="n"/>
      <c r="AZ29" s="116" t="n"/>
    </row>
    <row r="30">
      <c r="A30" s="40" t="inlineStr">
        <is>
          <t>見積・提案または条件交渉に金額が集中している</t>
        </is>
      </c>
      <c r="B30" s="40" t="inlineStr">
        <is>
          <t>短期予測が少数案件に依存している</t>
        </is>
      </c>
      <c r="C30" s="40" t="inlineStr">
        <is>
          <t>意思決定者、予算、購買プロセス、成約障害を1件ずつ確認します。</t>
        </is>
      </c>
      <c r="D30" s="4" t="n"/>
      <c r="E30" s="4" t="n"/>
      <c r="F30" s="4" t="n"/>
      <c r="G30" s="4" t="n"/>
      <c r="H30" s="4" t="n"/>
      <c r="I30" s="4" t="n"/>
      <c r="J30" s="4" t="n"/>
      <c r="K30" s="116" t="n"/>
      <c r="L30" s="116" t="n"/>
      <c r="M30" s="116" t="n"/>
      <c r="N30" s="116" t="n"/>
      <c r="O30" s="116" t="n"/>
      <c r="P30" s="116" t="n"/>
      <c r="Q30" s="116" t="n"/>
      <c r="R30" s="116" t="n"/>
      <c r="S30" s="116" t="n"/>
      <c r="T30" s="116" t="n"/>
      <c r="U30" s="116" t="n"/>
      <c r="V30" s="116" t="n"/>
      <c r="W30" s="116" t="n"/>
      <c r="X30" s="116" t="n"/>
      <c r="Y30" s="116" t="n"/>
      <c r="Z30" s="116" t="n"/>
      <c r="AA30" s="116" t="n"/>
      <c r="AB30" s="116" t="n"/>
      <c r="AC30" s="116" t="n"/>
      <c r="AD30" s="116" t="n"/>
      <c r="AE30" s="116" t="n"/>
      <c r="AF30" s="116" t="n"/>
      <c r="AG30" s="116" t="n"/>
      <c r="AH30" s="116" t="n"/>
      <c r="AI30" s="116" t="n"/>
      <c r="AJ30" s="116" t="n"/>
      <c r="AK30" s="116" t="n"/>
      <c r="AL30" s="116" t="n"/>
      <c r="AM30" s="116" t="n"/>
      <c r="AN30" s="116" t="n"/>
      <c r="AO30" s="116" t="n"/>
      <c r="AP30" s="116" t="n"/>
      <c r="AQ30" s="116" t="n"/>
      <c r="AR30" s="116" t="n"/>
      <c r="AS30" s="116" t="n"/>
      <c r="AT30" s="116" t="n"/>
      <c r="AU30" s="116" t="n"/>
      <c r="AV30" s="116" t="n"/>
      <c r="AW30" s="116" t="n"/>
      <c r="AX30" s="116" t="n"/>
      <c r="AY30" s="116" t="n"/>
      <c r="AZ30" s="116" t="n"/>
    </row>
    <row r="31">
      <c r="A31" s="40" t="inlineStr">
        <is>
          <t>契約・購買段階の金額が大きいが滞留日数も長い</t>
        </is>
      </c>
      <c r="B31" s="40" t="inlineStr">
        <is>
          <t>プロセスリスクまたは法務・購買のボトルネック</t>
        </is>
      </c>
      <c r="C31" s="40" t="inlineStr">
        <is>
          <t>社内支援を強化し、次の意思決定点と責任者を明確にします。</t>
        </is>
      </c>
      <c r="D31" s="4" t="n"/>
      <c r="E31" s="4" t="n"/>
      <c r="F31" s="4" t="n"/>
      <c r="G31" s="4" t="n"/>
      <c r="H31" s="4" t="n"/>
      <c r="I31" s="4" t="n"/>
      <c r="J31" s="4" t="n"/>
      <c r="K31" s="116" t="n"/>
      <c r="L31" s="116" t="n"/>
      <c r="M31" s="116" t="n"/>
      <c r="N31" s="116" t="n"/>
      <c r="O31" s="116" t="n"/>
      <c r="P31" s="116" t="n"/>
      <c r="Q31" s="116" t="n"/>
      <c r="R31" s="116" t="n"/>
      <c r="S31" s="116" t="n"/>
      <c r="T31" s="116" t="n"/>
      <c r="U31" s="116" t="n"/>
      <c r="V31" s="116" t="n"/>
      <c r="W31" s="116" t="n"/>
      <c r="X31" s="116" t="n"/>
      <c r="Y31" s="116" t="n"/>
      <c r="Z31" s="116" t="n"/>
      <c r="AA31" s="116" t="n"/>
      <c r="AB31" s="116" t="n"/>
      <c r="AC31" s="116" t="n"/>
      <c r="AD31" s="116" t="n"/>
      <c r="AE31" s="116" t="n"/>
      <c r="AF31" s="116" t="n"/>
      <c r="AG31" s="116" t="n"/>
      <c r="AH31" s="116" t="n"/>
      <c r="AI31" s="116" t="n"/>
      <c r="AJ31" s="116" t="n"/>
      <c r="AK31" s="116" t="n"/>
      <c r="AL31" s="116" t="n"/>
      <c r="AM31" s="116" t="n"/>
      <c r="AN31" s="116" t="n"/>
      <c r="AO31" s="116" t="n"/>
      <c r="AP31" s="116" t="n"/>
      <c r="AQ31" s="116" t="n"/>
      <c r="AR31" s="116" t="n"/>
      <c r="AS31" s="116" t="n"/>
      <c r="AT31" s="116" t="n"/>
      <c r="AU31" s="116" t="n"/>
      <c r="AV31" s="116" t="n"/>
      <c r="AW31" s="116" t="n"/>
      <c r="AX31" s="116" t="n"/>
      <c r="AY31" s="116" t="n"/>
      <c r="AZ31" s="116" t="n"/>
    </row>
    <row r="32">
      <c r="A32" s="40" t="inlineStr">
        <is>
          <t>担当者のパイプラインが明らかに不足している</t>
        </is>
      </c>
      <c r="B32" s="40" t="inlineStr">
        <is>
          <t>今後の実績が途切れる可能性があります</t>
        </is>
      </c>
      <c r="C32" s="40" t="inlineStr">
        <is>
          <t>流入経路を補強し、協業を増やすか、エリア/顧客配分を調整します。</t>
        </is>
      </c>
      <c r="D32" s="4" t="n"/>
      <c r="E32" s="4" t="n"/>
      <c r="F32" s="4" t="n"/>
      <c r="G32" s="4" t="n"/>
      <c r="H32" s="4" t="n"/>
      <c r="I32" s="4" t="n"/>
      <c r="J32" s="4" t="n"/>
      <c r="K32" s="116" t="n"/>
      <c r="L32" s="116" t="n"/>
      <c r="M32" s="116" t="n"/>
      <c r="N32" s="116" t="n"/>
      <c r="O32" s="116" t="n"/>
      <c r="P32" s="116" t="n"/>
      <c r="Q32" s="116" t="n"/>
      <c r="R32" s="116" t="n"/>
      <c r="S32" s="116" t="n"/>
      <c r="T32" s="116" t="n"/>
      <c r="U32" s="116" t="n"/>
      <c r="V32" s="116" t="n"/>
      <c r="W32" s="116" t="n"/>
      <c r="X32" s="116" t="n"/>
      <c r="Y32" s="116" t="n"/>
      <c r="Z32" s="116" t="n"/>
      <c r="AA32" s="116" t="n"/>
      <c r="AB32" s="116" t="n"/>
      <c r="AC32" s="116" t="n"/>
      <c r="AD32" s="116" t="n"/>
      <c r="AE32" s="116" t="n"/>
      <c r="AF32" s="116" t="n"/>
      <c r="AG32" s="116" t="n"/>
      <c r="AH32" s="116" t="n"/>
      <c r="AI32" s="116" t="n"/>
      <c r="AJ32" s="116" t="n"/>
      <c r="AK32" s="116" t="n"/>
      <c r="AL32" s="116" t="n"/>
      <c r="AM32" s="116" t="n"/>
      <c r="AN32" s="116" t="n"/>
      <c r="AO32" s="116" t="n"/>
      <c r="AP32" s="116" t="n"/>
      <c r="AQ32" s="116" t="n"/>
      <c r="AR32" s="116" t="n"/>
      <c r="AS32" s="116" t="n"/>
      <c r="AT32" s="116" t="n"/>
      <c r="AU32" s="116" t="n"/>
      <c r="AV32" s="116" t="n"/>
      <c r="AW32" s="116" t="n"/>
      <c r="AX32" s="116" t="n"/>
      <c r="AY32" s="116" t="n"/>
      <c r="AZ32" s="116" t="n"/>
    </row>
    <row r="33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  <c r="J33" s="4" t="n"/>
      <c r="K33" s="116" t="n"/>
      <c r="L33" s="116" t="n"/>
      <c r="M33" s="116" t="n"/>
      <c r="N33" s="116" t="n"/>
      <c r="O33" s="116" t="n"/>
      <c r="P33" s="116" t="n"/>
      <c r="Q33" s="116" t="n"/>
      <c r="R33" s="116" t="n"/>
      <c r="S33" s="116" t="n"/>
      <c r="T33" s="116" t="n"/>
      <c r="U33" s="116" t="n"/>
      <c r="V33" s="116" t="n"/>
      <c r="W33" s="116" t="n"/>
      <c r="X33" s="116" t="n"/>
      <c r="Y33" s="116" t="n"/>
      <c r="Z33" s="116" t="n"/>
      <c r="AA33" s="116" t="n"/>
      <c r="AB33" s="116" t="n"/>
      <c r="AC33" s="116" t="n"/>
      <c r="AD33" s="116" t="n"/>
      <c r="AE33" s="116" t="n"/>
      <c r="AF33" s="116" t="n"/>
      <c r="AG33" s="116" t="n"/>
      <c r="AH33" s="116" t="n"/>
      <c r="AI33" s="116" t="n"/>
      <c r="AJ33" s="116" t="n"/>
      <c r="AK33" s="116" t="n"/>
      <c r="AL33" s="116" t="n"/>
      <c r="AM33" s="116" t="n"/>
      <c r="AN33" s="116" t="n"/>
      <c r="AO33" s="116" t="n"/>
      <c r="AP33" s="116" t="n"/>
      <c r="AQ33" s="116" t="n"/>
      <c r="AR33" s="116" t="n"/>
      <c r="AS33" s="116" t="n"/>
      <c r="AT33" s="116" t="n"/>
      <c r="AU33" s="116" t="n"/>
      <c r="AV33" s="116" t="n"/>
      <c r="AW33" s="116" t="n"/>
      <c r="AX33" s="116" t="n"/>
      <c r="AY33" s="116" t="n"/>
      <c r="AZ33" s="116" t="n"/>
    </row>
    <row r="34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  <c r="J34" s="4" t="n"/>
      <c r="K34" s="116" t="n"/>
      <c r="L34" s="116" t="n"/>
      <c r="M34" s="116" t="n"/>
      <c r="N34" s="116" t="n"/>
      <c r="O34" s="116" t="n"/>
      <c r="P34" s="116" t="n"/>
      <c r="Q34" s="116" t="n"/>
      <c r="R34" s="116" t="n"/>
      <c r="S34" s="116" t="n"/>
      <c r="T34" s="116" t="n"/>
      <c r="U34" s="116" t="n"/>
      <c r="V34" s="116" t="n"/>
      <c r="W34" s="116" t="n"/>
      <c r="X34" s="116" t="n"/>
      <c r="Y34" s="116" t="n"/>
      <c r="Z34" s="116" t="n"/>
      <c r="AA34" s="116" t="n"/>
      <c r="AB34" s="116" t="n"/>
      <c r="AC34" s="116" t="n"/>
      <c r="AD34" s="116" t="n"/>
      <c r="AE34" s="116" t="n"/>
      <c r="AF34" s="116" t="n"/>
      <c r="AG34" s="116" t="n"/>
      <c r="AH34" s="116" t="n"/>
      <c r="AI34" s="116" t="n"/>
      <c r="AJ34" s="116" t="n"/>
      <c r="AK34" s="116" t="n"/>
      <c r="AL34" s="116" t="n"/>
      <c r="AM34" s="116" t="n"/>
      <c r="AN34" s="116" t="n"/>
      <c r="AO34" s="116" t="n"/>
      <c r="AP34" s="116" t="n"/>
      <c r="AQ34" s="116" t="n"/>
      <c r="AR34" s="116" t="n"/>
      <c r="AS34" s="116" t="n"/>
      <c r="AT34" s="116" t="n"/>
      <c r="AU34" s="116" t="n"/>
      <c r="AV34" s="116" t="n"/>
      <c r="AW34" s="116" t="n"/>
      <c r="AX34" s="116" t="n"/>
      <c r="AY34" s="116" t="n"/>
      <c r="AZ34" s="116" t="n"/>
    </row>
    <row r="35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  <c r="J35" s="4" t="n"/>
      <c r="K35" s="116" t="n"/>
      <c r="L35" s="116" t="n"/>
      <c r="M35" s="116" t="n"/>
      <c r="N35" s="116" t="n"/>
      <c r="O35" s="116" t="n"/>
      <c r="P35" s="116" t="n"/>
      <c r="Q35" s="116" t="n"/>
      <c r="R35" s="116" t="n"/>
      <c r="S35" s="116" t="n"/>
      <c r="T35" s="116" t="n"/>
      <c r="U35" s="116" t="n"/>
      <c r="V35" s="116" t="n"/>
      <c r="W35" s="116" t="n"/>
      <c r="X35" s="116" t="n"/>
      <c r="Y35" s="116" t="n"/>
      <c r="Z35" s="116" t="n"/>
      <c r="AA35" s="116" t="n"/>
      <c r="AB35" s="116" t="n"/>
      <c r="AC35" s="116" t="n"/>
      <c r="AD35" s="116" t="n"/>
      <c r="AE35" s="116" t="n"/>
      <c r="AF35" s="116" t="n"/>
      <c r="AG35" s="116" t="n"/>
      <c r="AH35" s="116" t="n"/>
      <c r="AI35" s="116" t="n"/>
      <c r="AJ35" s="116" t="n"/>
      <c r="AK35" s="116" t="n"/>
      <c r="AL35" s="116" t="n"/>
      <c r="AM35" s="116" t="n"/>
      <c r="AN35" s="116" t="n"/>
      <c r="AO35" s="116" t="n"/>
      <c r="AP35" s="116" t="n"/>
      <c r="AQ35" s="116" t="n"/>
      <c r="AR35" s="116" t="n"/>
      <c r="AS35" s="116" t="n"/>
      <c r="AT35" s="116" t="n"/>
      <c r="AU35" s="116" t="n"/>
      <c r="AV35" s="116" t="n"/>
      <c r="AW35" s="116" t="n"/>
      <c r="AX35" s="116" t="n"/>
      <c r="AY35" s="116" t="n"/>
      <c r="AZ35" s="116" t="n"/>
    </row>
    <row r="36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  <c r="J36" s="4" t="n"/>
      <c r="K36" s="116" t="n"/>
      <c r="L36" s="116" t="n"/>
      <c r="M36" s="116" t="n"/>
      <c r="N36" s="116" t="n"/>
      <c r="O36" s="116" t="n"/>
      <c r="P36" s="116" t="n"/>
      <c r="Q36" s="116" t="n"/>
      <c r="R36" s="116" t="n"/>
      <c r="S36" s="116" t="n"/>
      <c r="T36" s="116" t="n"/>
      <c r="U36" s="116" t="n"/>
      <c r="V36" s="116" t="n"/>
      <c r="W36" s="116" t="n"/>
      <c r="X36" s="116" t="n"/>
      <c r="Y36" s="116" t="n"/>
      <c r="Z36" s="116" t="n"/>
      <c r="AA36" s="116" t="n"/>
      <c r="AB36" s="116" t="n"/>
      <c r="AC36" s="116" t="n"/>
      <c r="AD36" s="116" t="n"/>
      <c r="AE36" s="116" t="n"/>
      <c r="AF36" s="116" t="n"/>
      <c r="AG36" s="116" t="n"/>
      <c r="AH36" s="116" t="n"/>
      <c r="AI36" s="116" t="n"/>
      <c r="AJ36" s="116" t="n"/>
      <c r="AK36" s="116" t="n"/>
      <c r="AL36" s="116" t="n"/>
      <c r="AM36" s="116" t="n"/>
      <c r="AN36" s="116" t="n"/>
      <c r="AO36" s="116" t="n"/>
      <c r="AP36" s="116" t="n"/>
      <c r="AQ36" s="116" t="n"/>
      <c r="AR36" s="116" t="n"/>
      <c r="AS36" s="116" t="n"/>
      <c r="AT36" s="116" t="n"/>
      <c r="AU36" s="116" t="n"/>
      <c r="AV36" s="116" t="n"/>
      <c r="AW36" s="116" t="n"/>
      <c r="AX36" s="116" t="n"/>
      <c r="AY36" s="116" t="n"/>
      <c r="AZ36" s="116" t="n"/>
    </row>
    <row r="37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  <c r="J37" s="4" t="n"/>
      <c r="K37" s="116" t="n"/>
      <c r="L37" s="116" t="n"/>
      <c r="M37" s="116" t="n"/>
      <c r="N37" s="116" t="n"/>
      <c r="O37" s="116" t="n"/>
      <c r="P37" s="116" t="n"/>
      <c r="Q37" s="116" t="n"/>
      <c r="R37" s="116" t="n"/>
      <c r="S37" s="116" t="n"/>
      <c r="T37" s="116" t="n"/>
      <c r="U37" s="116" t="n"/>
      <c r="V37" s="116" t="n"/>
      <c r="W37" s="116" t="n"/>
      <c r="X37" s="116" t="n"/>
      <c r="Y37" s="116" t="n"/>
      <c r="Z37" s="116" t="n"/>
      <c r="AA37" s="116" t="n"/>
      <c r="AB37" s="116" t="n"/>
      <c r="AC37" s="116" t="n"/>
      <c r="AD37" s="116" t="n"/>
      <c r="AE37" s="116" t="n"/>
      <c r="AF37" s="116" t="n"/>
      <c r="AG37" s="116" t="n"/>
      <c r="AH37" s="116" t="n"/>
      <c r="AI37" s="116" t="n"/>
      <c r="AJ37" s="116" t="n"/>
      <c r="AK37" s="116" t="n"/>
      <c r="AL37" s="116" t="n"/>
      <c r="AM37" s="116" t="n"/>
      <c r="AN37" s="116" t="n"/>
      <c r="AO37" s="116" t="n"/>
      <c r="AP37" s="116" t="n"/>
      <c r="AQ37" s="116" t="n"/>
      <c r="AR37" s="116" t="n"/>
      <c r="AS37" s="116" t="n"/>
      <c r="AT37" s="116" t="n"/>
      <c r="AU37" s="116" t="n"/>
      <c r="AV37" s="116" t="n"/>
      <c r="AW37" s="116" t="n"/>
      <c r="AX37" s="116" t="n"/>
      <c r="AY37" s="116" t="n"/>
      <c r="AZ37" s="116" t="n"/>
    </row>
    <row r="38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  <c r="J38" s="4" t="n"/>
      <c r="K38" s="116" t="n"/>
      <c r="L38" s="116" t="n"/>
      <c r="M38" s="116" t="n"/>
      <c r="N38" s="116" t="n"/>
      <c r="O38" s="116" t="n"/>
      <c r="P38" s="116" t="n"/>
      <c r="Q38" s="116" t="n"/>
      <c r="R38" s="116" t="n"/>
      <c r="S38" s="116" t="n"/>
      <c r="T38" s="116" t="n"/>
      <c r="U38" s="116" t="n"/>
      <c r="V38" s="116" t="n"/>
      <c r="W38" s="116" t="n"/>
      <c r="X38" s="116" t="n"/>
      <c r="Y38" s="116" t="n"/>
      <c r="Z38" s="116" t="n"/>
      <c r="AA38" s="116" t="n"/>
      <c r="AB38" s="116" t="n"/>
      <c r="AC38" s="116" t="n"/>
      <c r="AD38" s="116" t="n"/>
      <c r="AE38" s="116" t="n"/>
      <c r="AF38" s="116" t="n"/>
      <c r="AG38" s="116" t="n"/>
      <c r="AH38" s="116" t="n"/>
      <c r="AI38" s="116" t="n"/>
      <c r="AJ38" s="116" t="n"/>
      <c r="AK38" s="116" t="n"/>
      <c r="AL38" s="116" t="n"/>
      <c r="AM38" s="116" t="n"/>
      <c r="AN38" s="116" t="n"/>
      <c r="AO38" s="116" t="n"/>
      <c r="AP38" s="116" t="n"/>
      <c r="AQ38" s="116" t="n"/>
      <c r="AR38" s="116" t="n"/>
      <c r="AS38" s="116" t="n"/>
      <c r="AT38" s="116" t="n"/>
      <c r="AU38" s="116" t="n"/>
      <c r="AV38" s="116" t="n"/>
      <c r="AW38" s="116" t="n"/>
      <c r="AX38" s="116" t="n"/>
      <c r="AY38" s="116" t="n"/>
      <c r="AZ38" s="116" t="n"/>
    </row>
    <row r="39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  <c r="J39" s="4" t="n"/>
      <c r="K39" s="116" t="n"/>
      <c r="L39" s="116" t="n"/>
      <c r="M39" s="116" t="n"/>
      <c r="N39" s="116" t="n"/>
      <c r="O39" s="116" t="n"/>
      <c r="P39" s="116" t="n"/>
      <c r="Q39" s="116" t="n"/>
      <c r="R39" s="116" t="n"/>
      <c r="S39" s="116" t="n"/>
      <c r="T39" s="116" t="n"/>
      <c r="U39" s="116" t="n"/>
      <c r="V39" s="116" t="n"/>
      <c r="W39" s="116" t="n"/>
      <c r="X39" s="116" t="n"/>
      <c r="Y39" s="116" t="n"/>
      <c r="Z39" s="116" t="n"/>
      <c r="AA39" s="116" t="n"/>
      <c r="AB39" s="116" t="n"/>
      <c r="AC39" s="116" t="n"/>
      <c r="AD39" s="116" t="n"/>
      <c r="AE39" s="116" t="n"/>
      <c r="AF39" s="116" t="n"/>
      <c r="AG39" s="116" t="n"/>
      <c r="AH39" s="116" t="n"/>
      <c r="AI39" s="116" t="n"/>
      <c r="AJ39" s="116" t="n"/>
      <c r="AK39" s="116" t="n"/>
      <c r="AL39" s="116" t="n"/>
      <c r="AM39" s="116" t="n"/>
      <c r="AN39" s="116" t="n"/>
      <c r="AO39" s="116" t="n"/>
      <c r="AP39" s="116" t="n"/>
      <c r="AQ39" s="116" t="n"/>
      <c r="AR39" s="116" t="n"/>
      <c r="AS39" s="116" t="n"/>
      <c r="AT39" s="116" t="n"/>
      <c r="AU39" s="116" t="n"/>
      <c r="AV39" s="116" t="n"/>
      <c r="AW39" s="116" t="n"/>
      <c r="AX39" s="116" t="n"/>
      <c r="AY39" s="116" t="n"/>
      <c r="AZ39" s="116" t="n"/>
    </row>
    <row r="40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  <c r="J40" s="4" t="n"/>
      <c r="K40" s="116" t="n"/>
      <c r="L40" s="116" t="n"/>
      <c r="M40" s="116" t="n"/>
      <c r="N40" s="116" t="n"/>
      <c r="O40" s="116" t="n"/>
      <c r="P40" s="116" t="n"/>
      <c r="Q40" s="116" t="n"/>
      <c r="R40" s="116" t="n"/>
      <c r="S40" s="116" t="n"/>
      <c r="T40" s="116" t="n"/>
      <c r="U40" s="116" t="n"/>
      <c r="V40" s="116" t="n"/>
      <c r="W40" s="116" t="n"/>
      <c r="X40" s="116" t="n"/>
      <c r="Y40" s="116" t="n"/>
      <c r="Z40" s="116" t="n"/>
      <c r="AA40" s="116" t="n"/>
      <c r="AB40" s="116" t="n"/>
      <c r="AC40" s="116" t="n"/>
      <c r="AD40" s="116" t="n"/>
      <c r="AE40" s="116" t="n"/>
      <c r="AF40" s="116" t="n"/>
      <c r="AG40" s="116" t="n"/>
      <c r="AH40" s="116" t="n"/>
      <c r="AI40" s="116" t="n"/>
      <c r="AJ40" s="116" t="n"/>
      <c r="AK40" s="116" t="n"/>
      <c r="AL40" s="116" t="n"/>
      <c r="AM40" s="116" t="n"/>
      <c r="AN40" s="116" t="n"/>
      <c r="AO40" s="116" t="n"/>
      <c r="AP40" s="116" t="n"/>
      <c r="AQ40" s="116" t="n"/>
      <c r="AR40" s="116" t="n"/>
      <c r="AS40" s="116" t="n"/>
      <c r="AT40" s="116" t="n"/>
      <c r="AU40" s="116" t="n"/>
      <c r="AV40" s="116" t="n"/>
      <c r="AW40" s="116" t="n"/>
      <c r="AX40" s="116" t="n"/>
      <c r="AY40" s="116" t="n"/>
      <c r="AZ40" s="116" t="n"/>
    </row>
    <row r="4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  <c r="K41" s="116" t="n"/>
      <c r="L41" s="116" t="n"/>
      <c r="M41" s="116" t="n"/>
      <c r="N41" s="116" t="n"/>
      <c r="O41" s="116" t="n"/>
      <c r="P41" s="116" t="n"/>
      <c r="Q41" s="116" t="n"/>
      <c r="R41" s="116" t="n"/>
      <c r="S41" s="116" t="n"/>
      <c r="T41" s="116" t="n"/>
      <c r="U41" s="116" t="n"/>
      <c r="V41" s="116" t="n"/>
      <c r="W41" s="116" t="n"/>
      <c r="X41" s="116" t="n"/>
      <c r="Y41" s="116" t="n"/>
      <c r="Z41" s="116" t="n"/>
      <c r="AA41" s="116" t="n"/>
      <c r="AB41" s="116" t="n"/>
      <c r="AC41" s="116" t="n"/>
      <c r="AD41" s="116" t="n"/>
      <c r="AE41" s="116" t="n"/>
      <c r="AF41" s="116" t="n"/>
      <c r="AG41" s="116" t="n"/>
      <c r="AH41" s="116" t="n"/>
      <c r="AI41" s="116" t="n"/>
      <c r="AJ41" s="116" t="n"/>
      <c r="AK41" s="116" t="n"/>
      <c r="AL41" s="116" t="n"/>
      <c r="AM41" s="116" t="n"/>
      <c r="AN41" s="116" t="n"/>
      <c r="AO41" s="116" t="n"/>
      <c r="AP41" s="116" t="n"/>
      <c r="AQ41" s="116" t="n"/>
      <c r="AR41" s="116" t="n"/>
      <c r="AS41" s="116" t="n"/>
      <c r="AT41" s="116" t="n"/>
      <c r="AU41" s="116" t="n"/>
      <c r="AV41" s="116" t="n"/>
      <c r="AW41" s="116" t="n"/>
      <c r="AX41" s="116" t="n"/>
      <c r="AY41" s="116" t="n"/>
      <c r="AZ41" s="116" t="n"/>
    </row>
    <row r="42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116" t="n"/>
      <c r="L42" s="116" t="n"/>
      <c r="M42" s="116" t="n"/>
      <c r="N42" s="116" t="n"/>
      <c r="O42" s="116" t="n"/>
      <c r="P42" s="116" t="n"/>
      <c r="Q42" s="116" t="n"/>
      <c r="R42" s="116" t="n"/>
      <c r="S42" s="116" t="n"/>
      <c r="T42" s="116" t="n"/>
      <c r="U42" s="116" t="n"/>
      <c r="V42" s="116" t="n"/>
      <c r="W42" s="116" t="n"/>
      <c r="X42" s="116" t="n"/>
      <c r="Y42" s="116" t="n"/>
      <c r="Z42" s="116" t="n"/>
      <c r="AA42" s="116" t="n"/>
      <c r="AB42" s="116" t="n"/>
      <c r="AC42" s="116" t="n"/>
      <c r="AD42" s="116" t="n"/>
      <c r="AE42" s="116" t="n"/>
      <c r="AF42" s="116" t="n"/>
      <c r="AG42" s="116" t="n"/>
      <c r="AH42" s="116" t="n"/>
      <c r="AI42" s="116" t="n"/>
      <c r="AJ42" s="116" t="n"/>
      <c r="AK42" s="116" t="n"/>
      <c r="AL42" s="116" t="n"/>
      <c r="AM42" s="116" t="n"/>
      <c r="AN42" s="116" t="n"/>
      <c r="AO42" s="116" t="n"/>
      <c r="AP42" s="116" t="n"/>
      <c r="AQ42" s="116" t="n"/>
      <c r="AR42" s="116" t="n"/>
      <c r="AS42" s="116" t="n"/>
      <c r="AT42" s="116" t="n"/>
      <c r="AU42" s="116" t="n"/>
      <c r="AV42" s="116" t="n"/>
      <c r="AW42" s="116" t="n"/>
      <c r="AX42" s="116" t="n"/>
      <c r="AY42" s="116" t="n"/>
      <c r="AZ42" s="116" t="n"/>
    </row>
    <row r="43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116" t="n"/>
      <c r="L43" s="116" t="n"/>
      <c r="M43" s="116" t="n"/>
      <c r="N43" s="116" t="n"/>
      <c r="O43" s="116" t="n"/>
      <c r="P43" s="116" t="n"/>
      <c r="Q43" s="116" t="n"/>
      <c r="R43" s="116" t="n"/>
      <c r="S43" s="116" t="n"/>
      <c r="T43" s="116" t="n"/>
      <c r="U43" s="116" t="n"/>
      <c r="V43" s="116" t="n"/>
      <c r="W43" s="116" t="n"/>
      <c r="X43" s="116" t="n"/>
      <c r="Y43" s="116" t="n"/>
      <c r="Z43" s="116" t="n"/>
      <c r="AA43" s="116" t="n"/>
      <c r="AB43" s="116" t="n"/>
      <c r="AC43" s="116" t="n"/>
      <c r="AD43" s="116" t="n"/>
      <c r="AE43" s="116" t="n"/>
      <c r="AF43" s="116" t="n"/>
      <c r="AG43" s="116" t="n"/>
      <c r="AH43" s="116" t="n"/>
      <c r="AI43" s="116" t="n"/>
      <c r="AJ43" s="116" t="n"/>
      <c r="AK43" s="116" t="n"/>
      <c r="AL43" s="116" t="n"/>
      <c r="AM43" s="116" t="n"/>
      <c r="AN43" s="116" t="n"/>
      <c r="AO43" s="116" t="n"/>
      <c r="AP43" s="116" t="n"/>
      <c r="AQ43" s="116" t="n"/>
      <c r="AR43" s="116" t="n"/>
      <c r="AS43" s="116" t="n"/>
      <c r="AT43" s="116" t="n"/>
      <c r="AU43" s="116" t="n"/>
      <c r="AV43" s="116" t="n"/>
      <c r="AW43" s="116" t="n"/>
      <c r="AX43" s="116" t="n"/>
      <c r="AY43" s="116" t="n"/>
      <c r="AZ43" s="116" t="n"/>
    </row>
    <row r="44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116" t="n"/>
      <c r="L44" s="116" t="n"/>
      <c r="M44" s="116" t="n"/>
      <c r="N44" s="116" t="n"/>
      <c r="O44" s="116" t="n"/>
      <c r="P44" s="116" t="n"/>
      <c r="Q44" s="116" t="n"/>
      <c r="R44" s="116" t="n"/>
      <c r="S44" s="116" t="n"/>
      <c r="T44" s="116" t="n"/>
      <c r="U44" s="116" t="n"/>
      <c r="V44" s="116" t="n"/>
      <c r="W44" s="116" t="n"/>
      <c r="X44" s="116" t="n"/>
      <c r="Y44" s="116" t="n"/>
      <c r="Z44" s="116" t="n"/>
      <c r="AA44" s="116" t="n"/>
      <c r="AB44" s="116" t="n"/>
      <c r="AC44" s="116" t="n"/>
      <c r="AD44" s="116" t="n"/>
      <c r="AE44" s="116" t="n"/>
      <c r="AF44" s="116" t="n"/>
      <c r="AG44" s="116" t="n"/>
      <c r="AH44" s="116" t="n"/>
      <c r="AI44" s="116" t="n"/>
      <c r="AJ44" s="116" t="n"/>
      <c r="AK44" s="116" t="n"/>
      <c r="AL44" s="116" t="n"/>
      <c r="AM44" s="116" t="n"/>
      <c r="AN44" s="116" t="n"/>
      <c r="AO44" s="116" t="n"/>
      <c r="AP44" s="116" t="n"/>
      <c r="AQ44" s="116" t="n"/>
      <c r="AR44" s="116" t="n"/>
      <c r="AS44" s="116" t="n"/>
      <c r="AT44" s="116" t="n"/>
      <c r="AU44" s="116" t="n"/>
      <c r="AV44" s="116" t="n"/>
      <c r="AW44" s="116" t="n"/>
      <c r="AX44" s="116" t="n"/>
      <c r="AY44" s="116" t="n"/>
      <c r="AZ44" s="116" t="n"/>
    </row>
    <row r="45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  <c r="K45" s="116" t="n"/>
      <c r="L45" s="116" t="n"/>
      <c r="M45" s="116" t="n"/>
      <c r="N45" s="116" t="n"/>
      <c r="O45" s="116" t="n"/>
      <c r="P45" s="116" t="n"/>
      <c r="Q45" s="116" t="n"/>
      <c r="R45" s="116" t="n"/>
      <c r="S45" s="116" t="n"/>
      <c r="T45" s="116" t="n"/>
      <c r="U45" s="116" t="n"/>
      <c r="V45" s="116" t="n"/>
      <c r="W45" s="116" t="n"/>
      <c r="X45" s="116" t="n"/>
      <c r="Y45" s="116" t="n"/>
      <c r="Z45" s="116" t="n"/>
      <c r="AA45" s="116" t="n"/>
      <c r="AB45" s="116" t="n"/>
      <c r="AC45" s="116" t="n"/>
      <c r="AD45" s="116" t="n"/>
      <c r="AE45" s="116" t="n"/>
      <c r="AF45" s="116" t="n"/>
      <c r="AG45" s="116" t="n"/>
      <c r="AH45" s="116" t="n"/>
      <c r="AI45" s="116" t="n"/>
      <c r="AJ45" s="116" t="n"/>
      <c r="AK45" s="116" t="n"/>
      <c r="AL45" s="116" t="n"/>
      <c r="AM45" s="116" t="n"/>
      <c r="AN45" s="116" t="n"/>
      <c r="AO45" s="116" t="n"/>
      <c r="AP45" s="116" t="n"/>
      <c r="AQ45" s="116" t="n"/>
      <c r="AR45" s="116" t="n"/>
      <c r="AS45" s="116" t="n"/>
      <c r="AT45" s="116" t="n"/>
      <c r="AU45" s="116" t="n"/>
      <c r="AV45" s="116" t="n"/>
      <c r="AW45" s="116" t="n"/>
      <c r="AX45" s="116" t="n"/>
      <c r="AY45" s="116" t="n"/>
      <c r="AZ45" s="116" t="n"/>
    </row>
    <row r="46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116" t="n"/>
      <c r="L46" s="116" t="n"/>
      <c r="M46" s="116" t="n"/>
      <c r="N46" s="116" t="n"/>
      <c r="O46" s="116" t="n"/>
      <c r="P46" s="116" t="n"/>
      <c r="Q46" s="116" t="n"/>
      <c r="R46" s="116" t="n"/>
      <c r="S46" s="116" t="n"/>
      <c r="T46" s="116" t="n"/>
      <c r="U46" s="116" t="n"/>
      <c r="V46" s="116" t="n"/>
      <c r="W46" s="116" t="n"/>
      <c r="X46" s="116" t="n"/>
      <c r="Y46" s="116" t="n"/>
      <c r="Z46" s="116" t="n"/>
      <c r="AA46" s="116" t="n"/>
      <c r="AB46" s="116" t="n"/>
      <c r="AC46" s="116" t="n"/>
      <c r="AD46" s="116" t="n"/>
      <c r="AE46" s="116" t="n"/>
      <c r="AF46" s="116" t="n"/>
      <c r="AG46" s="116" t="n"/>
      <c r="AH46" s="116" t="n"/>
      <c r="AI46" s="116" t="n"/>
      <c r="AJ46" s="116" t="n"/>
      <c r="AK46" s="116" t="n"/>
      <c r="AL46" s="116" t="n"/>
      <c r="AM46" s="116" t="n"/>
      <c r="AN46" s="116" t="n"/>
      <c r="AO46" s="116" t="n"/>
      <c r="AP46" s="116" t="n"/>
      <c r="AQ46" s="116" t="n"/>
      <c r="AR46" s="116" t="n"/>
      <c r="AS46" s="116" t="n"/>
      <c r="AT46" s="116" t="n"/>
      <c r="AU46" s="116" t="n"/>
      <c r="AV46" s="116" t="n"/>
      <c r="AW46" s="116" t="n"/>
      <c r="AX46" s="116" t="n"/>
      <c r="AY46" s="116" t="n"/>
      <c r="AZ46" s="116" t="n"/>
    </row>
    <row r="47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  <c r="K47" s="116" t="n"/>
      <c r="L47" s="116" t="n"/>
      <c r="M47" s="116" t="n"/>
      <c r="N47" s="116" t="n"/>
      <c r="O47" s="116" t="n"/>
      <c r="P47" s="116" t="n"/>
      <c r="Q47" s="116" t="n"/>
      <c r="R47" s="116" t="n"/>
      <c r="S47" s="116" t="n"/>
      <c r="T47" s="116" t="n"/>
      <c r="U47" s="116" t="n"/>
      <c r="V47" s="116" t="n"/>
      <c r="W47" s="116" t="n"/>
      <c r="X47" s="116" t="n"/>
      <c r="Y47" s="116" t="n"/>
      <c r="Z47" s="116" t="n"/>
      <c r="AA47" s="116" t="n"/>
      <c r="AB47" s="116" t="n"/>
      <c r="AC47" s="116" t="n"/>
      <c r="AD47" s="116" t="n"/>
      <c r="AE47" s="116" t="n"/>
      <c r="AF47" s="116" t="n"/>
      <c r="AG47" s="116" t="n"/>
      <c r="AH47" s="116" t="n"/>
      <c r="AI47" s="116" t="n"/>
      <c r="AJ47" s="116" t="n"/>
      <c r="AK47" s="116" t="n"/>
      <c r="AL47" s="116" t="n"/>
      <c r="AM47" s="116" t="n"/>
      <c r="AN47" s="116" t="n"/>
      <c r="AO47" s="116" t="n"/>
      <c r="AP47" s="116" t="n"/>
      <c r="AQ47" s="116" t="n"/>
      <c r="AR47" s="116" t="n"/>
      <c r="AS47" s="116" t="n"/>
      <c r="AT47" s="116" t="n"/>
      <c r="AU47" s="116" t="n"/>
      <c r="AV47" s="116" t="n"/>
      <c r="AW47" s="116" t="n"/>
      <c r="AX47" s="116" t="n"/>
      <c r="AY47" s="116" t="n"/>
      <c r="AZ47" s="116" t="n"/>
    </row>
    <row r="48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116" t="n"/>
      <c r="L48" s="116" t="n"/>
      <c r="M48" s="116" t="n"/>
      <c r="N48" s="116" t="n"/>
      <c r="O48" s="116" t="n"/>
      <c r="P48" s="116" t="n"/>
      <c r="Q48" s="116" t="n"/>
      <c r="R48" s="116" t="n"/>
      <c r="S48" s="116" t="n"/>
      <c r="T48" s="116" t="n"/>
      <c r="U48" s="116" t="n"/>
      <c r="V48" s="116" t="n"/>
      <c r="W48" s="116" t="n"/>
      <c r="X48" s="116" t="n"/>
      <c r="Y48" s="116" t="n"/>
      <c r="Z48" s="116" t="n"/>
      <c r="AA48" s="116" t="n"/>
      <c r="AB48" s="116" t="n"/>
      <c r="AC48" s="116" t="n"/>
      <c r="AD48" s="116" t="n"/>
      <c r="AE48" s="116" t="n"/>
      <c r="AF48" s="116" t="n"/>
      <c r="AG48" s="116" t="n"/>
      <c r="AH48" s="116" t="n"/>
      <c r="AI48" s="116" t="n"/>
      <c r="AJ48" s="116" t="n"/>
      <c r="AK48" s="116" t="n"/>
      <c r="AL48" s="116" t="n"/>
      <c r="AM48" s="116" t="n"/>
      <c r="AN48" s="116" t="n"/>
      <c r="AO48" s="116" t="n"/>
      <c r="AP48" s="116" t="n"/>
      <c r="AQ48" s="116" t="n"/>
      <c r="AR48" s="116" t="n"/>
      <c r="AS48" s="116" t="n"/>
      <c r="AT48" s="116" t="n"/>
      <c r="AU48" s="116" t="n"/>
      <c r="AV48" s="116" t="n"/>
      <c r="AW48" s="116" t="n"/>
      <c r="AX48" s="116" t="n"/>
      <c r="AY48" s="116" t="n"/>
      <c r="AZ48" s="116" t="n"/>
    </row>
    <row r="49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  <c r="K49" s="116" t="n"/>
      <c r="L49" s="116" t="n"/>
      <c r="M49" s="116" t="n"/>
      <c r="N49" s="116" t="n"/>
      <c r="O49" s="116" t="n"/>
      <c r="P49" s="116" t="n"/>
      <c r="Q49" s="116" t="n"/>
      <c r="R49" s="116" t="n"/>
      <c r="S49" s="116" t="n"/>
      <c r="T49" s="116" t="n"/>
      <c r="U49" s="116" t="n"/>
      <c r="V49" s="116" t="n"/>
      <c r="W49" s="116" t="n"/>
      <c r="X49" s="116" t="n"/>
      <c r="Y49" s="116" t="n"/>
      <c r="Z49" s="116" t="n"/>
      <c r="AA49" s="116" t="n"/>
      <c r="AB49" s="116" t="n"/>
      <c r="AC49" s="116" t="n"/>
      <c r="AD49" s="116" t="n"/>
      <c r="AE49" s="116" t="n"/>
      <c r="AF49" s="116" t="n"/>
      <c r="AG49" s="116" t="n"/>
      <c r="AH49" s="116" t="n"/>
      <c r="AI49" s="116" t="n"/>
      <c r="AJ49" s="116" t="n"/>
      <c r="AK49" s="116" t="n"/>
      <c r="AL49" s="116" t="n"/>
      <c r="AM49" s="116" t="n"/>
      <c r="AN49" s="116" t="n"/>
      <c r="AO49" s="116" t="n"/>
      <c r="AP49" s="116" t="n"/>
      <c r="AQ49" s="116" t="n"/>
      <c r="AR49" s="116" t="n"/>
      <c r="AS49" s="116" t="n"/>
      <c r="AT49" s="116" t="n"/>
      <c r="AU49" s="116" t="n"/>
      <c r="AV49" s="116" t="n"/>
      <c r="AW49" s="116" t="n"/>
      <c r="AX49" s="116" t="n"/>
      <c r="AY49" s="116" t="n"/>
      <c r="AZ49" s="116" t="n"/>
    </row>
    <row r="50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  <c r="J50" s="4" t="n"/>
      <c r="K50" s="116" t="n"/>
      <c r="L50" s="116" t="n"/>
      <c r="M50" s="116" t="n"/>
      <c r="N50" s="116" t="n"/>
      <c r="O50" s="116" t="n"/>
      <c r="P50" s="116" t="n"/>
      <c r="Q50" s="116" t="n"/>
      <c r="R50" s="116" t="n"/>
      <c r="S50" s="116" t="n"/>
      <c r="T50" s="116" t="n"/>
      <c r="U50" s="116" t="n"/>
      <c r="V50" s="116" t="n"/>
      <c r="W50" s="116" t="n"/>
      <c r="X50" s="116" t="n"/>
      <c r="Y50" s="116" t="n"/>
      <c r="Z50" s="116" t="n"/>
      <c r="AA50" s="116" t="n"/>
      <c r="AB50" s="116" t="n"/>
      <c r="AC50" s="116" t="n"/>
      <c r="AD50" s="116" t="n"/>
      <c r="AE50" s="116" t="n"/>
      <c r="AF50" s="116" t="n"/>
      <c r="AG50" s="116" t="n"/>
      <c r="AH50" s="116" t="n"/>
      <c r="AI50" s="116" t="n"/>
      <c r="AJ50" s="116" t="n"/>
      <c r="AK50" s="116" t="n"/>
      <c r="AL50" s="116" t="n"/>
      <c r="AM50" s="116" t="n"/>
      <c r="AN50" s="116" t="n"/>
      <c r="AO50" s="116" t="n"/>
      <c r="AP50" s="116" t="n"/>
      <c r="AQ50" s="116" t="n"/>
      <c r="AR50" s="116" t="n"/>
      <c r="AS50" s="116" t="n"/>
      <c r="AT50" s="116" t="n"/>
      <c r="AU50" s="116" t="n"/>
      <c r="AV50" s="116" t="n"/>
      <c r="AW50" s="116" t="n"/>
      <c r="AX50" s="116" t="n"/>
      <c r="AY50" s="116" t="n"/>
      <c r="AZ50" s="116" t="n"/>
    </row>
    <row r="51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  <c r="J51" s="4" t="n"/>
      <c r="K51" s="116" t="n"/>
      <c r="L51" s="116" t="n"/>
      <c r="M51" s="116" t="n"/>
      <c r="N51" s="116" t="n"/>
      <c r="O51" s="116" t="n"/>
      <c r="P51" s="116" t="n"/>
      <c r="Q51" s="116" t="n"/>
      <c r="R51" s="116" t="n"/>
      <c r="S51" s="116" t="n"/>
      <c r="T51" s="116" t="n"/>
      <c r="U51" s="116" t="n"/>
      <c r="V51" s="116" t="n"/>
      <c r="W51" s="116" t="n"/>
      <c r="X51" s="116" t="n"/>
      <c r="Y51" s="116" t="n"/>
      <c r="Z51" s="116" t="n"/>
      <c r="AA51" s="116" t="n"/>
      <c r="AB51" s="116" t="n"/>
      <c r="AC51" s="116" t="n"/>
      <c r="AD51" s="116" t="n"/>
      <c r="AE51" s="116" t="n"/>
      <c r="AF51" s="116" t="n"/>
      <c r="AG51" s="116" t="n"/>
      <c r="AH51" s="116" t="n"/>
      <c r="AI51" s="116" t="n"/>
      <c r="AJ51" s="116" t="n"/>
      <c r="AK51" s="116" t="n"/>
      <c r="AL51" s="116" t="n"/>
      <c r="AM51" s="116" t="n"/>
      <c r="AN51" s="116" t="n"/>
      <c r="AO51" s="116" t="n"/>
      <c r="AP51" s="116" t="n"/>
      <c r="AQ51" s="116" t="n"/>
      <c r="AR51" s="116" t="n"/>
      <c r="AS51" s="116" t="n"/>
      <c r="AT51" s="116" t="n"/>
      <c r="AU51" s="116" t="n"/>
      <c r="AV51" s="116" t="n"/>
      <c r="AW51" s="116" t="n"/>
      <c r="AX51" s="116" t="n"/>
      <c r="AY51" s="116" t="n"/>
      <c r="AZ51" s="116" t="n"/>
    </row>
    <row r="52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  <c r="J52" s="4" t="n"/>
      <c r="K52" s="116" t="n"/>
      <c r="L52" s="116" t="n"/>
      <c r="M52" s="116" t="n"/>
      <c r="N52" s="116" t="n"/>
      <c r="O52" s="116" t="n"/>
      <c r="P52" s="116" t="n"/>
      <c r="Q52" s="116" t="n"/>
      <c r="R52" s="116" t="n"/>
      <c r="S52" s="116" t="n"/>
      <c r="T52" s="116" t="n"/>
      <c r="U52" s="116" t="n"/>
      <c r="V52" s="116" t="n"/>
      <c r="W52" s="116" t="n"/>
      <c r="X52" s="116" t="n"/>
      <c r="Y52" s="116" t="n"/>
      <c r="Z52" s="116" t="n"/>
      <c r="AA52" s="116" t="n"/>
      <c r="AB52" s="116" t="n"/>
      <c r="AC52" s="116" t="n"/>
      <c r="AD52" s="116" t="n"/>
      <c r="AE52" s="116" t="n"/>
      <c r="AF52" s="116" t="n"/>
      <c r="AG52" s="116" t="n"/>
      <c r="AH52" s="116" t="n"/>
      <c r="AI52" s="116" t="n"/>
      <c r="AJ52" s="116" t="n"/>
      <c r="AK52" s="116" t="n"/>
      <c r="AL52" s="116" t="n"/>
      <c r="AM52" s="116" t="n"/>
      <c r="AN52" s="116" t="n"/>
      <c r="AO52" s="116" t="n"/>
      <c r="AP52" s="116" t="n"/>
      <c r="AQ52" s="116" t="n"/>
      <c r="AR52" s="116" t="n"/>
      <c r="AS52" s="116" t="n"/>
      <c r="AT52" s="116" t="n"/>
      <c r="AU52" s="116" t="n"/>
      <c r="AV52" s="116" t="n"/>
      <c r="AW52" s="116" t="n"/>
      <c r="AX52" s="116" t="n"/>
      <c r="AY52" s="116" t="n"/>
      <c r="AZ52" s="116" t="n"/>
    </row>
    <row r="53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  <c r="J53" s="4" t="n"/>
      <c r="K53" s="116" t="n"/>
      <c r="L53" s="116" t="n"/>
      <c r="M53" s="116" t="n"/>
      <c r="N53" s="116" t="n"/>
      <c r="O53" s="116" t="n"/>
      <c r="P53" s="116" t="n"/>
      <c r="Q53" s="116" t="n"/>
      <c r="R53" s="116" t="n"/>
      <c r="S53" s="116" t="n"/>
      <c r="T53" s="116" t="n"/>
      <c r="U53" s="116" t="n"/>
      <c r="V53" s="116" t="n"/>
      <c r="W53" s="116" t="n"/>
      <c r="X53" s="116" t="n"/>
      <c r="Y53" s="116" t="n"/>
      <c r="Z53" s="116" t="n"/>
      <c r="AA53" s="116" t="n"/>
      <c r="AB53" s="116" t="n"/>
      <c r="AC53" s="116" t="n"/>
      <c r="AD53" s="116" t="n"/>
      <c r="AE53" s="116" t="n"/>
      <c r="AF53" s="116" t="n"/>
      <c r="AG53" s="116" t="n"/>
      <c r="AH53" s="116" t="n"/>
      <c r="AI53" s="116" t="n"/>
      <c r="AJ53" s="116" t="n"/>
      <c r="AK53" s="116" t="n"/>
      <c r="AL53" s="116" t="n"/>
      <c r="AM53" s="116" t="n"/>
      <c r="AN53" s="116" t="n"/>
      <c r="AO53" s="116" t="n"/>
      <c r="AP53" s="116" t="n"/>
      <c r="AQ53" s="116" t="n"/>
      <c r="AR53" s="116" t="n"/>
      <c r="AS53" s="116" t="n"/>
      <c r="AT53" s="116" t="n"/>
      <c r="AU53" s="116" t="n"/>
      <c r="AV53" s="116" t="n"/>
      <c r="AW53" s="116" t="n"/>
      <c r="AX53" s="116" t="n"/>
      <c r="AY53" s="116" t="n"/>
      <c r="AZ53" s="116" t="n"/>
    </row>
    <row r="54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  <c r="J54" s="4" t="n"/>
      <c r="K54" s="116" t="n"/>
      <c r="L54" s="116" t="n"/>
      <c r="M54" s="116" t="n"/>
      <c r="N54" s="116" t="n"/>
      <c r="O54" s="116" t="n"/>
      <c r="P54" s="116" t="n"/>
      <c r="Q54" s="116" t="n"/>
      <c r="R54" s="116" t="n"/>
      <c r="S54" s="116" t="n"/>
      <c r="T54" s="116" t="n"/>
      <c r="U54" s="116" t="n"/>
      <c r="V54" s="116" t="n"/>
      <c r="W54" s="116" t="n"/>
      <c r="X54" s="116" t="n"/>
      <c r="Y54" s="116" t="n"/>
      <c r="Z54" s="116" t="n"/>
      <c r="AA54" s="116" t="n"/>
      <c r="AB54" s="116" t="n"/>
      <c r="AC54" s="116" t="n"/>
      <c r="AD54" s="116" t="n"/>
      <c r="AE54" s="116" t="n"/>
      <c r="AF54" s="116" t="n"/>
      <c r="AG54" s="116" t="n"/>
      <c r="AH54" s="116" t="n"/>
      <c r="AI54" s="116" t="n"/>
      <c r="AJ54" s="116" t="n"/>
      <c r="AK54" s="116" t="n"/>
      <c r="AL54" s="116" t="n"/>
      <c r="AM54" s="116" t="n"/>
      <c r="AN54" s="116" t="n"/>
      <c r="AO54" s="116" t="n"/>
      <c r="AP54" s="116" t="n"/>
      <c r="AQ54" s="116" t="n"/>
      <c r="AR54" s="116" t="n"/>
      <c r="AS54" s="116" t="n"/>
      <c r="AT54" s="116" t="n"/>
      <c r="AU54" s="116" t="n"/>
      <c r="AV54" s="116" t="n"/>
      <c r="AW54" s="116" t="n"/>
      <c r="AX54" s="116" t="n"/>
      <c r="AY54" s="116" t="n"/>
      <c r="AZ54" s="116" t="n"/>
    </row>
    <row r="55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  <c r="J55" s="4" t="n"/>
      <c r="K55" s="116" t="n"/>
      <c r="L55" s="116" t="n"/>
      <c r="M55" s="116" t="n"/>
      <c r="N55" s="116" t="n"/>
      <c r="O55" s="116" t="n"/>
      <c r="P55" s="116" t="n"/>
      <c r="Q55" s="116" t="n"/>
      <c r="R55" s="116" t="n"/>
      <c r="S55" s="116" t="n"/>
      <c r="T55" s="116" t="n"/>
      <c r="U55" s="116" t="n"/>
      <c r="V55" s="116" t="n"/>
      <c r="W55" s="116" t="n"/>
      <c r="X55" s="116" t="n"/>
      <c r="Y55" s="116" t="n"/>
      <c r="Z55" s="116" t="n"/>
      <c r="AA55" s="116" t="n"/>
      <c r="AB55" s="116" t="n"/>
      <c r="AC55" s="116" t="n"/>
      <c r="AD55" s="116" t="n"/>
      <c r="AE55" s="116" t="n"/>
      <c r="AF55" s="116" t="n"/>
      <c r="AG55" s="116" t="n"/>
      <c r="AH55" s="116" t="n"/>
      <c r="AI55" s="116" t="n"/>
      <c r="AJ55" s="116" t="n"/>
      <c r="AK55" s="116" t="n"/>
      <c r="AL55" s="116" t="n"/>
      <c r="AM55" s="116" t="n"/>
      <c r="AN55" s="116" t="n"/>
      <c r="AO55" s="116" t="n"/>
      <c r="AP55" s="116" t="n"/>
      <c r="AQ55" s="116" t="n"/>
      <c r="AR55" s="116" t="n"/>
      <c r="AS55" s="116" t="n"/>
      <c r="AT55" s="116" t="n"/>
      <c r="AU55" s="116" t="n"/>
      <c r="AV55" s="116" t="n"/>
      <c r="AW55" s="116" t="n"/>
      <c r="AX55" s="116" t="n"/>
      <c r="AY55" s="116" t="n"/>
      <c r="AZ55" s="116" t="n"/>
    </row>
    <row r="56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  <c r="J56" s="4" t="n"/>
      <c r="K56" s="116" t="n"/>
      <c r="L56" s="116" t="n"/>
      <c r="M56" s="116" t="n"/>
      <c r="N56" s="116" t="n"/>
      <c r="O56" s="116" t="n"/>
      <c r="P56" s="116" t="n"/>
      <c r="Q56" s="116" t="n"/>
      <c r="R56" s="116" t="n"/>
      <c r="S56" s="116" t="n"/>
      <c r="T56" s="116" t="n"/>
      <c r="U56" s="116" t="n"/>
      <c r="V56" s="116" t="n"/>
      <c r="W56" s="116" t="n"/>
      <c r="X56" s="116" t="n"/>
      <c r="Y56" s="116" t="n"/>
      <c r="Z56" s="116" t="n"/>
      <c r="AA56" s="116" t="n"/>
      <c r="AB56" s="116" t="n"/>
      <c r="AC56" s="116" t="n"/>
      <c r="AD56" s="116" t="n"/>
      <c r="AE56" s="116" t="n"/>
      <c r="AF56" s="116" t="n"/>
      <c r="AG56" s="116" t="n"/>
      <c r="AH56" s="116" t="n"/>
      <c r="AI56" s="116" t="n"/>
      <c r="AJ56" s="116" t="n"/>
      <c r="AK56" s="116" t="n"/>
      <c r="AL56" s="116" t="n"/>
      <c r="AM56" s="116" t="n"/>
      <c r="AN56" s="116" t="n"/>
      <c r="AO56" s="116" t="n"/>
      <c r="AP56" s="116" t="n"/>
      <c r="AQ56" s="116" t="n"/>
      <c r="AR56" s="116" t="n"/>
      <c r="AS56" s="116" t="n"/>
      <c r="AT56" s="116" t="n"/>
      <c r="AU56" s="116" t="n"/>
      <c r="AV56" s="116" t="n"/>
      <c r="AW56" s="116" t="n"/>
      <c r="AX56" s="116" t="n"/>
      <c r="AY56" s="116" t="n"/>
      <c r="AZ56" s="116" t="n"/>
    </row>
    <row r="57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  <c r="J57" s="4" t="n"/>
      <c r="K57" s="116" t="n"/>
      <c r="L57" s="116" t="n"/>
      <c r="M57" s="116" t="n"/>
      <c r="N57" s="116" t="n"/>
      <c r="O57" s="116" t="n"/>
      <c r="P57" s="116" t="n"/>
      <c r="Q57" s="116" t="n"/>
      <c r="R57" s="116" t="n"/>
      <c r="S57" s="116" t="n"/>
      <c r="T57" s="116" t="n"/>
      <c r="U57" s="116" t="n"/>
      <c r="V57" s="116" t="n"/>
      <c r="W57" s="116" t="n"/>
      <c r="X57" s="116" t="n"/>
      <c r="Y57" s="116" t="n"/>
      <c r="Z57" s="116" t="n"/>
      <c r="AA57" s="116" t="n"/>
      <c r="AB57" s="116" t="n"/>
      <c r="AC57" s="116" t="n"/>
      <c r="AD57" s="116" t="n"/>
      <c r="AE57" s="116" t="n"/>
      <c r="AF57" s="116" t="n"/>
      <c r="AG57" s="116" t="n"/>
      <c r="AH57" s="116" t="n"/>
      <c r="AI57" s="116" t="n"/>
      <c r="AJ57" s="116" t="n"/>
      <c r="AK57" s="116" t="n"/>
      <c r="AL57" s="116" t="n"/>
      <c r="AM57" s="116" t="n"/>
      <c r="AN57" s="116" t="n"/>
      <c r="AO57" s="116" t="n"/>
      <c r="AP57" s="116" t="n"/>
      <c r="AQ57" s="116" t="n"/>
      <c r="AR57" s="116" t="n"/>
      <c r="AS57" s="116" t="n"/>
      <c r="AT57" s="116" t="n"/>
      <c r="AU57" s="116" t="n"/>
      <c r="AV57" s="116" t="n"/>
      <c r="AW57" s="116" t="n"/>
      <c r="AX57" s="116" t="n"/>
      <c r="AY57" s="116" t="n"/>
      <c r="AZ57" s="116" t="n"/>
    </row>
    <row r="58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  <c r="J58" s="4" t="n"/>
      <c r="K58" s="116" t="n"/>
      <c r="L58" s="116" t="n"/>
      <c r="M58" s="116" t="n"/>
      <c r="N58" s="116" t="n"/>
      <c r="O58" s="116" t="n"/>
      <c r="P58" s="116" t="n"/>
      <c r="Q58" s="116" t="n"/>
      <c r="R58" s="116" t="n"/>
      <c r="S58" s="116" t="n"/>
      <c r="T58" s="116" t="n"/>
      <c r="U58" s="116" t="n"/>
      <c r="V58" s="116" t="n"/>
      <c r="W58" s="116" t="n"/>
      <c r="X58" s="116" t="n"/>
      <c r="Y58" s="116" t="n"/>
      <c r="Z58" s="116" t="n"/>
      <c r="AA58" s="116" t="n"/>
      <c r="AB58" s="116" t="n"/>
      <c r="AC58" s="116" t="n"/>
      <c r="AD58" s="116" t="n"/>
      <c r="AE58" s="116" t="n"/>
      <c r="AF58" s="116" t="n"/>
      <c r="AG58" s="116" t="n"/>
      <c r="AH58" s="116" t="n"/>
      <c r="AI58" s="116" t="n"/>
      <c r="AJ58" s="116" t="n"/>
      <c r="AK58" s="116" t="n"/>
      <c r="AL58" s="116" t="n"/>
      <c r="AM58" s="116" t="n"/>
      <c r="AN58" s="116" t="n"/>
      <c r="AO58" s="116" t="n"/>
      <c r="AP58" s="116" t="n"/>
      <c r="AQ58" s="116" t="n"/>
      <c r="AR58" s="116" t="n"/>
      <c r="AS58" s="116" t="n"/>
      <c r="AT58" s="116" t="n"/>
      <c r="AU58" s="116" t="n"/>
      <c r="AV58" s="116" t="n"/>
      <c r="AW58" s="116" t="n"/>
      <c r="AX58" s="116" t="n"/>
      <c r="AY58" s="116" t="n"/>
      <c r="AZ58" s="116" t="n"/>
    </row>
    <row r="59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  <c r="J59" s="4" t="n"/>
      <c r="K59" s="116" t="n"/>
      <c r="L59" s="116" t="n"/>
      <c r="M59" s="116" t="n"/>
      <c r="N59" s="116" t="n"/>
      <c r="O59" s="116" t="n"/>
      <c r="P59" s="116" t="n"/>
      <c r="Q59" s="116" t="n"/>
      <c r="R59" s="116" t="n"/>
      <c r="S59" s="116" t="n"/>
      <c r="T59" s="116" t="n"/>
      <c r="U59" s="116" t="n"/>
      <c r="V59" s="116" t="n"/>
      <c r="W59" s="116" t="n"/>
      <c r="X59" s="116" t="n"/>
      <c r="Y59" s="116" t="n"/>
      <c r="Z59" s="116" t="n"/>
      <c r="AA59" s="116" t="n"/>
      <c r="AB59" s="116" t="n"/>
      <c r="AC59" s="116" t="n"/>
      <c r="AD59" s="116" t="n"/>
      <c r="AE59" s="116" t="n"/>
      <c r="AF59" s="116" t="n"/>
      <c r="AG59" s="116" t="n"/>
      <c r="AH59" s="116" t="n"/>
      <c r="AI59" s="116" t="n"/>
      <c r="AJ59" s="116" t="n"/>
      <c r="AK59" s="116" t="n"/>
      <c r="AL59" s="116" t="n"/>
      <c r="AM59" s="116" t="n"/>
      <c r="AN59" s="116" t="n"/>
      <c r="AO59" s="116" t="n"/>
      <c r="AP59" s="116" t="n"/>
      <c r="AQ59" s="116" t="n"/>
      <c r="AR59" s="116" t="n"/>
      <c r="AS59" s="116" t="n"/>
      <c r="AT59" s="116" t="n"/>
      <c r="AU59" s="116" t="n"/>
      <c r="AV59" s="116" t="n"/>
      <c r="AW59" s="116" t="n"/>
      <c r="AX59" s="116" t="n"/>
      <c r="AY59" s="116" t="n"/>
      <c r="AZ59" s="116" t="n"/>
    </row>
    <row r="60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  <c r="J60" s="4" t="n"/>
      <c r="K60" s="116" t="n"/>
      <c r="L60" s="116" t="n"/>
      <c r="M60" s="116" t="n"/>
      <c r="N60" s="116" t="n"/>
      <c r="O60" s="116" t="n"/>
      <c r="P60" s="116" t="n"/>
      <c r="Q60" s="116" t="n"/>
      <c r="R60" s="116" t="n"/>
      <c r="S60" s="116" t="n"/>
      <c r="T60" s="116" t="n"/>
      <c r="U60" s="116" t="n"/>
      <c r="V60" s="116" t="n"/>
      <c r="W60" s="116" t="n"/>
      <c r="X60" s="116" t="n"/>
      <c r="Y60" s="116" t="n"/>
      <c r="Z60" s="116" t="n"/>
      <c r="AA60" s="116" t="n"/>
      <c r="AB60" s="116" t="n"/>
      <c r="AC60" s="116" t="n"/>
      <c r="AD60" s="116" t="n"/>
      <c r="AE60" s="116" t="n"/>
      <c r="AF60" s="116" t="n"/>
      <c r="AG60" s="116" t="n"/>
      <c r="AH60" s="116" t="n"/>
      <c r="AI60" s="116" t="n"/>
      <c r="AJ60" s="116" t="n"/>
      <c r="AK60" s="116" t="n"/>
      <c r="AL60" s="116" t="n"/>
      <c r="AM60" s="116" t="n"/>
      <c r="AN60" s="116" t="n"/>
      <c r="AO60" s="116" t="n"/>
      <c r="AP60" s="116" t="n"/>
      <c r="AQ60" s="116" t="n"/>
      <c r="AR60" s="116" t="n"/>
      <c r="AS60" s="116" t="n"/>
      <c r="AT60" s="116" t="n"/>
      <c r="AU60" s="116" t="n"/>
      <c r="AV60" s="116" t="n"/>
      <c r="AW60" s="116" t="n"/>
      <c r="AX60" s="116" t="n"/>
      <c r="AY60" s="116" t="n"/>
      <c r="AZ60" s="116" t="n"/>
    </row>
    <row r="6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  <c r="J61" s="4" t="n"/>
      <c r="K61" s="116" t="n"/>
      <c r="L61" s="116" t="n"/>
      <c r="M61" s="116" t="n"/>
      <c r="N61" s="116" t="n"/>
      <c r="O61" s="116" t="n"/>
      <c r="P61" s="116" t="n"/>
      <c r="Q61" s="116" t="n"/>
      <c r="R61" s="116" t="n"/>
      <c r="S61" s="116" t="n"/>
      <c r="T61" s="116" t="n"/>
      <c r="U61" s="116" t="n"/>
      <c r="V61" s="116" t="n"/>
      <c r="W61" s="116" t="n"/>
      <c r="X61" s="116" t="n"/>
      <c r="Y61" s="116" t="n"/>
      <c r="Z61" s="116" t="n"/>
      <c r="AA61" s="116" t="n"/>
      <c r="AB61" s="116" t="n"/>
      <c r="AC61" s="116" t="n"/>
      <c r="AD61" s="116" t="n"/>
      <c r="AE61" s="116" t="n"/>
      <c r="AF61" s="116" t="n"/>
      <c r="AG61" s="116" t="n"/>
      <c r="AH61" s="116" t="n"/>
      <c r="AI61" s="116" t="n"/>
      <c r="AJ61" s="116" t="n"/>
      <c r="AK61" s="116" t="n"/>
      <c r="AL61" s="116" t="n"/>
      <c r="AM61" s="116" t="n"/>
      <c r="AN61" s="116" t="n"/>
      <c r="AO61" s="116" t="n"/>
      <c r="AP61" s="116" t="n"/>
      <c r="AQ61" s="116" t="n"/>
      <c r="AR61" s="116" t="n"/>
      <c r="AS61" s="116" t="n"/>
      <c r="AT61" s="116" t="n"/>
      <c r="AU61" s="116" t="n"/>
      <c r="AV61" s="116" t="n"/>
      <c r="AW61" s="116" t="n"/>
      <c r="AX61" s="116" t="n"/>
      <c r="AY61" s="116" t="n"/>
      <c r="AZ61" s="116" t="n"/>
    </row>
    <row r="62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  <c r="J62" s="4" t="n"/>
      <c r="K62" s="116" t="n"/>
      <c r="L62" s="116" t="n"/>
      <c r="M62" s="116" t="n"/>
      <c r="N62" s="116" t="n"/>
      <c r="O62" s="116" t="n"/>
      <c r="P62" s="116" t="n"/>
      <c r="Q62" s="116" t="n"/>
      <c r="R62" s="116" t="n"/>
      <c r="S62" s="116" t="n"/>
      <c r="T62" s="116" t="n"/>
      <c r="U62" s="116" t="n"/>
      <c r="V62" s="116" t="n"/>
      <c r="W62" s="116" t="n"/>
      <c r="X62" s="116" t="n"/>
      <c r="Y62" s="116" t="n"/>
      <c r="Z62" s="116" t="n"/>
      <c r="AA62" s="116" t="n"/>
      <c r="AB62" s="116" t="n"/>
      <c r="AC62" s="116" t="n"/>
      <c r="AD62" s="116" t="n"/>
      <c r="AE62" s="116" t="n"/>
      <c r="AF62" s="116" t="n"/>
      <c r="AG62" s="116" t="n"/>
      <c r="AH62" s="116" t="n"/>
      <c r="AI62" s="116" t="n"/>
      <c r="AJ62" s="116" t="n"/>
      <c r="AK62" s="116" t="n"/>
      <c r="AL62" s="116" t="n"/>
      <c r="AM62" s="116" t="n"/>
      <c r="AN62" s="116" t="n"/>
      <c r="AO62" s="116" t="n"/>
      <c r="AP62" s="116" t="n"/>
      <c r="AQ62" s="116" t="n"/>
      <c r="AR62" s="116" t="n"/>
      <c r="AS62" s="116" t="n"/>
      <c r="AT62" s="116" t="n"/>
      <c r="AU62" s="116" t="n"/>
      <c r="AV62" s="116" t="n"/>
      <c r="AW62" s="116" t="n"/>
      <c r="AX62" s="116" t="n"/>
      <c r="AY62" s="116" t="n"/>
      <c r="AZ62" s="116" t="n"/>
    </row>
    <row r="63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  <c r="J63" s="4" t="n"/>
      <c r="K63" s="116" t="n"/>
      <c r="L63" s="116" t="n"/>
      <c r="M63" s="116" t="n"/>
      <c r="N63" s="116" t="n"/>
      <c r="O63" s="116" t="n"/>
      <c r="P63" s="116" t="n"/>
      <c r="Q63" s="116" t="n"/>
      <c r="R63" s="116" t="n"/>
      <c r="S63" s="116" t="n"/>
      <c r="T63" s="116" t="n"/>
      <c r="U63" s="116" t="n"/>
      <c r="V63" s="116" t="n"/>
      <c r="W63" s="116" t="n"/>
      <c r="X63" s="116" t="n"/>
      <c r="Y63" s="116" t="n"/>
      <c r="Z63" s="116" t="n"/>
      <c r="AA63" s="116" t="n"/>
      <c r="AB63" s="116" t="n"/>
      <c r="AC63" s="116" t="n"/>
      <c r="AD63" s="116" t="n"/>
      <c r="AE63" s="116" t="n"/>
      <c r="AF63" s="116" t="n"/>
      <c r="AG63" s="116" t="n"/>
      <c r="AH63" s="116" t="n"/>
      <c r="AI63" s="116" t="n"/>
      <c r="AJ63" s="116" t="n"/>
      <c r="AK63" s="116" t="n"/>
      <c r="AL63" s="116" t="n"/>
      <c r="AM63" s="116" t="n"/>
      <c r="AN63" s="116" t="n"/>
      <c r="AO63" s="116" t="n"/>
      <c r="AP63" s="116" t="n"/>
      <c r="AQ63" s="116" t="n"/>
      <c r="AR63" s="116" t="n"/>
      <c r="AS63" s="116" t="n"/>
      <c r="AT63" s="116" t="n"/>
      <c r="AU63" s="116" t="n"/>
      <c r="AV63" s="116" t="n"/>
      <c r="AW63" s="116" t="n"/>
      <c r="AX63" s="116" t="n"/>
      <c r="AY63" s="116" t="n"/>
      <c r="AZ63" s="116" t="n"/>
    </row>
    <row r="64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  <c r="J64" s="4" t="n"/>
      <c r="K64" s="116" t="n"/>
      <c r="L64" s="116" t="n"/>
      <c r="M64" s="116" t="n"/>
      <c r="N64" s="116" t="n"/>
      <c r="O64" s="116" t="n"/>
      <c r="P64" s="116" t="n"/>
      <c r="Q64" s="116" t="n"/>
      <c r="R64" s="116" t="n"/>
      <c r="S64" s="116" t="n"/>
      <c r="T64" s="116" t="n"/>
      <c r="U64" s="116" t="n"/>
      <c r="V64" s="116" t="n"/>
      <c r="W64" s="116" t="n"/>
      <c r="X64" s="116" t="n"/>
      <c r="Y64" s="116" t="n"/>
      <c r="Z64" s="116" t="n"/>
      <c r="AA64" s="116" t="n"/>
      <c r="AB64" s="116" t="n"/>
      <c r="AC64" s="116" t="n"/>
      <c r="AD64" s="116" t="n"/>
      <c r="AE64" s="116" t="n"/>
      <c r="AF64" s="116" t="n"/>
      <c r="AG64" s="116" t="n"/>
      <c r="AH64" s="116" t="n"/>
      <c r="AI64" s="116" t="n"/>
      <c r="AJ64" s="116" t="n"/>
      <c r="AK64" s="116" t="n"/>
      <c r="AL64" s="116" t="n"/>
      <c r="AM64" s="116" t="n"/>
      <c r="AN64" s="116" t="n"/>
      <c r="AO64" s="116" t="n"/>
      <c r="AP64" s="116" t="n"/>
      <c r="AQ64" s="116" t="n"/>
      <c r="AR64" s="116" t="n"/>
      <c r="AS64" s="116" t="n"/>
      <c r="AT64" s="116" t="n"/>
      <c r="AU64" s="116" t="n"/>
      <c r="AV64" s="116" t="n"/>
      <c r="AW64" s="116" t="n"/>
      <c r="AX64" s="116" t="n"/>
      <c r="AY64" s="116" t="n"/>
      <c r="AZ64" s="116" t="n"/>
    </row>
    <row r="65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  <c r="J65" s="4" t="n"/>
      <c r="K65" s="116" t="n"/>
      <c r="L65" s="116" t="n"/>
      <c r="M65" s="116" t="n"/>
      <c r="N65" s="116" t="n"/>
      <c r="O65" s="116" t="n"/>
      <c r="P65" s="116" t="n"/>
      <c r="Q65" s="116" t="n"/>
      <c r="R65" s="116" t="n"/>
      <c r="S65" s="116" t="n"/>
      <c r="T65" s="116" t="n"/>
      <c r="U65" s="116" t="n"/>
      <c r="V65" s="116" t="n"/>
      <c r="W65" s="116" t="n"/>
      <c r="X65" s="116" t="n"/>
      <c r="Y65" s="116" t="n"/>
      <c r="Z65" s="116" t="n"/>
      <c r="AA65" s="116" t="n"/>
      <c r="AB65" s="116" t="n"/>
      <c r="AC65" s="116" t="n"/>
      <c r="AD65" s="116" t="n"/>
      <c r="AE65" s="116" t="n"/>
      <c r="AF65" s="116" t="n"/>
      <c r="AG65" s="116" t="n"/>
      <c r="AH65" s="116" t="n"/>
      <c r="AI65" s="116" t="n"/>
      <c r="AJ65" s="116" t="n"/>
      <c r="AK65" s="116" t="n"/>
      <c r="AL65" s="116" t="n"/>
      <c r="AM65" s="116" t="n"/>
      <c r="AN65" s="116" t="n"/>
      <c r="AO65" s="116" t="n"/>
      <c r="AP65" s="116" t="n"/>
      <c r="AQ65" s="116" t="n"/>
      <c r="AR65" s="116" t="n"/>
      <c r="AS65" s="116" t="n"/>
      <c r="AT65" s="116" t="n"/>
      <c r="AU65" s="116" t="n"/>
      <c r="AV65" s="116" t="n"/>
      <c r="AW65" s="116" t="n"/>
      <c r="AX65" s="116" t="n"/>
      <c r="AY65" s="116" t="n"/>
      <c r="AZ65" s="116" t="n"/>
    </row>
    <row r="66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  <c r="J66" s="4" t="n"/>
      <c r="K66" s="116" t="n"/>
      <c r="L66" s="116" t="n"/>
      <c r="M66" s="116" t="n"/>
      <c r="N66" s="116" t="n"/>
      <c r="O66" s="116" t="n"/>
      <c r="P66" s="116" t="n"/>
      <c r="Q66" s="116" t="n"/>
      <c r="R66" s="116" t="n"/>
      <c r="S66" s="116" t="n"/>
      <c r="T66" s="116" t="n"/>
      <c r="U66" s="116" t="n"/>
      <c r="V66" s="116" t="n"/>
      <c r="W66" s="116" t="n"/>
      <c r="X66" s="116" t="n"/>
      <c r="Y66" s="116" t="n"/>
      <c r="Z66" s="116" t="n"/>
      <c r="AA66" s="116" t="n"/>
      <c r="AB66" s="116" t="n"/>
      <c r="AC66" s="116" t="n"/>
      <c r="AD66" s="116" t="n"/>
      <c r="AE66" s="116" t="n"/>
      <c r="AF66" s="116" t="n"/>
      <c r="AG66" s="116" t="n"/>
      <c r="AH66" s="116" t="n"/>
      <c r="AI66" s="116" t="n"/>
      <c r="AJ66" s="116" t="n"/>
      <c r="AK66" s="116" t="n"/>
      <c r="AL66" s="116" t="n"/>
      <c r="AM66" s="116" t="n"/>
      <c r="AN66" s="116" t="n"/>
      <c r="AO66" s="116" t="n"/>
      <c r="AP66" s="116" t="n"/>
      <c r="AQ66" s="116" t="n"/>
      <c r="AR66" s="116" t="n"/>
      <c r="AS66" s="116" t="n"/>
      <c r="AT66" s="116" t="n"/>
      <c r="AU66" s="116" t="n"/>
      <c r="AV66" s="116" t="n"/>
      <c r="AW66" s="116" t="n"/>
      <c r="AX66" s="116" t="n"/>
      <c r="AY66" s="116" t="n"/>
      <c r="AZ66" s="116" t="n"/>
    </row>
    <row r="67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  <c r="J67" s="4" t="n"/>
      <c r="K67" s="116" t="n"/>
      <c r="L67" s="116" t="n"/>
      <c r="M67" s="116" t="n"/>
      <c r="N67" s="116" t="n"/>
      <c r="O67" s="116" t="n"/>
      <c r="P67" s="116" t="n"/>
      <c r="Q67" s="116" t="n"/>
      <c r="R67" s="116" t="n"/>
      <c r="S67" s="116" t="n"/>
      <c r="T67" s="116" t="n"/>
      <c r="U67" s="116" t="n"/>
      <c r="V67" s="116" t="n"/>
      <c r="W67" s="116" t="n"/>
      <c r="X67" s="116" t="n"/>
      <c r="Y67" s="116" t="n"/>
      <c r="Z67" s="116" t="n"/>
      <c r="AA67" s="116" t="n"/>
      <c r="AB67" s="116" t="n"/>
      <c r="AC67" s="116" t="n"/>
      <c r="AD67" s="116" t="n"/>
      <c r="AE67" s="116" t="n"/>
      <c r="AF67" s="116" t="n"/>
      <c r="AG67" s="116" t="n"/>
      <c r="AH67" s="116" t="n"/>
      <c r="AI67" s="116" t="n"/>
      <c r="AJ67" s="116" t="n"/>
      <c r="AK67" s="116" t="n"/>
      <c r="AL67" s="116" t="n"/>
      <c r="AM67" s="116" t="n"/>
      <c r="AN67" s="116" t="n"/>
      <c r="AO67" s="116" t="n"/>
      <c r="AP67" s="116" t="n"/>
      <c r="AQ67" s="116" t="n"/>
      <c r="AR67" s="116" t="n"/>
      <c r="AS67" s="116" t="n"/>
      <c r="AT67" s="116" t="n"/>
      <c r="AU67" s="116" t="n"/>
      <c r="AV67" s="116" t="n"/>
      <c r="AW67" s="116" t="n"/>
      <c r="AX67" s="116" t="n"/>
      <c r="AY67" s="116" t="n"/>
      <c r="AZ67" s="116" t="n"/>
    </row>
    <row r="68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  <c r="J68" s="4" t="n"/>
      <c r="K68" s="116" t="n"/>
      <c r="L68" s="116" t="n"/>
      <c r="M68" s="116" t="n"/>
      <c r="N68" s="116" t="n"/>
      <c r="O68" s="116" t="n"/>
      <c r="P68" s="116" t="n"/>
      <c r="Q68" s="116" t="n"/>
      <c r="R68" s="116" t="n"/>
      <c r="S68" s="116" t="n"/>
      <c r="T68" s="116" t="n"/>
      <c r="U68" s="116" t="n"/>
      <c r="V68" s="116" t="n"/>
      <c r="W68" s="116" t="n"/>
      <c r="X68" s="116" t="n"/>
      <c r="Y68" s="116" t="n"/>
      <c r="Z68" s="116" t="n"/>
      <c r="AA68" s="116" t="n"/>
      <c r="AB68" s="116" t="n"/>
      <c r="AC68" s="116" t="n"/>
      <c r="AD68" s="116" t="n"/>
      <c r="AE68" s="116" t="n"/>
      <c r="AF68" s="116" t="n"/>
      <c r="AG68" s="116" t="n"/>
      <c r="AH68" s="116" t="n"/>
      <c r="AI68" s="116" t="n"/>
      <c r="AJ68" s="116" t="n"/>
      <c r="AK68" s="116" t="n"/>
      <c r="AL68" s="116" t="n"/>
      <c r="AM68" s="116" t="n"/>
      <c r="AN68" s="116" t="n"/>
      <c r="AO68" s="116" t="n"/>
      <c r="AP68" s="116" t="n"/>
      <c r="AQ68" s="116" t="n"/>
      <c r="AR68" s="116" t="n"/>
      <c r="AS68" s="116" t="n"/>
      <c r="AT68" s="116" t="n"/>
      <c r="AU68" s="116" t="n"/>
      <c r="AV68" s="116" t="n"/>
      <c r="AW68" s="116" t="n"/>
      <c r="AX68" s="116" t="n"/>
      <c r="AY68" s="116" t="n"/>
      <c r="AZ68" s="116" t="n"/>
    </row>
    <row r="69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  <c r="J69" s="4" t="n"/>
      <c r="K69" s="116" t="n"/>
      <c r="L69" s="116" t="n"/>
      <c r="M69" s="116" t="n"/>
      <c r="N69" s="116" t="n"/>
      <c r="O69" s="116" t="n"/>
      <c r="P69" s="116" t="n"/>
      <c r="Q69" s="116" t="n"/>
      <c r="R69" s="116" t="n"/>
      <c r="S69" s="116" t="n"/>
      <c r="T69" s="116" t="n"/>
      <c r="U69" s="116" t="n"/>
      <c r="V69" s="116" t="n"/>
      <c r="W69" s="116" t="n"/>
      <c r="X69" s="116" t="n"/>
      <c r="Y69" s="116" t="n"/>
      <c r="Z69" s="116" t="n"/>
      <c r="AA69" s="116" t="n"/>
      <c r="AB69" s="116" t="n"/>
      <c r="AC69" s="116" t="n"/>
      <c r="AD69" s="116" t="n"/>
      <c r="AE69" s="116" t="n"/>
      <c r="AF69" s="116" t="n"/>
      <c r="AG69" s="116" t="n"/>
      <c r="AH69" s="116" t="n"/>
      <c r="AI69" s="116" t="n"/>
      <c r="AJ69" s="116" t="n"/>
      <c r="AK69" s="116" t="n"/>
      <c r="AL69" s="116" t="n"/>
      <c r="AM69" s="116" t="n"/>
      <c r="AN69" s="116" t="n"/>
      <c r="AO69" s="116" t="n"/>
      <c r="AP69" s="116" t="n"/>
      <c r="AQ69" s="116" t="n"/>
      <c r="AR69" s="116" t="n"/>
      <c r="AS69" s="116" t="n"/>
      <c r="AT69" s="116" t="n"/>
      <c r="AU69" s="116" t="n"/>
      <c r="AV69" s="116" t="n"/>
      <c r="AW69" s="116" t="n"/>
      <c r="AX69" s="116" t="n"/>
      <c r="AY69" s="116" t="n"/>
      <c r="AZ69" s="116" t="n"/>
    </row>
    <row r="70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  <c r="J70" s="4" t="n"/>
      <c r="K70" s="116" t="n"/>
      <c r="L70" s="116" t="n"/>
      <c r="M70" s="116" t="n"/>
      <c r="N70" s="116" t="n"/>
      <c r="O70" s="116" t="n"/>
      <c r="P70" s="116" t="n"/>
      <c r="Q70" s="116" t="n"/>
      <c r="R70" s="116" t="n"/>
      <c r="S70" s="116" t="n"/>
      <c r="T70" s="116" t="n"/>
      <c r="U70" s="116" t="n"/>
      <c r="V70" s="116" t="n"/>
      <c r="W70" s="116" t="n"/>
      <c r="X70" s="116" t="n"/>
      <c r="Y70" s="116" t="n"/>
      <c r="Z70" s="116" t="n"/>
      <c r="AA70" s="116" t="n"/>
      <c r="AB70" s="116" t="n"/>
      <c r="AC70" s="116" t="n"/>
      <c r="AD70" s="116" t="n"/>
      <c r="AE70" s="116" t="n"/>
      <c r="AF70" s="116" t="n"/>
      <c r="AG70" s="116" t="n"/>
      <c r="AH70" s="116" t="n"/>
      <c r="AI70" s="116" t="n"/>
      <c r="AJ70" s="116" t="n"/>
      <c r="AK70" s="116" t="n"/>
      <c r="AL70" s="116" t="n"/>
      <c r="AM70" s="116" t="n"/>
      <c r="AN70" s="116" t="n"/>
      <c r="AO70" s="116" t="n"/>
      <c r="AP70" s="116" t="n"/>
      <c r="AQ70" s="116" t="n"/>
      <c r="AR70" s="116" t="n"/>
      <c r="AS70" s="116" t="n"/>
      <c r="AT70" s="116" t="n"/>
      <c r="AU70" s="116" t="n"/>
      <c r="AV70" s="116" t="n"/>
      <c r="AW70" s="116" t="n"/>
      <c r="AX70" s="116" t="n"/>
      <c r="AY70" s="116" t="n"/>
      <c r="AZ70" s="116" t="n"/>
    </row>
    <row r="71">
      <c r="A71" s="116" t="n"/>
      <c r="B71" s="116" t="n"/>
      <c r="C71" s="116" t="n"/>
      <c r="D71" s="116" t="n"/>
      <c r="E71" s="116" t="n"/>
      <c r="F71" s="116" t="n"/>
      <c r="G71" s="116" t="n"/>
      <c r="H71" s="116" t="n"/>
      <c r="I71" s="116" t="n"/>
      <c r="J71" s="116" t="n"/>
      <c r="K71" s="116" t="n"/>
      <c r="L71" s="116" t="n"/>
      <c r="M71" s="116" t="n"/>
      <c r="N71" s="116" t="n"/>
      <c r="O71" s="116" t="n"/>
      <c r="P71" s="116" t="n"/>
      <c r="Q71" s="116" t="n"/>
      <c r="R71" s="116" t="n"/>
      <c r="S71" s="116" t="n"/>
      <c r="T71" s="116" t="n"/>
      <c r="U71" s="116" t="n"/>
      <c r="V71" s="116" t="n"/>
      <c r="W71" s="116" t="n"/>
      <c r="X71" s="116" t="n"/>
      <c r="Y71" s="116" t="n"/>
      <c r="Z71" s="116" t="n"/>
      <c r="AA71" s="116" t="n"/>
      <c r="AB71" s="116" t="n"/>
      <c r="AC71" s="116" t="n"/>
      <c r="AD71" s="116" t="n"/>
      <c r="AE71" s="116" t="n"/>
      <c r="AF71" s="116" t="n"/>
      <c r="AG71" s="116" t="n"/>
      <c r="AH71" s="116" t="n"/>
      <c r="AI71" s="116" t="n"/>
      <c r="AJ71" s="116" t="n"/>
      <c r="AK71" s="116" t="n"/>
      <c r="AL71" s="116" t="n"/>
      <c r="AM71" s="116" t="n"/>
      <c r="AN71" s="116" t="n"/>
      <c r="AO71" s="116" t="n"/>
      <c r="AP71" s="116" t="n"/>
      <c r="AQ71" s="116" t="n"/>
      <c r="AR71" s="116" t="n"/>
      <c r="AS71" s="116" t="n"/>
      <c r="AT71" s="116" t="n"/>
      <c r="AU71" s="116" t="n"/>
      <c r="AV71" s="116" t="n"/>
      <c r="AW71" s="116" t="n"/>
      <c r="AX71" s="116" t="n"/>
      <c r="AY71" s="116" t="n"/>
      <c r="AZ71" s="116" t="n"/>
    </row>
    <row r="72">
      <c r="A72" s="116" t="n"/>
      <c r="B72" s="116" t="n"/>
      <c r="C72" s="116" t="n"/>
      <c r="D72" s="116" t="n"/>
      <c r="E72" s="116" t="n"/>
      <c r="F72" s="116" t="n"/>
      <c r="G72" s="116" t="n"/>
      <c r="H72" s="116" t="n"/>
      <c r="I72" s="116" t="n"/>
      <c r="J72" s="116" t="n"/>
      <c r="K72" s="116" t="n"/>
      <c r="L72" s="116" t="n"/>
      <c r="M72" s="116" t="n"/>
      <c r="N72" s="116" t="n"/>
      <c r="O72" s="116" t="n"/>
      <c r="P72" s="116" t="n"/>
      <c r="Q72" s="116" t="n"/>
      <c r="R72" s="116" t="n"/>
      <c r="S72" s="116" t="n"/>
      <c r="T72" s="116" t="n"/>
      <c r="U72" s="116" t="n"/>
      <c r="V72" s="116" t="n"/>
      <c r="W72" s="116" t="n"/>
      <c r="X72" s="116" t="n"/>
      <c r="Y72" s="116" t="n"/>
      <c r="Z72" s="116" t="n"/>
      <c r="AA72" s="116" t="n"/>
      <c r="AB72" s="116" t="n"/>
      <c r="AC72" s="116" t="n"/>
      <c r="AD72" s="116" t="n"/>
      <c r="AE72" s="116" t="n"/>
      <c r="AF72" s="116" t="n"/>
      <c r="AG72" s="116" t="n"/>
      <c r="AH72" s="116" t="n"/>
      <c r="AI72" s="116" t="n"/>
      <c r="AJ72" s="116" t="n"/>
      <c r="AK72" s="116" t="n"/>
      <c r="AL72" s="116" t="n"/>
      <c r="AM72" s="116" t="n"/>
      <c r="AN72" s="116" t="n"/>
      <c r="AO72" s="116" t="n"/>
      <c r="AP72" s="116" t="n"/>
      <c r="AQ72" s="116" t="n"/>
      <c r="AR72" s="116" t="n"/>
      <c r="AS72" s="116" t="n"/>
      <c r="AT72" s="116" t="n"/>
      <c r="AU72" s="116" t="n"/>
      <c r="AV72" s="116" t="n"/>
      <c r="AW72" s="116" t="n"/>
      <c r="AX72" s="116" t="n"/>
      <c r="AY72" s="116" t="n"/>
      <c r="AZ72" s="116" t="n"/>
    </row>
    <row r="73">
      <c r="A73" s="116" t="n"/>
      <c r="B73" s="116" t="n"/>
      <c r="C73" s="116" t="n"/>
      <c r="D73" s="116" t="n"/>
      <c r="E73" s="116" t="n"/>
      <c r="F73" s="116" t="n"/>
      <c r="G73" s="116" t="n"/>
      <c r="H73" s="116" t="n"/>
      <c r="I73" s="116" t="n"/>
      <c r="J73" s="116" t="n"/>
      <c r="K73" s="116" t="n"/>
      <c r="L73" s="116" t="n"/>
      <c r="M73" s="116" t="n"/>
      <c r="N73" s="116" t="n"/>
      <c r="O73" s="116" t="n"/>
      <c r="P73" s="116" t="n"/>
      <c r="Q73" s="116" t="n"/>
      <c r="R73" s="116" t="n"/>
      <c r="S73" s="116" t="n"/>
      <c r="T73" s="116" t="n"/>
      <c r="U73" s="116" t="n"/>
      <c r="V73" s="116" t="n"/>
      <c r="W73" s="116" t="n"/>
      <c r="X73" s="116" t="n"/>
      <c r="Y73" s="116" t="n"/>
      <c r="Z73" s="116" t="n"/>
      <c r="AA73" s="116" t="n"/>
      <c r="AB73" s="116" t="n"/>
      <c r="AC73" s="116" t="n"/>
      <c r="AD73" s="116" t="n"/>
      <c r="AE73" s="116" t="n"/>
      <c r="AF73" s="116" t="n"/>
      <c r="AG73" s="116" t="n"/>
      <c r="AH73" s="116" t="n"/>
      <c r="AI73" s="116" t="n"/>
      <c r="AJ73" s="116" t="n"/>
      <c r="AK73" s="116" t="n"/>
      <c r="AL73" s="116" t="n"/>
      <c r="AM73" s="116" t="n"/>
      <c r="AN73" s="116" t="n"/>
      <c r="AO73" s="116" t="n"/>
      <c r="AP73" s="116" t="n"/>
      <c r="AQ73" s="116" t="n"/>
      <c r="AR73" s="116" t="n"/>
      <c r="AS73" s="116" t="n"/>
      <c r="AT73" s="116" t="n"/>
      <c r="AU73" s="116" t="n"/>
      <c r="AV73" s="116" t="n"/>
      <c r="AW73" s="116" t="n"/>
      <c r="AX73" s="116" t="n"/>
      <c r="AY73" s="116" t="n"/>
      <c r="AZ73" s="116" t="n"/>
    </row>
    <row r="74">
      <c r="A74" s="116" t="n"/>
      <c r="B74" s="116" t="n"/>
      <c r="C74" s="116" t="n"/>
      <c r="D74" s="116" t="n"/>
      <c r="E74" s="116" t="n"/>
      <c r="F74" s="116" t="n"/>
      <c r="G74" s="116" t="n"/>
      <c r="H74" s="116" t="n"/>
      <c r="I74" s="116" t="n"/>
      <c r="J74" s="116" t="n"/>
      <c r="K74" s="116" t="n"/>
      <c r="L74" s="116" t="n"/>
      <c r="M74" s="116" t="n"/>
      <c r="N74" s="116" t="n"/>
      <c r="O74" s="116" t="n"/>
      <c r="P74" s="116" t="n"/>
      <c r="Q74" s="116" t="n"/>
      <c r="R74" s="116" t="n"/>
      <c r="S74" s="116" t="n"/>
      <c r="T74" s="116" t="n"/>
      <c r="U74" s="116" t="n"/>
      <c r="V74" s="116" t="n"/>
      <c r="W74" s="116" t="n"/>
      <c r="X74" s="116" t="n"/>
      <c r="Y74" s="116" t="n"/>
      <c r="Z74" s="116" t="n"/>
      <c r="AA74" s="116" t="n"/>
      <c r="AB74" s="116" t="n"/>
      <c r="AC74" s="116" t="n"/>
      <c r="AD74" s="116" t="n"/>
      <c r="AE74" s="116" t="n"/>
      <c r="AF74" s="116" t="n"/>
      <c r="AG74" s="116" t="n"/>
      <c r="AH74" s="116" t="n"/>
      <c r="AI74" s="116" t="n"/>
      <c r="AJ74" s="116" t="n"/>
      <c r="AK74" s="116" t="n"/>
      <c r="AL74" s="116" t="n"/>
      <c r="AM74" s="116" t="n"/>
      <c r="AN74" s="116" t="n"/>
      <c r="AO74" s="116" t="n"/>
      <c r="AP74" s="116" t="n"/>
      <c r="AQ74" s="116" t="n"/>
      <c r="AR74" s="116" t="n"/>
      <c r="AS74" s="116" t="n"/>
      <c r="AT74" s="116" t="n"/>
      <c r="AU74" s="116" t="n"/>
      <c r="AV74" s="116" t="n"/>
      <c r="AW74" s="116" t="n"/>
      <c r="AX74" s="116" t="n"/>
      <c r="AY74" s="116" t="n"/>
      <c r="AZ74" s="116" t="n"/>
    </row>
    <row r="75">
      <c r="A75" s="116" t="n"/>
      <c r="B75" s="116" t="n"/>
      <c r="C75" s="116" t="n"/>
      <c r="D75" s="116" t="n"/>
      <c r="E75" s="116" t="n"/>
      <c r="F75" s="116" t="n"/>
      <c r="G75" s="116" t="n"/>
      <c r="H75" s="116" t="n"/>
      <c r="I75" s="116" t="n"/>
      <c r="J75" s="116" t="n"/>
      <c r="K75" s="116" t="n"/>
      <c r="L75" s="116" t="n"/>
      <c r="M75" s="116" t="n"/>
      <c r="N75" s="116" t="n"/>
      <c r="O75" s="116" t="n"/>
      <c r="P75" s="116" t="n"/>
      <c r="Q75" s="116" t="n"/>
      <c r="R75" s="116" t="n"/>
      <c r="S75" s="116" t="n"/>
      <c r="T75" s="116" t="n"/>
      <c r="U75" s="116" t="n"/>
      <c r="V75" s="116" t="n"/>
      <c r="W75" s="116" t="n"/>
      <c r="X75" s="116" t="n"/>
      <c r="Y75" s="116" t="n"/>
      <c r="Z75" s="116" t="n"/>
      <c r="AA75" s="116" t="n"/>
      <c r="AB75" s="116" t="n"/>
      <c r="AC75" s="116" t="n"/>
      <c r="AD75" s="116" t="n"/>
      <c r="AE75" s="116" t="n"/>
      <c r="AF75" s="116" t="n"/>
      <c r="AG75" s="116" t="n"/>
      <c r="AH75" s="116" t="n"/>
      <c r="AI75" s="116" t="n"/>
      <c r="AJ75" s="116" t="n"/>
      <c r="AK75" s="116" t="n"/>
      <c r="AL75" s="116" t="n"/>
      <c r="AM75" s="116" t="n"/>
      <c r="AN75" s="116" t="n"/>
      <c r="AO75" s="116" t="n"/>
      <c r="AP75" s="116" t="n"/>
      <c r="AQ75" s="116" t="n"/>
      <c r="AR75" s="116" t="n"/>
      <c r="AS75" s="116" t="n"/>
      <c r="AT75" s="116" t="n"/>
      <c r="AU75" s="116" t="n"/>
      <c r="AV75" s="116" t="n"/>
      <c r="AW75" s="116" t="n"/>
      <c r="AX75" s="116" t="n"/>
      <c r="AY75" s="116" t="n"/>
      <c r="AZ75" s="116" t="n"/>
    </row>
    <row r="76">
      <c r="A76" s="116" t="n"/>
      <c r="B76" s="116" t="n"/>
      <c r="C76" s="116" t="n"/>
      <c r="D76" s="116" t="n"/>
      <c r="E76" s="116" t="n"/>
      <c r="F76" s="116" t="n"/>
      <c r="G76" s="116" t="n"/>
      <c r="H76" s="116" t="n"/>
      <c r="I76" s="116" t="n"/>
      <c r="J76" s="116" t="n"/>
      <c r="K76" s="116" t="n"/>
      <c r="L76" s="116" t="n"/>
      <c r="M76" s="116" t="n"/>
      <c r="N76" s="116" t="n"/>
      <c r="O76" s="116" t="n"/>
      <c r="P76" s="116" t="n"/>
      <c r="Q76" s="116" t="n"/>
      <c r="R76" s="116" t="n"/>
      <c r="S76" s="116" t="n"/>
      <c r="T76" s="116" t="n"/>
      <c r="U76" s="116" t="n"/>
      <c r="V76" s="116" t="n"/>
      <c r="W76" s="116" t="n"/>
      <c r="X76" s="116" t="n"/>
      <c r="Y76" s="116" t="n"/>
      <c r="Z76" s="116" t="n"/>
      <c r="AA76" s="116" t="n"/>
      <c r="AB76" s="116" t="n"/>
      <c r="AC76" s="116" t="n"/>
      <c r="AD76" s="116" t="n"/>
      <c r="AE76" s="116" t="n"/>
      <c r="AF76" s="116" t="n"/>
      <c r="AG76" s="116" t="n"/>
      <c r="AH76" s="116" t="n"/>
      <c r="AI76" s="116" t="n"/>
      <c r="AJ76" s="116" t="n"/>
      <c r="AK76" s="116" t="n"/>
      <c r="AL76" s="116" t="n"/>
      <c r="AM76" s="116" t="n"/>
      <c r="AN76" s="116" t="n"/>
      <c r="AO76" s="116" t="n"/>
      <c r="AP76" s="116" t="n"/>
      <c r="AQ76" s="116" t="n"/>
      <c r="AR76" s="116" t="n"/>
      <c r="AS76" s="116" t="n"/>
      <c r="AT76" s="116" t="n"/>
      <c r="AU76" s="116" t="n"/>
      <c r="AV76" s="116" t="n"/>
      <c r="AW76" s="116" t="n"/>
      <c r="AX76" s="116" t="n"/>
      <c r="AY76" s="116" t="n"/>
      <c r="AZ76" s="116" t="n"/>
    </row>
    <row r="77">
      <c r="A77" s="116" t="n"/>
      <c r="B77" s="116" t="n"/>
      <c r="C77" s="116" t="n"/>
      <c r="D77" s="116" t="n"/>
      <c r="E77" s="116" t="n"/>
      <c r="F77" s="116" t="n"/>
      <c r="G77" s="116" t="n"/>
      <c r="H77" s="116" t="n"/>
      <c r="I77" s="116" t="n"/>
      <c r="J77" s="116" t="n"/>
      <c r="K77" s="116" t="n"/>
      <c r="L77" s="116" t="n"/>
      <c r="M77" s="116" t="n"/>
      <c r="N77" s="116" t="n"/>
      <c r="O77" s="116" t="n"/>
      <c r="P77" s="116" t="n"/>
      <c r="Q77" s="116" t="n"/>
      <c r="R77" s="116" t="n"/>
      <c r="S77" s="116" t="n"/>
      <c r="T77" s="116" t="n"/>
      <c r="U77" s="116" t="n"/>
      <c r="V77" s="116" t="n"/>
      <c r="W77" s="116" t="n"/>
      <c r="X77" s="116" t="n"/>
      <c r="Y77" s="116" t="n"/>
      <c r="Z77" s="116" t="n"/>
      <c r="AA77" s="116" t="n"/>
      <c r="AB77" s="116" t="n"/>
      <c r="AC77" s="116" t="n"/>
      <c r="AD77" s="116" t="n"/>
      <c r="AE77" s="116" t="n"/>
      <c r="AF77" s="116" t="n"/>
      <c r="AG77" s="116" t="n"/>
      <c r="AH77" s="116" t="n"/>
      <c r="AI77" s="116" t="n"/>
      <c r="AJ77" s="116" t="n"/>
      <c r="AK77" s="116" t="n"/>
      <c r="AL77" s="116" t="n"/>
      <c r="AM77" s="116" t="n"/>
      <c r="AN77" s="116" t="n"/>
      <c r="AO77" s="116" t="n"/>
      <c r="AP77" s="116" t="n"/>
      <c r="AQ77" s="116" t="n"/>
      <c r="AR77" s="116" t="n"/>
      <c r="AS77" s="116" t="n"/>
      <c r="AT77" s="116" t="n"/>
      <c r="AU77" s="116" t="n"/>
      <c r="AV77" s="116" t="n"/>
      <c r="AW77" s="116" t="n"/>
      <c r="AX77" s="116" t="n"/>
      <c r="AY77" s="116" t="n"/>
      <c r="AZ77" s="116" t="n"/>
    </row>
    <row r="78">
      <c r="A78" s="116" t="n"/>
      <c r="B78" s="116" t="n"/>
      <c r="C78" s="116" t="n"/>
      <c r="D78" s="116" t="n"/>
      <c r="E78" s="116" t="n"/>
      <c r="F78" s="116" t="n"/>
      <c r="G78" s="116" t="n"/>
      <c r="H78" s="116" t="n"/>
      <c r="I78" s="116" t="n"/>
      <c r="J78" s="116" t="n"/>
      <c r="K78" s="116" t="n"/>
      <c r="L78" s="116" t="n"/>
      <c r="M78" s="116" t="n"/>
      <c r="N78" s="116" t="n"/>
      <c r="O78" s="116" t="n"/>
      <c r="P78" s="116" t="n"/>
      <c r="Q78" s="116" t="n"/>
      <c r="R78" s="116" t="n"/>
      <c r="S78" s="116" t="n"/>
      <c r="T78" s="116" t="n"/>
      <c r="U78" s="116" t="n"/>
      <c r="V78" s="116" t="n"/>
      <c r="W78" s="116" t="n"/>
      <c r="X78" s="116" t="n"/>
      <c r="Y78" s="116" t="n"/>
      <c r="Z78" s="116" t="n"/>
      <c r="AA78" s="116" t="n"/>
      <c r="AB78" s="116" t="n"/>
      <c r="AC78" s="116" t="n"/>
      <c r="AD78" s="116" t="n"/>
      <c r="AE78" s="116" t="n"/>
      <c r="AF78" s="116" t="n"/>
      <c r="AG78" s="116" t="n"/>
      <c r="AH78" s="116" t="n"/>
      <c r="AI78" s="116" t="n"/>
      <c r="AJ78" s="116" t="n"/>
      <c r="AK78" s="116" t="n"/>
      <c r="AL78" s="116" t="n"/>
      <c r="AM78" s="116" t="n"/>
      <c r="AN78" s="116" t="n"/>
      <c r="AO78" s="116" t="n"/>
      <c r="AP78" s="116" t="n"/>
      <c r="AQ78" s="116" t="n"/>
      <c r="AR78" s="116" t="n"/>
      <c r="AS78" s="116" t="n"/>
      <c r="AT78" s="116" t="n"/>
      <c r="AU78" s="116" t="n"/>
      <c r="AV78" s="116" t="n"/>
      <c r="AW78" s="116" t="n"/>
      <c r="AX78" s="116" t="n"/>
      <c r="AY78" s="116" t="n"/>
      <c r="AZ78" s="116" t="n"/>
    </row>
    <row r="79">
      <c r="A79" s="116" t="n"/>
      <c r="B79" s="116" t="n"/>
      <c r="C79" s="116" t="n"/>
      <c r="D79" s="116" t="n"/>
      <c r="E79" s="116" t="n"/>
      <c r="F79" s="116" t="n"/>
      <c r="G79" s="116" t="n"/>
      <c r="H79" s="116" t="n"/>
      <c r="I79" s="116" t="n"/>
      <c r="J79" s="116" t="n"/>
      <c r="K79" s="116" t="n"/>
      <c r="L79" s="116" t="n"/>
      <c r="M79" s="116" t="n"/>
      <c r="N79" s="116" t="n"/>
      <c r="O79" s="116" t="n"/>
      <c r="P79" s="116" t="n"/>
      <c r="Q79" s="116" t="n"/>
      <c r="R79" s="116" t="n"/>
      <c r="S79" s="116" t="n"/>
      <c r="T79" s="116" t="n"/>
      <c r="U79" s="116" t="n"/>
      <c r="V79" s="116" t="n"/>
      <c r="W79" s="116" t="n"/>
      <c r="X79" s="116" t="n"/>
      <c r="Y79" s="116" t="n"/>
      <c r="Z79" s="116" t="n"/>
      <c r="AA79" s="116" t="n"/>
      <c r="AB79" s="116" t="n"/>
      <c r="AC79" s="116" t="n"/>
      <c r="AD79" s="116" t="n"/>
      <c r="AE79" s="116" t="n"/>
      <c r="AF79" s="116" t="n"/>
      <c r="AG79" s="116" t="n"/>
      <c r="AH79" s="116" t="n"/>
      <c r="AI79" s="116" t="n"/>
      <c r="AJ79" s="116" t="n"/>
      <c r="AK79" s="116" t="n"/>
      <c r="AL79" s="116" t="n"/>
      <c r="AM79" s="116" t="n"/>
      <c r="AN79" s="116" t="n"/>
      <c r="AO79" s="116" t="n"/>
      <c r="AP79" s="116" t="n"/>
      <c r="AQ79" s="116" t="n"/>
      <c r="AR79" s="116" t="n"/>
      <c r="AS79" s="116" t="n"/>
      <c r="AT79" s="116" t="n"/>
      <c r="AU79" s="116" t="n"/>
      <c r="AV79" s="116" t="n"/>
      <c r="AW79" s="116" t="n"/>
      <c r="AX79" s="116" t="n"/>
      <c r="AY79" s="116" t="n"/>
      <c r="AZ79" s="116" t="n"/>
    </row>
    <row r="80">
      <c r="A80" s="116" t="n"/>
      <c r="B80" s="116" t="n"/>
      <c r="C80" s="116" t="n"/>
      <c r="D80" s="116" t="n"/>
      <c r="E80" s="116" t="n"/>
      <c r="F80" s="116" t="n"/>
      <c r="G80" s="116" t="n"/>
      <c r="H80" s="116" t="n"/>
      <c r="I80" s="116" t="n"/>
      <c r="J80" s="116" t="n"/>
      <c r="K80" s="116" t="n"/>
      <c r="L80" s="116" t="n"/>
      <c r="M80" s="116" t="n"/>
      <c r="N80" s="116" t="n"/>
      <c r="O80" s="116" t="n"/>
      <c r="P80" s="116" t="n"/>
      <c r="Q80" s="116" t="n"/>
      <c r="R80" s="116" t="n"/>
      <c r="S80" s="116" t="n"/>
      <c r="T80" s="116" t="n"/>
      <c r="U80" s="116" t="n"/>
      <c r="V80" s="116" t="n"/>
      <c r="W80" s="116" t="n"/>
      <c r="X80" s="116" t="n"/>
      <c r="Y80" s="116" t="n"/>
      <c r="Z80" s="116" t="n"/>
      <c r="AA80" s="116" t="n"/>
      <c r="AB80" s="116" t="n"/>
      <c r="AC80" s="116" t="n"/>
      <c r="AD80" s="116" t="n"/>
      <c r="AE80" s="116" t="n"/>
      <c r="AF80" s="116" t="n"/>
      <c r="AG80" s="116" t="n"/>
      <c r="AH80" s="116" t="n"/>
      <c r="AI80" s="116" t="n"/>
      <c r="AJ80" s="116" t="n"/>
      <c r="AK80" s="116" t="n"/>
      <c r="AL80" s="116" t="n"/>
      <c r="AM80" s="116" t="n"/>
      <c r="AN80" s="116" t="n"/>
      <c r="AO80" s="116" t="n"/>
      <c r="AP80" s="116" t="n"/>
      <c r="AQ80" s="116" t="n"/>
      <c r="AR80" s="116" t="n"/>
      <c r="AS80" s="116" t="n"/>
      <c r="AT80" s="116" t="n"/>
      <c r="AU80" s="116" t="n"/>
      <c r="AV80" s="116" t="n"/>
      <c r="AW80" s="116" t="n"/>
      <c r="AX80" s="116" t="n"/>
      <c r="AY80" s="116" t="n"/>
      <c r="AZ80" s="116" t="n"/>
    </row>
    <row r="81">
      <c r="A81" s="116" t="n"/>
      <c r="B81" s="116" t="n"/>
      <c r="C81" s="116" t="n"/>
      <c r="D81" s="116" t="n"/>
      <c r="E81" s="116" t="n"/>
      <c r="F81" s="116" t="n"/>
      <c r="G81" s="116" t="n"/>
      <c r="H81" s="116" t="n"/>
      <c r="I81" s="116" t="n"/>
      <c r="J81" s="116" t="n"/>
      <c r="K81" s="116" t="n"/>
      <c r="L81" s="116" t="n"/>
      <c r="M81" s="116" t="n"/>
      <c r="N81" s="116" t="n"/>
      <c r="O81" s="116" t="n"/>
      <c r="P81" s="116" t="n"/>
      <c r="Q81" s="116" t="n"/>
      <c r="R81" s="116" t="n"/>
      <c r="S81" s="116" t="n"/>
      <c r="T81" s="116" t="n"/>
      <c r="U81" s="116" t="n"/>
      <c r="V81" s="116" t="n"/>
      <c r="W81" s="116" t="n"/>
      <c r="X81" s="116" t="n"/>
      <c r="Y81" s="116" t="n"/>
      <c r="Z81" s="116" t="n"/>
      <c r="AA81" s="116" t="n"/>
      <c r="AB81" s="116" t="n"/>
      <c r="AC81" s="116" t="n"/>
      <c r="AD81" s="116" t="n"/>
      <c r="AE81" s="116" t="n"/>
      <c r="AF81" s="116" t="n"/>
      <c r="AG81" s="116" t="n"/>
      <c r="AH81" s="116" t="n"/>
      <c r="AI81" s="116" t="n"/>
      <c r="AJ81" s="116" t="n"/>
      <c r="AK81" s="116" t="n"/>
      <c r="AL81" s="116" t="n"/>
      <c r="AM81" s="116" t="n"/>
      <c r="AN81" s="116" t="n"/>
      <c r="AO81" s="116" t="n"/>
      <c r="AP81" s="116" t="n"/>
      <c r="AQ81" s="116" t="n"/>
      <c r="AR81" s="116" t="n"/>
      <c r="AS81" s="116" t="n"/>
      <c r="AT81" s="116" t="n"/>
      <c r="AU81" s="116" t="n"/>
      <c r="AV81" s="116" t="n"/>
      <c r="AW81" s="116" t="n"/>
      <c r="AX81" s="116" t="n"/>
      <c r="AY81" s="116" t="n"/>
      <c r="AZ81" s="116" t="n"/>
    </row>
    <row r="82">
      <c r="A82" s="116" t="n"/>
      <c r="B82" s="116" t="n"/>
      <c r="C82" s="116" t="n"/>
      <c r="D82" s="116" t="n"/>
      <c r="E82" s="116" t="n"/>
      <c r="F82" s="116" t="n"/>
      <c r="G82" s="116" t="n"/>
      <c r="H82" s="116" t="n"/>
      <c r="I82" s="116" t="n"/>
      <c r="J82" s="116" t="n"/>
      <c r="K82" s="116" t="n"/>
      <c r="L82" s="116" t="n"/>
      <c r="M82" s="116" t="n"/>
      <c r="N82" s="116" t="n"/>
      <c r="O82" s="116" t="n"/>
      <c r="P82" s="116" t="n"/>
      <c r="Q82" s="116" t="n"/>
      <c r="R82" s="116" t="n"/>
      <c r="S82" s="116" t="n"/>
      <c r="T82" s="116" t="n"/>
      <c r="U82" s="116" t="n"/>
      <c r="V82" s="116" t="n"/>
      <c r="W82" s="116" t="n"/>
      <c r="X82" s="116" t="n"/>
      <c r="Y82" s="116" t="n"/>
      <c r="Z82" s="116" t="n"/>
      <c r="AA82" s="116" t="n"/>
      <c r="AB82" s="116" t="n"/>
      <c r="AC82" s="116" t="n"/>
      <c r="AD82" s="116" t="n"/>
      <c r="AE82" s="116" t="n"/>
      <c r="AF82" s="116" t="n"/>
      <c r="AG82" s="116" t="n"/>
      <c r="AH82" s="116" t="n"/>
      <c r="AI82" s="116" t="n"/>
      <c r="AJ82" s="116" t="n"/>
      <c r="AK82" s="116" t="n"/>
      <c r="AL82" s="116" t="n"/>
      <c r="AM82" s="116" t="n"/>
      <c r="AN82" s="116" t="n"/>
      <c r="AO82" s="116" t="n"/>
      <c r="AP82" s="116" t="n"/>
      <c r="AQ82" s="116" t="n"/>
      <c r="AR82" s="116" t="n"/>
      <c r="AS82" s="116" t="n"/>
      <c r="AT82" s="116" t="n"/>
      <c r="AU82" s="116" t="n"/>
      <c r="AV82" s="116" t="n"/>
      <c r="AW82" s="116" t="n"/>
      <c r="AX82" s="116" t="n"/>
      <c r="AY82" s="116" t="n"/>
      <c r="AZ82" s="116" t="n"/>
    </row>
    <row r="83">
      <c r="A83" s="116" t="n"/>
      <c r="B83" s="116" t="n"/>
      <c r="C83" s="116" t="n"/>
      <c r="D83" s="116" t="n"/>
      <c r="E83" s="116" t="n"/>
      <c r="F83" s="116" t="n"/>
      <c r="G83" s="116" t="n"/>
      <c r="H83" s="116" t="n"/>
      <c r="I83" s="116" t="n"/>
      <c r="J83" s="116" t="n"/>
      <c r="K83" s="116" t="n"/>
      <c r="L83" s="116" t="n"/>
      <c r="M83" s="116" t="n"/>
      <c r="N83" s="116" t="n"/>
      <c r="O83" s="116" t="n"/>
      <c r="P83" s="116" t="n"/>
      <c r="Q83" s="116" t="n"/>
      <c r="R83" s="116" t="n"/>
      <c r="S83" s="116" t="n"/>
      <c r="T83" s="116" t="n"/>
      <c r="U83" s="116" t="n"/>
      <c r="V83" s="116" t="n"/>
      <c r="W83" s="116" t="n"/>
      <c r="X83" s="116" t="n"/>
      <c r="Y83" s="116" t="n"/>
      <c r="Z83" s="116" t="n"/>
      <c r="AA83" s="116" t="n"/>
      <c r="AB83" s="116" t="n"/>
      <c r="AC83" s="116" t="n"/>
      <c r="AD83" s="116" t="n"/>
      <c r="AE83" s="116" t="n"/>
      <c r="AF83" s="116" t="n"/>
      <c r="AG83" s="116" t="n"/>
      <c r="AH83" s="116" t="n"/>
      <c r="AI83" s="116" t="n"/>
      <c r="AJ83" s="116" t="n"/>
      <c r="AK83" s="116" t="n"/>
      <c r="AL83" s="116" t="n"/>
      <c r="AM83" s="116" t="n"/>
      <c r="AN83" s="116" t="n"/>
      <c r="AO83" s="116" t="n"/>
      <c r="AP83" s="116" t="n"/>
      <c r="AQ83" s="116" t="n"/>
      <c r="AR83" s="116" t="n"/>
      <c r="AS83" s="116" t="n"/>
      <c r="AT83" s="116" t="n"/>
      <c r="AU83" s="116" t="n"/>
      <c r="AV83" s="116" t="n"/>
      <c r="AW83" s="116" t="n"/>
      <c r="AX83" s="116" t="n"/>
      <c r="AY83" s="116" t="n"/>
      <c r="AZ83" s="116" t="n"/>
    </row>
    <row r="84">
      <c r="A84" s="116" t="n"/>
      <c r="B84" s="116" t="n"/>
      <c r="C84" s="116" t="n"/>
      <c r="D84" s="116" t="n"/>
      <c r="E84" s="116" t="n"/>
      <c r="F84" s="116" t="n"/>
      <c r="G84" s="116" t="n"/>
      <c r="H84" s="116" t="n"/>
      <c r="I84" s="116" t="n"/>
      <c r="J84" s="116" t="n"/>
      <c r="K84" s="116" t="n"/>
      <c r="L84" s="116" t="n"/>
      <c r="M84" s="116" t="n"/>
      <c r="N84" s="116" t="n"/>
      <c r="O84" s="116" t="n"/>
      <c r="P84" s="116" t="n"/>
      <c r="Q84" s="116" t="n"/>
      <c r="R84" s="116" t="n"/>
      <c r="S84" s="116" t="n"/>
      <c r="T84" s="116" t="n"/>
      <c r="U84" s="116" t="n"/>
      <c r="V84" s="116" t="n"/>
      <c r="W84" s="116" t="n"/>
      <c r="X84" s="116" t="n"/>
      <c r="Y84" s="116" t="n"/>
      <c r="Z84" s="116" t="n"/>
      <c r="AA84" s="116" t="n"/>
      <c r="AB84" s="116" t="n"/>
      <c r="AC84" s="116" t="n"/>
      <c r="AD84" s="116" t="n"/>
      <c r="AE84" s="116" t="n"/>
      <c r="AF84" s="116" t="n"/>
      <c r="AG84" s="116" t="n"/>
      <c r="AH84" s="116" t="n"/>
      <c r="AI84" s="116" t="n"/>
      <c r="AJ84" s="116" t="n"/>
      <c r="AK84" s="116" t="n"/>
      <c r="AL84" s="116" t="n"/>
      <c r="AM84" s="116" t="n"/>
      <c r="AN84" s="116" t="n"/>
      <c r="AO84" s="116" t="n"/>
      <c r="AP84" s="116" t="n"/>
      <c r="AQ84" s="116" t="n"/>
      <c r="AR84" s="116" t="n"/>
      <c r="AS84" s="116" t="n"/>
      <c r="AT84" s="116" t="n"/>
      <c r="AU84" s="116" t="n"/>
      <c r="AV84" s="116" t="n"/>
      <c r="AW84" s="116" t="n"/>
      <c r="AX84" s="116" t="n"/>
      <c r="AY84" s="116" t="n"/>
      <c r="AZ84" s="116" t="n"/>
    </row>
    <row r="85">
      <c r="A85" s="116" t="n"/>
      <c r="B85" s="116" t="n"/>
      <c r="C85" s="116" t="n"/>
      <c r="D85" s="116" t="n"/>
      <c r="E85" s="116" t="n"/>
      <c r="F85" s="116" t="n"/>
      <c r="G85" s="116" t="n"/>
      <c r="H85" s="116" t="n"/>
      <c r="I85" s="116" t="n"/>
      <c r="J85" s="116" t="n"/>
      <c r="K85" s="116" t="n"/>
      <c r="L85" s="116" t="n"/>
      <c r="M85" s="116" t="n"/>
      <c r="N85" s="116" t="n"/>
      <c r="O85" s="116" t="n"/>
      <c r="P85" s="116" t="n"/>
      <c r="Q85" s="116" t="n"/>
      <c r="R85" s="116" t="n"/>
      <c r="S85" s="116" t="n"/>
      <c r="T85" s="116" t="n"/>
      <c r="U85" s="116" t="n"/>
      <c r="V85" s="116" t="n"/>
      <c r="W85" s="116" t="n"/>
      <c r="X85" s="116" t="n"/>
      <c r="Y85" s="116" t="n"/>
      <c r="Z85" s="116" t="n"/>
      <c r="AA85" s="116" t="n"/>
      <c r="AB85" s="116" t="n"/>
      <c r="AC85" s="116" t="n"/>
      <c r="AD85" s="116" t="n"/>
      <c r="AE85" s="116" t="n"/>
      <c r="AF85" s="116" t="n"/>
      <c r="AG85" s="116" t="n"/>
      <c r="AH85" s="116" t="n"/>
      <c r="AI85" s="116" t="n"/>
      <c r="AJ85" s="116" t="n"/>
      <c r="AK85" s="116" t="n"/>
      <c r="AL85" s="116" t="n"/>
      <c r="AM85" s="116" t="n"/>
      <c r="AN85" s="116" t="n"/>
      <c r="AO85" s="116" t="n"/>
      <c r="AP85" s="116" t="n"/>
      <c r="AQ85" s="116" t="n"/>
      <c r="AR85" s="116" t="n"/>
      <c r="AS85" s="116" t="n"/>
      <c r="AT85" s="116" t="n"/>
      <c r="AU85" s="116" t="n"/>
      <c r="AV85" s="116" t="n"/>
      <c r="AW85" s="116" t="n"/>
      <c r="AX85" s="116" t="n"/>
      <c r="AY85" s="116" t="n"/>
      <c r="AZ85" s="116" t="n"/>
    </row>
    <row r="86">
      <c r="A86" s="116" t="n"/>
      <c r="B86" s="116" t="n"/>
      <c r="C86" s="116" t="n"/>
      <c r="D86" s="116" t="n"/>
      <c r="E86" s="116" t="n"/>
      <c r="F86" s="116" t="n"/>
      <c r="G86" s="116" t="n"/>
      <c r="H86" s="116" t="n"/>
      <c r="I86" s="116" t="n"/>
      <c r="J86" s="116" t="n"/>
      <c r="K86" s="116" t="n"/>
      <c r="L86" s="116" t="n"/>
      <c r="M86" s="116" t="n"/>
      <c r="N86" s="116" t="n"/>
      <c r="O86" s="116" t="n"/>
      <c r="P86" s="116" t="n"/>
      <c r="Q86" s="116" t="n"/>
      <c r="R86" s="116" t="n"/>
      <c r="S86" s="116" t="n"/>
      <c r="T86" s="116" t="n"/>
      <c r="U86" s="116" t="n"/>
      <c r="V86" s="116" t="n"/>
      <c r="W86" s="116" t="n"/>
      <c r="X86" s="116" t="n"/>
      <c r="Y86" s="116" t="n"/>
      <c r="Z86" s="116" t="n"/>
      <c r="AA86" s="116" t="n"/>
      <c r="AB86" s="116" t="n"/>
      <c r="AC86" s="116" t="n"/>
      <c r="AD86" s="116" t="n"/>
      <c r="AE86" s="116" t="n"/>
      <c r="AF86" s="116" t="n"/>
      <c r="AG86" s="116" t="n"/>
      <c r="AH86" s="116" t="n"/>
      <c r="AI86" s="116" t="n"/>
      <c r="AJ86" s="116" t="n"/>
      <c r="AK86" s="116" t="n"/>
      <c r="AL86" s="116" t="n"/>
      <c r="AM86" s="116" t="n"/>
      <c r="AN86" s="116" t="n"/>
      <c r="AO86" s="116" t="n"/>
      <c r="AP86" s="116" t="n"/>
      <c r="AQ86" s="116" t="n"/>
      <c r="AR86" s="116" t="n"/>
      <c r="AS86" s="116" t="n"/>
      <c r="AT86" s="116" t="n"/>
      <c r="AU86" s="116" t="n"/>
      <c r="AV86" s="116" t="n"/>
      <c r="AW86" s="116" t="n"/>
      <c r="AX86" s="116" t="n"/>
      <c r="AY86" s="116" t="n"/>
      <c r="AZ86" s="116" t="n"/>
    </row>
    <row r="87">
      <c r="A87" s="116" t="n"/>
      <c r="B87" s="116" t="n"/>
      <c r="C87" s="116" t="n"/>
      <c r="D87" s="116" t="n"/>
      <c r="E87" s="116" t="n"/>
      <c r="F87" s="116" t="n"/>
      <c r="G87" s="116" t="n"/>
      <c r="H87" s="116" t="n"/>
      <c r="I87" s="116" t="n"/>
      <c r="J87" s="116" t="n"/>
      <c r="K87" s="116" t="n"/>
      <c r="L87" s="116" t="n"/>
      <c r="M87" s="116" t="n"/>
      <c r="N87" s="116" t="n"/>
      <c r="O87" s="116" t="n"/>
      <c r="P87" s="116" t="n"/>
      <c r="Q87" s="116" t="n"/>
      <c r="R87" s="116" t="n"/>
      <c r="S87" s="116" t="n"/>
      <c r="T87" s="116" t="n"/>
      <c r="U87" s="116" t="n"/>
      <c r="V87" s="116" t="n"/>
      <c r="W87" s="116" t="n"/>
      <c r="X87" s="116" t="n"/>
      <c r="Y87" s="116" t="n"/>
      <c r="Z87" s="116" t="n"/>
      <c r="AA87" s="116" t="n"/>
      <c r="AB87" s="116" t="n"/>
      <c r="AC87" s="116" t="n"/>
      <c r="AD87" s="116" t="n"/>
      <c r="AE87" s="116" t="n"/>
      <c r="AF87" s="116" t="n"/>
      <c r="AG87" s="116" t="n"/>
      <c r="AH87" s="116" t="n"/>
      <c r="AI87" s="116" t="n"/>
      <c r="AJ87" s="116" t="n"/>
      <c r="AK87" s="116" t="n"/>
      <c r="AL87" s="116" t="n"/>
      <c r="AM87" s="116" t="n"/>
      <c r="AN87" s="116" t="n"/>
      <c r="AO87" s="116" t="n"/>
      <c r="AP87" s="116" t="n"/>
      <c r="AQ87" s="116" t="n"/>
      <c r="AR87" s="116" t="n"/>
      <c r="AS87" s="116" t="n"/>
      <c r="AT87" s="116" t="n"/>
      <c r="AU87" s="116" t="n"/>
      <c r="AV87" s="116" t="n"/>
      <c r="AW87" s="116" t="n"/>
      <c r="AX87" s="116" t="n"/>
      <c r="AY87" s="116" t="n"/>
      <c r="AZ87" s="116" t="n"/>
    </row>
    <row r="88">
      <c r="A88" s="116" t="n"/>
      <c r="B88" s="116" t="n"/>
      <c r="C88" s="116" t="n"/>
      <c r="D88" s="116" t="n"/>
      <c r="E88" s="116" t="n"/>
      <c r="F88" s="116" t="n"/>
      <c r="G88" s="116" t="n"/>
      <c r="H88" s="116" t="n"/>
      <c r="I88" s="116" t="n"/>
      <c r="J88" s="116" t="n"/>
      <c r="K88" s="116" t="n"/>
      <c r="L88" s="116" t="n"/>
      <c r="M88" s="116" t="n"/>
      <c r="N88" s="116" t="n"/>
      <c r="O88" s="116" t="n"/>
      <c r="P88" s="116" t="n"/>
      <c r="Q88" s="116" t="n"/>
      <c r="R88" s="116" t="n"/>
      <c r="S88" s="116" t="n"/>
      <c r="T88" s="116" t="n"/>
      <c r="U88" s="116" t="n"/>
      <c r="V88" s="116" t="n"/>
      <c r="W88" s="116" t="n"/>
      <c r="X88" s="116" t="n"/>
      <c r="Y88" s="116" t="n"/>
      <c r="Z88" s="116" t="n"/>
      <c r="AA88" s="116" t="n"/>
      <c r="AB88" s="116" t="n"/>
      <c r="AC88" s="116" t="n"/>
      <c r="AD88" s="116" t="n"/>
      <c r="AE88" s="116" t="n"/>
      <c r="AF88" s="116" t="n"/>
      <c r="AG88" s="116" t="n"/>
      <c r="AH88" s="116" t="n"/>
      <c r="AI88" s="116" t="n"/>
      <c r="AJ88" s="116" t="n"/>
      <c r="AK88" s="116" t="n"/>
      <c r="AL88" s="116" t="n"/>
      <c r="AM88" s="116" t="n"/>
      <c r="AN88" s="116" t="n"/>
      <c r="AO88" s="116" t="n"/>
      <c r="AP88" s="116" t="n"/>
      <c r="AQ88" s="116" t="n"/>
      <c r="AR88" s="116" t="n"/>
      <c r="AS88" s="116" t="n"/>
      <c r="AT88" s="116" t="n"/>
      <c r="AU88" s="116" t="n"/>
      <c r="AV88" s="116" t="n"/>
      <c r="AW88" s="116" t="n"/>
      <c r="AX88" s="116" t="n"/>
      <c r="AY88" s="116" t="n"/>
      <c r="AZ88" s="116" t="n"/>
    </row>
    <row r="89">
      <c r="A89" s="116" t="n"/>
      <c r="B89" s="116" t="n"/>
      <c r="C89" s="116" t="n"/>
      <c r="D89" s="116" t="n"/>
      <c r="E89" s="116" t="n"/>
      <c r="F89" s="116" t="n"/>
      <c r="G89" s="116" t="n"/>
      <c r="H89" s="116" t="n"/>
      <c r="I89" s="116" t="n"/>
      <c r="J89" s="116" t="n"/>
      <c r="K89" s="116" t="n"/>
      <c r="L89" s="116" t="n"/>
      <c r="M89" s="116" t="n"/>
      <c r="N89" s="116" t="n"/>
      <c r="O89" s="116" t="n"/>
      <c r="P89" s="116" t="n"/>
      <c r="Q89" s="116" t="n"/>
      <c r="R89" s="116" t="n"/>
      <c r="S89" s="116" t="n"/>
      <c r="T89" s="116" t="n"/>
      <c r="U89" s="116" t="n"/>
      <c r="V89" s="116" t="n"/>
      <c r="W89" s="116" t="n"/>
      <c r="X89" s="116" t="n"/>
      <c r="Y89" s="116" t="n"/>
      <c r="Z89" s="116" t="n"/>
      <c r="AA89" s="116" t="n"/>
      <c r="AB89" s="116" t="n"/>
      <c r="AC89" s="116" t="n"/>
      <c r="AD89" s="116" t="n"/>
      <c r="AE89" s="116" t="n"/>
      <c r="AF89" s="116" t="n"/>
      <c r="AG89" s="116" t="n"/>
      <c r="AH89" s="116" t="n"/>
      <c r="AI89" s="116" t="n"/>
      <c r="AJ89" s="116" t="n"/>
      <c r="AK89" s="116" t="n"/>
      <c r="AL89" s="116" t="n"/>
      <c r="AM89" s="116" t="n"/>
      <c r="AN89" s="116" t="n"/>
      <c r="AO89" s="116" t="n"/>
      <c r="AP89" s="116" t="n"/>
      <c r="AQ89" s="116" t="n"/>
      <c r="AR89" s="116" t="n"/>
      <c r="AS89" s="116" t="n"/>
      <c r="AT89" s="116" t="n"/>
      <c r="AU89" s="116" t="n"/>
      <c r="AV89" s="116" t="n"/>
      <c r="AW89" s="116" t="n"/>
      <c r="AX89" s="116" t="n"/>
      <c r="AY89" s="116" t="n"/>
      <c r="AZ89" s="116" t="n"/>
    </row>
    <row r="90">
      <c r="A90" s="116" t="n"/>
      <c r="B90" s="116" t="n"/>
      <c r="C90" s="116" t="n"/>
      <c r="D90" s="116" t="n"/>
      <c r="E90" s="116" t="n"/>
      <c r="F90" s="116" t="n"/>
      <c r="G90" s="116" t="n"/>
      <c r="H90" s="116" t="n"/>
      <c r="I90" s="116" t="n"/>
      <c r="J90" s="116" t="n"/>
      <c r="K90" s="116" t="n"/>
      <c r="L90" s="116" t="n"/>
      <c r="M90" s="116" t="n"/>
      <c r="N90" s="116" t="n"/>
      <c r="O90" s="116" t="n"/>
      <c r="P90" s="116" t="n"/>
      <c r="Q90" s="116" t="n"/>
      <c r="R90" s="116" t="n"/>
      <c r="S90" s="116" t="n"/>
      <c r="T90" s="116" t="n"/>
      <c r="U90" s="116" t="n"/>
      <c r="V90" s="116" t="n"/>
      <c r="W90" s="116" t="n"/>
      <c r="X90" s="116" t="n"/>
      <c r="Y90" s="116" t="n"/>
      <c r="Z90" s="116" t="n"/>
      <c r="AA90" s="116" t="n"/>
      <c r="AB90" s="116" t="n"/>
      <c r="AC90" s="116" t="n"/>
      <c r="AD90" s="116" t="n"/>
      <c r="AE90" s="116" t="n"/>
      <c r="AF90" s="116" t="n"/>
      <c r="AG90" s="116" t="n"/>
      <c r="AH90" s="116" t="n"/>
      <c r="AI90" s="116" t="n"/>
      <c r="AJ90" s="116" t="n"/>
      <c r="AK90" s="116" t="n"/>
      <c r="AL90" s="116" t="n"/>
      <c r="AM90" s="116" t="n"/>
      <c r="AN90" s="116" t="n"/>
      <c r="AO90" s="116" t="n"/>
      <c r="AP90" s="116" t="n"/>
      <c r="AQ90" s="116" t="n"/>
      <c r="AR90" s="116" t="n"/>
      <c r="AS90" s="116" t="n"/>
      <c r="AT90" s="116" t="n"/>
      <c r="AU90" s="116" t="n"/>
      <c r="AV90" s="116" t="n"/>
      <c r="AW90" s="116" t="n"/>
      <c r="AX90" s="116" t="n"/>
      <c r="AY90" s="116" t="n"/>
      <c r="AZ90" s="116" t="n"/>
    </row>
    <row r="91">
      <c r="A91" s="116" t="n"/>
      <c r="B91" s="116" t="n"/>
      <c r="C91" s="116" t="n"/>
      <c r="D91" s="116" t="n"/>
      <c r="E91" s="116" t="n"/>
      <c r="F91" s="116" t="n"/>
      <c r="G91" s="116" t="n"/>
      <c r="H91" s="116" t="n"/>
      <c r="I91" s="116" t="n"/>
      <c r="J91" s="116" t="n"/>
      <c r="K91" s="116" t="n"/>
      <c r="L91" s="116" t="n"/>
      <c r="M91" s="116" t="n"/>
      <c r="N91" s="116" t="n"/>
      <c r="O91" s="116" t="n"/>
      <c r="P91" s="116" t="n"/>
      <c r="Q91" s="116" t="n"/>
      <c r="R91" s="116" t="n"/>
      <c r="S91" s="116" t="n"/>
      <c r="T91" s="116" t="n"/>
      <c r="U91" s="116" t="n"/>
      <c r="V91" s="116" t="n"/>
      <c r="W91" s="116" t="n"/>
      <c r="X91" s="116" t="n"/>
      <c r="Y91" s="116" t="n"/>
      <c r="Z91" s="116" t="n"/>
      <c r="AA91" s="116" t="n"/>
      <c r="AB91" s="116" t="n"/>
      <c r="AC91" s="116" t="n"/>
      <c r="AD91" s="116" t="n"/>
      <c r="AE91" s="116" t="n"/>
      <c r="AF91" s="116" t="n"/>
      <c r="AG91" s="116" t="n"/>
      <c r="AH91" s="116" t="n"/>
      <c r="AI91" s="116" t="n"/>
      <c r="AJ91" s="116" t="n"/>
      <c r="AK91" s="116" t="n"/>
      <c r="AL91" s="116" t="n"/>
      <c r="AM91" s="116" t="n"/>
      <c r="AN91" s="116" t="n"/>
      <c r="AO91" s="116" t="n"/>
      <c r="AP91" s="116" t="n"/>
      <c r="AQ91" s="116" t="n"/>
      <c r="AR91" s="116" t="n"/>
      <c r="AS91" s="116" t="n"/>
      <c r="AT91" s="116" t="n"/>
      <c r="AU91" s="116" t="n"/>
      <c r="AV91" s="116" t="n"/>
      <c r="AW91" s="116" t="n"/>
      <c r="AX91" s="116" t="n"/>
      <c r="AY91" s="116" t="n"/>
      <c r="AZ91" s="116" t="n"/>
    </row>
    <row r="92">
      <c r="A92" s="116" t="n"/>
      <c r="B92" s="116" t="n"/>
      <c r="C92" s="116" t="n"/>
      <c r="D92" s="116" t="n"/>
      <c r="E92" s="116" t="n"/>
      <c r="F92" s="116" t="n"/>
      <c r="G92" s="116" t="n"/>
      <c r="H92" s="116" t="n"/>
      <c r="I92" s="116" t="n"/>
      <c r="J92" s="116" t="n"/>
      <c r="K92" s="116" t="n"/>
      <c r="L92" s="116" t="n"/>
      <c r="M92" s="116" t="n"/>
      <c r="N92" s="116" t="n"/>
      <c r="O92" s="116" t="n"/>
      <c r="P92" s="116" t="n"/>
      <c r="Q92" s="116" t="n"/>
      <c r="R92" s="116" t="n"/>
      <c r="S92" s="116" t="n"/>
      <c r="T92" s="116" t="n"/>
      <c r="U92" s="116" t="n"/>
      <c r="V92" s="116" t="n"/>
      <c r="W92" s="116" t="n"/>
      <c r="X92" s="116" t="n"/>
      <c r="Y92" s="116" t="n"/>
      <c r="Z92" s="116" t="n"/>
      <c r="AA92" s="116" t="n"/>
      <c r="AB92" s="116" t="n"/>
      <c r="AC92" s="116" t="n"/>
      <c r="AD92" s="116" t="n"/>
      <c r="AE92" s="116" t="n"/>
      <c r="AF92" s="116" t="n"/>
      <c r="AG92" s="116" t="n"/>
      <c r="AH92" s="116" t="n"/>
      <c r="AI92" s="116" t="n"/>
      <c r="AJ92" s="116" t="n"/>
      <c r="AK92" s="116" t="n"/>
      <c r="AL92" s="116" t="n"/>
      <c r="AM92" s="116" t="n"/>
      <c r="AN92" s="116" t="n"/>
      <c r="AO92" s="116" t="n"/>
      <c r="AP92" s="116" t="n"/>
      <c r="AQ92" s="116" t="n"/>
      <c r="AR92" s="116" t="n"/>
      <c r="AS92" s="116" t="n"/>
      <c r="AT92" s="116" t="n"/>
      <c r="AU92" s="116" t="n"/>
      <c r="AV92" s="116" t="n"/>
      <c r="AW92" s="116" t="n"/>
      <c r="AX92" s="116" t="n"/>
      <c r="AY92" s="116" t="n"/>
      <c r="AZ92" s="116" t="n"/>
    </row>
    <row r="93">
      <c r="A93" s="116" t="n"/>
      <c r="B93" s="116" t="n"/>
      <c r="C93" s="116" t="n"/>
      <c r="D93" s="116" t="n"/>
      <c r="E93" s="116" t="n"/>
      <c r="F93" s="116" t="n"/>
      <c r="G93" s="116" t="n"/>
      <c r="H93" s="116" t="n"/>
      <c r="I93" s="116" t="n"/>
      <c r="J93" s="116" t="n"/>
      <c r="K93" s="116" t="n"/>
      <c r="L93" s="116" t="n"/>
      <c r="M93" s="116" t="n"/>
      <c r="N93" s="116" t="n"/>
      <c r="O93" s="116" t="n"/>
      <c r="P93" s="116" t="n"/>
      <c r="Q93" s="116" t="n"/>
      <c r="R93" s="116" t="n"/>
      <c r="S93" s="116" t="n"/>
      <c r="T93" s="116" t="n"/>
      <c r="U93" s="116" t="n"/>
      <c r="V93" s="116" t="n"/>
      <c r="W93" s="116" t="n"/>
      <c r="X93" s="116" t="n"/>
      <c r="Y93" s="116" t="n"/>
      <c r="Z93" s="116" t="n"/>
      <c r="AA93" s="116" t="n"/>
      <c r="AB93" s="116" t="n"/>
      <c r="AC93" s="116" t="n"/>
      <c r="AD93" s="116" t="n"/>
      <c r="AE93" s="116" t="n"/>
      <c r="AF93" s="116" t="n"/>
      <c r="AG93" s="116" t="n"/>
      <c r="AH93" s="116" t="n"/>
      <c r="AI93" s="116" t="n"/>
      <c r="AJ93" s="116" t="n"/>
      <c r="AK93" s="116" t="n"/>
      <c r="AL93" s="116" t="n"/>
      <c r="AM93" s="116" t="n"/>
      <c r="AN93" s="116" t="n"/>
      <c r="AO93" s="116" t="n"/>
      <c r="AP93" s="116" t="n"/>
      <c r="AQ93" s="116" t="n"/>
      <c r="AR93" s="116" t="n"/>
      <c r="AS93" s="116" t="n"/>
      <c r="AT93" s="116" t="n"/>
      <c r="AU93" s="116" t="n"/>
      <c r="AV93" s="116" t="n"/>
      <c r="AW93" s="116" t="n"/>
      <c r="AX93" s="116" t="n"/>
      <c r="AY93" s="116" t="n"/>
      <c r="AZ93" s="116" t="n"/>
    </row>
    <row r="94">
      <c r="A94" s="116" t="n"/>
      <c r="B94" s="116" t="n"/>
      <c r="C94" s="116" t="n"/>
      <c r="D94" s="116" t="n"/>
      <c r="E94" s="116" t="n"/>
      <c r="F94" s="116" t="n"/>
      <c r="G94" s="116" t="n"/>
      <c r="H94" s="116" t="n"/>
      <c r="I94" s="116" t="n"/>
      <c r="J94" s="116" t="n"/>
      <c r="K94" s="116" t="n"/>
      <c r="L94" s="116" t="n"/>
      <c r="M94" s="116" t="n"/>
      <c r="N94" s="116" t="n"/>
      <c r="O94" s="116" t="n"/>
      <c r="P94" s="116" t="n"/>
      <c r="Q94" s="116" t="n"/>
      <c r="R94" s="116" t="n"/>
      <c r="S94" s="116" t="n"/>
      <c r="T94" s="116" t="n"/>
      <c r="U94" s="116" t="n"/>
      <c r="V94" s="116" t="n"/>
      <c r="W94" s="116" t="n"/>
      <c r="X94" s="116" t="n"/>
      <c r="Y94" s="116" t="n"/>
      <c r="Z94" s="116" t="n"/>
      <c r="AA94" s="116" t="n"/>
      <c r="AB94" s="116" t="n"/>
      <c r="AC94" s="116" t="n"/>
      <c r="AD94" s="116" t="n"/>
      <c r="AE94" s="116" t="n"/>
      <c r="AF94" s="116" t="n"/>
      <c r="AG94" s="116" t="n"/>
      <c r="AH94" s="116" t="n"/>
      <c r="AI94" s="116" t="n"/>
      <c r="AJ94" s="116" t="n"/>
      <c r="AK94" s="116" t="n"/>
      <c r="AL94" s="116" t="n"/>
      <c r="AM94" s="116" t="n"/>
      <c r="AN94" s="116" t="n"/>
      <c r="AO94" s="116" t="n"/>
      <c r="AP94" s="116" t="n"/>
      <c r="AQ94" s="116" t="n"/>
      <c r="AR94" s="116" t="n"/>
      <c r="AS94" s="116" t="n"/>
      <c r="AT94" s="116" t="n"/>
      <c r="AU94" s="116" t="n"/>
      <c r="AV94" s="116" t="n"/>
      <c r="AW94" s="116" t="n"/>
      <c r="AX94" s="116" t="n"/>
      <c r="AY94" s="116" t="n"/>
      <c r="AZ94" s="116" t="n"/>
    </row>
    <row r="95">
      <c r="A95" s="116" t="n"/>
      <c r="B95" s="116" t="n"/>
      <c r="C95" s="116" t="n"/>
      <c r="D95" s="116" t="n"/>
      <c r="E95" s="116" t="n"/>
      <c r="F95" s="116" t="n"/>
      <c r="G95" s="116" t="n"/>
      <c r="H95" s="116" t="n"/>
      <c r="I95" s="116" t="n"/>
      <c r="J95" s="116" t="n"/>
      <c r="K95" s="116" t="n"/>
      <c r="L95" s="116" t="n"/>
      <c r="M95" s="116" t="n"/>
      <c r="N95" s="116" t="n"/>
      <c r="O95" s="116" t="n"/>
      <c r="P95" s="116" t="n"/>
      <c r="Q95" s="116" t="n"/>
      <c r="R95" s="116" t="n"/>
      <c r="S95" s="116" t="n"/>
      <c r="T95" s="116" t="n"/>
      <c r="U95" s="116" t="n"/>
      <c r="V95" s="116" t="n"/>
      <c r="W95" s="116" t="n"/>
      <c r="X95" s="116" t="n"/>
      <c r="Y95" s="116" t="n"/>
      <c r="Z95" s="116" t="n"/>
      <c r="AA95" s="116" t="n"/>
      <c r="AB95" s="116" t="n"/>
      <c r="AC95" s="116" t="n"/>
      <c r="AD95" s="116" t="n"/>
      <c r="AE95" s="116" t="n"/>
      <c r="AF95" s="116" t="n"/>
      <c r="AG95" s="116" t="n"/>
      <c r="AH95" s="116" t="n"/>
      <c r="AI95" s="116" t="n"/>
      <c r="AJ95" s="116" t="n"/>
      <c r="AK95" s="116" t="n"/>
      <c r="AL95" s="116" t="n"/>
      <c r="AM95" s="116" t="n"/>
      <c r="AN95" s="116" t="n"/>
      <c r="AO95" s="116" t="n"/>
      <c r="AP95" s="116" t="n"/>
      <c r="AQ95" s="116" t="n"/>
      <c r="AR95" s="116" t="n"/>
      <c r="AS95" s="116" t="n"/>
      <c r="AT95" s="116" t="n"/>
      <c r="AU95" s="116" t="n"/>
      <c r="AV95" s="116" t="n"/>
      <c r="AW95" s="116" t="n"/>
      <c r="AX95" s="116" t="n"/>
      <c r="AY95" s="116" t="n"/>
      <c r="AZ95" s="116" t="n"/>
    </row>
    <row r="96">
      <c r="A96" s="116" t="n"/>
      <c r="B96" s="116" t="n"/>
      <c r="C96" s="116" t="n"/>
      <c r="D96" s="116" t="n"/>
      <c r="E96" s="116" t="n"/>
      <c r="F96" s="116" t="n"/>
      <c r="G96" s="116" t="n"/>
      <c r="H96" s="116" t="n"/>
      <c r="I96" s="116" t="n"/>
      <c r="J96" s="116" t="n"/>
      <c r="K96" s="116" t="n"/>
      <c r="L96" s="116" t="n"/>
      <c r="M96" s="116" t="n"/>
      <c r="N96" s="116" t="n"/>
      <c r="O96" s="116" t="n"/>
      <c r="P96" s="116" t="n"/>
      <c r="Q96" s="116" t="n"/>
      <c r="R96" s="116" t="n"/>
      <c r="S96" s="116" t="n"/>
      <c r="T96" s="116" t="n"/>
      <c r="U96" s="116" t="n"/>
      <c r="V96" s="116" t="n"/>
      <c r="W96" s="116" t="n"/>
      <c r="X96" s="116" t="n"/>
      <c r="Y96" s="116" t="n"/>
      <c r="Z96" s="116" t="n"/>
      <c r="AA96" s="116" t="n"/>
      <c r="AB96" s="116" t="n"/>
      <c r="AC96" s="116" t="n"/>
      <c r="AD96" s="116" t="n"/>
      <c r="AE96" s="116" t="n"/>
      <c r="AF96" s="116" t="n"/>
      <c r="AG96" s="116" t="n"/>
      <c r="AH96" s="116" t="n"/>
      <c r="AI96" s="116" t="n"/>
      <c r="AJ96" s="116" t="n"/>
      <c r="AK96" s="116" t="n"/>
      <c r="AL96" s="116" t="n"/>
      <c r="AM96" s="116" t="n"/>
      <c r="AN96" s="116" t="n"/>
      <c r="AO96" s="116" t="n"/>
      <c r="AP96" s="116" t="n"/>
      <c r="AQ96" s="116" t="n"/>
      <c r="AR96" s="116" t="n"/>
      <c r="AS96" s="116" t="n"/>
      <c r="AT96" s="116" t="n"/>
      <c r="AU96" s="116" t="n"/>
      <c r="AV96" s="116" t="n"/>
      <c r="AW96" s="116" t="n"/>
      <c r="AX96" s="116" t="n"/>
      <c r="AY96" s="116" t="n"/>
      <c r="AZ96" s="116" t="n"/>
    </row>
    <row r="97">
      <c r="A97" s="116" t="n"/>
      <c r="B97" s="116" t="n"/>
      <c r="C97" s="116" t="n"/>
      <c r="D97" s="116" t="n"/>
      <c r="E97" s="116" t="n"/>
      <c r="F97" s="116" t="n"/>
      <c r="G97" s="116" t="n"/>
      <c r="H97" s="116" t="n"/>
      <c r="I97" s="116" t="n"/>
      <c r="J97" s="116" t="n"/>
      <c r="K97" s="116" t="n"/>
      <c r="L97" s="116" t="n"/>
      <c r="M97" s="116" t="n"/>
      <c r="N97" s="116" t="n"/>
      <c r="O97" s="116" t="n"/>
      <c r="P97" s="116" t="n"/>
      <c r="Q97" s="116" t="n"/>
      <c r="R97" s="116" t="n"/>
      <c r="S97" s="116" t="n"/>
      <c r="T97" s="116" t="n"/>
      <c r="U97" s="116" t="n"/>
      <c r="V97" s="116" t="n"/>
      <c r="W97" s="116" t="n"/>
      <c r="X97" s="116" t="n"/>
      <c r="Y97" s="116" t="n"/>
      <c r="Z97" s="116" t="n"/>
      <c r="AA97" s="116" t="n"/>
      <c r="AB97" s="116" t="n"/>
      <c r="AC97" s="116" t="n"/>
      <c r="AD97" s="116" t="n"/>
      <c r="AE97" s="116" t="n"/>
      <c r="AF97" s="116" t="n"/>
      <c r="AG97" s="116" t="n"/>
      <c r="AH97" s="116" t="n"/>
      <c r="AI97" s="116" t="n"/>
      <c r="AJ97" s="116" t="n"/>
      <c r="AK97" s="116" t="n"/>
      <c r="AL97" s="116" t="n"/>
      <c r="AM97" s="116" t="n"/>
      <c r="AN97" s="116" t="n"/>
      <c r="AO97" s="116" t="n"/>
      <c r="AP97" s="116" t="n"/>
      <c r="AQ97" s="116" t="n"/>
      <c r="AR97" s="116" t="n"/>
      <c r="AS97" s="116" t="n"/>
      <c r="AT97" s="116" t="n"/>
      <c r="AU97" s="116" t="n"/>
      <c r="AV97" s="116" t="n"/>
      <c r="AW97" s="116" t="n"/>
      <c r="AX97" s="116" t="n"/>
      <c r="AY97" s="116" t="n"/>
      <c r="AZ97" s="116" t="n"/>
    </row>
    <row r="98">
      <c r="A98" s="116" t="n"/>
      <c r="B98" s="116" t="n"/>
      <c r="C98" s="116" t="n"/>
      <c r="D98" s="116" t="n"/>
      <c r="E98" s="116" t="n"/>
      <c r="F98" s="116" t="n"/>
      <c r="G98" s="116" t="n"/>
      <c r="H98" s="116" t="n"/>
      <c r="I98" s="116" t="n"/>
      <c r="J98" s="116" t="n"/>
      <c r="K98" s="116" t="n"/>
      <c r="L98" s="116" t="n"/>
      <c r="M98" s="116" t="n"/>
      <c r="N98" s="116" t="n"/>
      <c r="O98" s="116" t="n"/>
      <c r="P98" s="116" t="n"/>
      <c r="Q98" s="116" t="n"/>
      <c r="R98" s="116" t="n"/>
      <c r="S98" s="116" t="n"/>
      <c r="T98" s="116" t="n"/>
      <c r="U98" s="116" t="n"/>
      <c r="V98" s="116" t="n"/>
      <c r="W98" s="116" t="n"/>
      <c r="X98" s="116" t="n"/>
      <c r="Y98" s="116" t="n"/>
      <c r="Z98" s="116" t="n"/>
      <c r="AA98" s="116" t="n"/>
      <c r="AB98" s="116" t="n"/>
      <c r="AC98" s="116" t="n"/>
      <c r="AD98" s="116" t="n"/>
      <c r="AE98" s="116" t="n"/>
      <c r="AF98" s="116" t="n"/>
      <c r="AG98" s="116" t="n"/>
      <c r="AH98" s="116" t="n"/>
      <c r="AI98" s="116" t="n"/>
      <c r="AJ98" s="116" t="n"/>
      <c r="AK98" s="116" t="n"/>
      <c r="AL98" s="116" t="n"/>
      <c r="AM98" s="116" t="n"/>
      <c r="AN98" s="116" t="n"/>
      <c r="AO98" s="116" t="n"/>
      <c r="AP98" s="116" t="n"/>
      <c r="AQ98" s="116" t="n"/>
      <c r="AR98" s="116" t="n"/>
      <c r="AS98" s="116" t="n"/>
      <c r="AT98" s="116" t="n"/>
      <c r="AU98" s="116" t="n"/>
      <c r="AV98" s="116" t="n"/>
      <c r="AW98" s="116" t="n"/>
      <c r="AX98" s="116" t="n"/>
      <c r="AY98" s="116" t="n"/>
      <c r="AZ98" s="116" t="n"/>
    </row>
    <row r="99">
      <c r="A99" s="116" t="n"/>
      <c r="B99" s="116" t="n"/>
      <c r="C99" s="116" t="n"/>
      <c r="D99" s="116" t="n"/>
      <c r="E99" s="116" t="n"/>
      <c r="F99" s="116" t="n"/>
      <c r="G99" s="116" t="n"/>
      <c r="H99" s="116" t="n"/>
      <c r="I99" s="116" t="n"/>
      <c r="J99" s="116" t="n"/>
      <c r="K99" s="116" t="n"/>
      <c r="L99" s="116" t="n"/>
      <c r="M99" s="116" t="n"/>
      <c r="N99" s="116" t="n"/>
      <c r="O99" s="116" t="n"/>
      <c r="P99" s="116" t="n"/>
      <c r="Q99" s="116" t="n"/>
      <c r="R99" s="116" t="n"/>
      <c r="S99" s="116" t="n"/>
      <c r="T99" s="116" t="n"/>
      <c r="U99" s="116" t="n"/>
      <c r="V99" s="116" t="n"/>
      <c r="W99" s="116" t="n"/>
      <c r="X99" s="116" t="n"/>
      <c r="Y99" s="116" t="n"/>
      <c r="Z99" s="116" t="n"/>
      <c r="AA99" s="116" t="n"/>
      <c r="AB99" s="116" t="n"/>
      <c r="AC99" s="116" t="n"/>
      <c r="AD99" s="116" t="n"/>
      <c r="AE99" s="116" t="n"/>
      <c r="AF99" s="116" t="n"/>
      <c r="AG99" s="116" t="n"/>
      <c r="AH99" s="116" t="n"/>
      <c r="AI99" s="116" t="n"/>
      <c r="AJ99" s="116" t="n"/>
      <c r="AK99" s="116" t="n"/>
      <c r="AL99" s="116" t="n"/>
      <c r="AM99" s="116" t="n"/>
      <c r="AN99" s="116" t="n"/>
      <c r="AO99" s="116" t="n"/>
      <c r="AP99" s="116" t="n"/>
      <c r="AQ99" s="116" t="n"/>
      <c r="AR99" s="116" t="n"/>
      <c r="AS99" s="116" t="n"/>
      <c r="AT99" s="116" t="n"/>
      <c r="AU99" s="116" t="n"/>
      <c r="AV99" s="116" t="n"/>
      <c r="AW99" s="116" t="n"/>
      <c r="AX99" s="116" t="n"/>
      <c r="AY99" s="116" t="n"/>
      <c r="AZ99" s="116" t="n"/>
    </row>
    <row r="100">
      <c r="A100" s="116" t="n"/>
      <c r="B100" s="116" t="n"/>
      <c r="C100" s="116" t="n"/>
      <c r="D100" s="116" t="n"/>
      <c r="E100" s="116" t="n"/>
      <c r="F100" s="116" t="n"/>
      <c r="G100" s="116" t="n"/>
      <c r="H100" s="116" t="n"/>
      <c r="I100" s="116" t="n"/>
      <c r="J100" s="116" t="n"/>
      <c r="K100" s="116" t="n"/>
      <c r="L100" s="116" t="n"/>
      <c r="M100" s="116" t="n"/>
      <c r="N100" s="116" t="n"/>
      <c r="O100" s="116" t="n"/>
      <c r="P100" s="116" t="n"/>
      <c r="Q100" s="116" t="n"/>
      <c r="R100" s="116" t="n"/>
      <c r="S100" s="116" t="n"/>
      <c r="T100" s="116" t="n"/>
      <c r="U100" s="116" t="n"/>
      <c r="V100" s="116" t="n"/>
      <c r="W100" s="116" t="n"/>
      <c r="X100" s="116" t="n"/>
      <c r="Y100" s="116" t="n"/>
      <c r="Z100" s="116" t="n"/>
      <c r="AA100" s="116" t="n"/>
      <c r="AB100" s="116" t="n"/>
      <c r="AC100" s="116" t="n"/>
      <c r="AD100" s="116" t="n"/>
      <c r="AE100" s="116" t="n"/>
      <c r="AF100" s="116" t="n"/>
      <c r="AG100" s="116" t="n"/>
      <c r="AH100" s="116" t="n"/>
      <c r="AI100" s="116" t="n"/>
      <c r="AJ100" s="116" t="n"/>
      <c r="AK100" s="116" t="n"/>
      <c r="AL100" s="116" t="n"/>
      <c r="AM100" s="116" t="n"/>
      <c r="AN100" s="116" t="n"/>
      <c r="AO100" s="116" t="n"/>
      <c r="AP100" s="116" t="n"/>
      <c r="AQ100" s="116" t="n"/>
      <c r="AR100" s="116" t="n"/>
      <c r="AS100" s="116" t="n"/>
      <c r="AT100" s="116" t="n"/>
      <c r="AU100" s="116" t="n"/>
      <c r="AV100" s="116" t="n"/>
      <c r="AW100" s="116" t="n"/>
      <c r="AX100" s="116" t="n"/>
      <c r="AY100" s="116" t="n"/>
      <c r="AZ100" s="116" t="n"/>
    </row>
    <row r="101">
      <c r="A101" s="116" t="n"/>
      <c r="B101" s="116" t="n"/>
      <c r="C101" s="116" t="n"/>
      <c r="D101" s="116" t="n"/>
      <c r="E101" s="116" t="n"/>
      <c r="F101" s="116" t="n"/>
      <c r="G101" s="116" t="n"/>
      <c r="H101" s="116" t="n"/>
      <c r="I101" s="116" t="n"/>
      <c r="J101" s="116" t="n"/>
      <c r="K101" s="116" t="n"/>
      <c r="L101" s="116" t="n"/>
      <c r="M101" s="116" t="n"/>
      <c r="N101" s="116" t="n"/>
      <c r="O101" s="116" t="n"/>
      <c r="P101" s="116" t="n"/>
      <c r="Q101" s="116" t="n"/>
      <c r="R101" s="116" t="n"/>
      <c r="S101" s="116" t="n"/>
      <c r="T101" s="116" t="n"/>
      <c r="U101" s="116" t="n"/>
      <c r="V101" s="116" t="n"/>
      <c r="W101" s="116" t="n"/>
      <c r="X101" s="116" t="n"/>
      <c r="Y101" s="116" t="n"/>
      <c r="Z101" s="116" t="n"/>
      <c r="AA101" s="116" t="n"/>
      <c r="AB101" s="116" t="n"/>
      <c r="AC101" s="116" t="n"/>
      <c r="AD101" s="116" t="n"/>
      <c r="AE101" s="116" t="n"/>
      <c r="AF101" s="116" t="n"/>
      <c r="AG101" s="116" t="n"/>
      <c r="AH101" s="116" t="n"/>
      <c r="AI101" s="116" t="n"/>
      <c r="AJ101" s="116" t="n"/>
      <c r="AK101" s="116" t="n"/>
      <c r="AL101" s="116" t="n"/>
      <c r="AM101" s="116" t="n"/>
      <c r="AN101" s="116" t="n"/>
      <c r="AO101" s="116" t="n"/>
      <c r="AP101" s="116" t="n"/>
      <c r="AQ101" s="116" t="n"/>
      <c r="AR101" s="116" t="n"/>
      <c r="AS101" s="116" t="n"/>
      <c r="AT101" s="116" t="n"/>
      <c r="AU101" s="116" t="n"/>
      <c r="AV101" s="116" t="n"/>
      <c r="AW101" s="116" t="n"/>
      <c r="AX101" s="116" t="n"/>
      <c r="AY101" s="116" t="n"/>
      <c r="AZ101" s="116" t="n"/>
    </row>
    <row r="102">
      <c r="A102" s="116" t="n"/>
      <c r="B102" s="116" t="n"/>
      <c r="C102" s="116" t="n"/>
      <c r="D102" s="116" t="n"/>
      <c r="E102" s="116" t="n"/>
      <c r="F102" s="116" t="n"/>
      <c r="G102" s="116" t="n"/>
      <c r="H102" s="116" t="n"/>
      <c r="I102" s="116" t="n"/>
      <c r="J102" s="116" t="n"/>
      <c r="K102" s="116" t="n"/>
      <c r="L102" s="116" t="n"/>
      <c r="M102" s="116" t="n"/>
      <c r="N102" s="116" t="n"/>
      <c r="O102" s="116" t="n"/>
      <c r="P102" s="116" t="n"/>
      <c r="Q102" s="116" t="n"/>
      <c r="R102" s="116" t="n"/>
      <c r="S102" s="116" t="n"/>
      <c r="T102" s="116" t="n"/>
      <c r="U102" s="116" t="n"/>
      <c r="V102" s="116" t="n"/>
      <c r="W102" s="116" t="n"/>
      <c r="X102" s="116" t="n"/>
      <c r="Y102" s="116" t="n"/>
      <c r="Z102" s="116" t="n"/>
      <c r="AA102" s="116" t="n"/>
      <c r="AB102" s="116" t="n"/>
      <c r="AC102" s="116" t="n"/>
      <c r="AD102" s="116" t="n"/>
      <c r="AE102" s="116" t="n"/>
      <c r="AF102" s="116" t="n"/>
      <c r="AG102" s="116" t="n"/>
      <c r="AH102" s="116" t="n"/>
      <c r="AI102" s="116" t="n"/>
      <c r="AJ102" s="116" t="n"/>
      <c r="AK102" s="116" t="n"/>
      <c r="AL102" s="116" t="n"/>
      <c r="AM102" s="116" t="n"/>
      <c r="AN102" s="116" t="n"/>
      <c r="AO102" s="116" t="n"/>
      <c r="AP102" s="116" t="n"/>
      <c r="AQ102" s="116" t="n"/>
      <c r="AR102" s="116" t="n"/>
      <c r="AS102" s="116" t="n"/>
      <c r="AT102" s="116" t="n"/>
      <c r="AU102" s="116" t="n"/>
      <c r="AV102" s="116" t="n"/>
      <c r="AW102" s="116" t="n"/>
      <c r="AX102" s="116" t="n"/>
      <c r="AY102" s="116" t="n"/>
      <c r="AZ102" s="116" t="n"/>
    </row>
    <row r="103">
      <c r="A103" s="116" t="n"/>
      <c r="B103" s="116" t="n"/>
      <c r="C103" s="116" t="n"/>
      <c r="D103" s="116" t="n"/>
      <c r="E103" s="116" t="n"/>
      <c r="F103" s="116" t="n"/>
      <c r="G103" s="116" t="n"/>
      <c r="H103" s="116" t="n"/>
      <c r="I103" s="116" t="n"/>
      <c r="J103" s="116" t="n"/>
      <c r="K103" s="116" t="n"/>
      <c r="L103" s="116" t="n"/>
      <c r="M103" s="116" t="n"/>
      <c r="N103" s="116" t="n"/>
      <c r="O103" s="116" t="n"/>
      <c r="P103" s="116" t="n"/>
      <c r="Q103" s="116" t="n"/>
      <c r="R103" s="116" t="n"/>
      <c r="S103" s="116" t="n"/>
      <c r="T103" s="116" t="n"/>
      <c r="U103" s="116" t="n"/>
      <c r="V103" s="116" t="n"/>
      <c r="W103" s="116" t="n"/>
      <c r="X103" s="116" t="n"/>
      <c r="Y103" s="116" t="n"/>
      <c r="Z103" s="116" t="n"/>
      <c r="AA103" s="116" t="n"/>
      <c r="AB103" s="116" t="n"/>
      <c r="AC103" s="116" t="n"/>
      <c r="AD103" s="116" t="n"/>
      <c r="AE103" s="116" t="n"/>
      <c r="AF103" s="116" t="n"/>
      <c r="AG103" s="116" t="n"/>
      <c r="AH103" s="116" t="n"/>
      <c r="AI103" s="116" t="n"/>
      <c r="AJ103" s="116" t="n"/>
      <c r="AK103" s="116" t="n"/>
      <c r="AL103" s="116" t="n"/>
      <c r="AM103" s="116" t="n"/>
      <c r="AN103" s="116" t="n"/>
      <c r="AO103" s="116" t="n"/>
      <c r="AP103" s="116" t="n"/>
      <c r="AQ103" s="116" t="n"/>
      <c r="AR103" s="116" t="n"/>
      <c r="AS103" s="116" t="n"/>
      <c r="AT103" s="116" t="n"/>
      <c r="AU103" s="116" t="n"/>
      <c r="AV103" s="116" t="n"/>
      <c r="AW103" s="116" t="n"/>
      <c r="AX103" s="116" t="n"/>
      <c r="AY103" s="116" t="n"/>
      <c r="AZ103" s="116" t="n"/>
    </row>
    <row r="104">
      <c r="A104" s="116" t="n"/>
      <c r="B104" s="116" t="n"/>
      <c r="C104" s="116" t="n"/>
      <c r="D104" s="116" t="n"/>
      <c r="E104" s="116" t="n"/>
      <c r="F104" s="116" t="n"/>
      <c r="G104" s="116" t="n"/>
      <c r="H104" s="116" t="n"/>
      <c r="I104" s="116" t="n"/>
      <c r="J104" s="116" t="n"/>
      <c r="K104" s="116" t="n"/>
      <c r="L104" s="116" t="n"/>
      <c r="M104" s="116" t="n"/>
      <c r="N104" s="116" t="n"/>
      <c r="O104" s="116" t="n"/>
      <c r="P104" s="116" t="n"/>
      <c r="Q104" s="116" t="n"/>
      <c r="R104" s="116" t="n"/>
      <c r="S104" s="116" t="n"/>
      <c r="T104" s="116" t="n"/>
      <c r="U104" s="116" t="n"/>
      <c r="V104" s="116" t="n"/>
      <c r="W104" s="116" t="n"/>
      <c r="X104" s="116" t="n"/>
      <c r="Y104" s="116" t="n"/>
      <c r="Z104" s="116" t="n"/>
      <c r="AA104" s="116" t="n"/>
      <c r="AB104" s="116" t="n"/>
      <c r="AC104" s="116" t="n"/>
      <c r="AD104" s="116" t="n"/>
      <c r="AE104" s="116" t="n"/>
      <c r="AF104" s="116" t="n"/>
      <c r="AG104" s="116" t="n"/>
      <c r="AH104" s="116" t="n"/>
      <c r="AI104" s="116" t="n"/>
      <c r="AJ104" s="116" t="n"/>
      <c r="AK104" s="116" t="n"/>
      <c r="AL104" s="116" t="n"/>
      <c r="AM104" s="116" t="n"/>
      <c r="AN104" s="116" t="n"/>
      <c r="AO104" s="116" t="n"/>
      <c r="AP104" s="116" t="n"/>
      <c r="AQ104" s="116" t="n"/>
      <c r="AR104" s="116" t="n"/>
      <c r="AS104" s="116" t="n"/>
      <c r="AT104" s="116" t="n"/>
      <c r="AU104" s="116" t="n"/>
      <c r="AV104" s="116" t="n"/>
      <c r="AW104" s="116" t="n"/>
      <c r="AX104" s="116" t="n"/>
      <c r="AY104" s="116" t="n"/>
      <c r="AZ104" s="116" t="n"/>
    </row>
    <row r="105">
      <c r="A105" s="116" t="n"/>
      <c r="B105" s="116" t="n"/>
      <c r="C105" s="116" t="n"/>
      <c r="D105" s="116" t="n"/>
      <c r="E105" s="116" t="n"/>
      <c r="F105" s="116" t="n"/>
      <c r="G105" s="116" t="n"/>
      <c r="H105" s="116" t="n"/>
      <c r="I105" s="116" t="n"/>
      <c r="J105" s="116" t="n"/>
      <c r="K105" s="116" t="n"/>
      <c r="L105" s="116" t="n"/>
      <c r="M105" s="116" t="n"/>
      <c r="N105" s="116" t="n"/>
      <c r="O105" s="116" t="n"/>
      <c r="P105" s="116" t="n"/>
      <c r="Q105" s="116" t="n"/>
      <c r="R105" s="116" t="n"/>
      <c r="S105" s="116" t="n"/>
      <c r="T105" s="116" t="n"/>
      <c r="U105" s="116" t="n"/>
      <c r="V105" s="116" t="n"/>
      <c r="W105" s="116" t="n"/>
      <c r="X105" s="116" t="n"/>
      <c r="Y105" s="116" t="n"/>
      <c r="Z105" s="116" t="n"/>
      <c r="AA105" s="116" t="n"/>
      <c r="AB105" s="116" t="n"/>
      <c r="AC105" s="116" t="n"/>
      <c r="AD105" s="116" t="n"/>
      <c r="AE105" s="116" t="n"/>
      <c r="AF105" s="116" t="n"/>
      <c r="AG105" s="116" t="n"/>
      <c r="AH105" s="116" t="n"/>
      <c r="AI105" s="116" t="n"/>
      <c r="AJ105" s="116" t="n"/>
      <c r="AK105" s="116" t="n"/>
      <c r="AL105" s="116" t="n"/>
      <c r="AM105" s="116" t="n"/>
      <c r="AN105" s="116" t="n"/>
      <c r="AO105" s="116" t="n"/>
      <c r="AP105" s="116" t="n"/>
      <c r="AQ105" s="116" t="n"/>
      <c r="AR105" s="116" t="n"/>
      <c r="AS105" s="116" t="n"/>
      <c r="AT105" s="116" t="n"/>
      <c r="AU105" s="116" t="n"/>
      <c r="AV105" s="116" t="n"/>
      <c r="AW105" s="116" t="n"/>
      <c r="AX105" s="116" t="n"/>
      <c r="AY105" s="116" t="n"/>
      <c r="AZ105" s="116" t="n"/>
    </row>
    <row r="106">
      <c r="A106" s="116" t="n"/>
      <c r="B106" s="116" t="n"/>
      <c r="C106" s="116" t="n"/>
      <c r="D106" s="116" t="n"/>
      <c r="E106" s="116" t="n"/>
      <c r="F106" s="116" t="n"/>
      <c r="G106" s="116" t="n"/>
      <c r="H106" s="116" t="n"/>
      <c r="I106" s="116" t="n"/>
      <c r="J106" s="116" t="n"/>
      <c r="K106" s="116" t="n"/>
      <c r="L106" s="116" t="n"/>
      <c r="M106" s="116" t="n"/>
      <c r="N106" s="116" t="n"/>
      <c r="O106" s="116" t="n"/>
      <c r="P106" s="116" t="n"/>
      <c r="Q106" s="116" t="n"/>
      <c r="R106" s="116" t="n"/>
      <c r="S106" s="116" t="n"/>
      <c r="T106" s="116" t="n"/>
      <c r="U106" s="116" t="n"/>
      <c r="V106" s="116" t="n"/>
      <c r="W106" s="116" t="n"/>
      <c r="X106" s="116" t="n"/>
      <c r="Y106" s="116" t="n"/>
      <c r="Z106" s="116" t="n"/>
      <c r="AA106" s="116" t="n"/>
      <c r="AB106" s="116" t="n"/>
      <c r="AC106" s="116" t="n"/>
      <c r="AD106" s="116" t="n"/>
      <c r="AE106" s="116" t="n"/>
      <c r="AF106" s="116" t="n"/>
      <c r="AG106" s="116" t="n"/>
      <c r="AH106" s="116" t="n"/>
      <c r="AI106" s="116" t="n"/>
      <c r="AJ106" s="116" t="n"/>
      <c r="AK106" s="116" t="n"/>
      <c r="AL106" s="116" t="n"/>
      <c r="AM106" s="116" t="n"/>
      <c r="AN106" s="116" t="n"/>
      <c r="AO106" s="116" t="n"/>
      <c r="AP106" s="116" t="n"/>
      <c r="AQ106" s="116" t="n"/>
      <c r="AR106" s="116" t="n"/>
      <c r="AS106" s="116" t="n"/>
      <c r="AT106" s="116" t="n"/>
      <c r="AU106" s="116" t="n"/>
      <c r="AV106" s="116" t="n"/>
      <c r="AW106" s="116" t="n"/>
      <c r="AX106" s="116" t="n"/>
      <c r="AY106" s="116" t="n"/>
      <c r="AZ106" s="116" t="n"/>
    </row>
    <row r="107">
      <c r="A107" s="116" t="n"/>
      <c r="B107" s="116" t="n"/>
      <c r="C107" s="116" t="n"/>
      <c r="D107" s="116" t="n"/>
      <c r="E107" s="116" t="n"/>
      <c r="F107" s="116" t="n"/>
      <c r="G107" s="116" t="n"/>
      <c r="H107" s="116" t="n"/>
      <c r="I107" s="116" t="n"/>
      <c r="J107" s="116" t="n"/>
      <c r="K107" s="116" t="n"/>
      <c r="L107" s="116" t="n"/>
      <c r="M107" s="116" t="n"/>
      <c r="N107" s="116" t="n"/>
      <c r="O107" s="116" t="n"/>
      <c r="P107" s="116" t="n"/>
      <c r="Q107" s="116" t="n"/>
      <c r="R107" s="116" t="n"/>
      <c r="S107" s="116" t="n"/>
      <c r="T107" s="116" t="n"/>
      <c r="U107" s="116" t="n"/>
      <c r="V107" s="116" t="n"/>
      <c r="W107" s="116" t="n"/>
      <c r="X107" s="116" t="n"/>
      <c r="Y107" s="116" t="n"/>
      <c r="Z107" s="116" t="n"/>
      <c r="AA107" s="116" t="n"/>
      <c r="AB107" s="116" t="n"/>
      <c r="AC107" s="116" t="n"/>
      <c r="AD107" s="116" t="n"/>
      <c r="AE107" s="116" t="n"/>
      <c r="AF107" s="116" t="n"/>
      <c r="AG107" s="116" t="n"/>
      <c r="AH107" s="116" t="n"/>
      <c r="AI107" s="116" t="n"/>
      <c r="AJ107" s="116" t="n"/>
      <c r="AK107" s="116" t="n"/>
      <c r="AL107" s="116" t="n"/>
      <c r="AM107" s="116" t="n"/>
      <c r="AN107" s="116" t="n"/>
      <c r="AO107" s="116" t="n"/>
      <c r="AP107" s="116" t="n"/>
      <c r="AQ107" s="116" t="n"/>
      <c r="AR107" s="116" t="n"/>
      <c r="AS107" s="116" t="n"/>
      <c r="AT107" s="116" t="n"/>
      <c r="AU107" s="116" t="n"/>
      <c r="AV107" s="116" t="n"/>
      <c r="AW107" s="116" t="n"/>
      <c r="AX107" s="116" t="n"/>
      <c r="AY107" s="116" t="n"/>
      <c r="AZ107" s="116" t="n"/>
    </row>
    <row r="108">
      <c r="A108" s="116" t="n"/>
      <c r="B108" s="116" t="n"/>
      <c r="C108" s="116" t="n"/>
      <c r="D108" s="116" t="n"/>
      <c r="E108" s="116" t="n"/>
      <c r="F108" s="116" t="n"/>
      <c r="G108" s="116" t="n"/>
      <c r="H108" s="116" t="n"/>
      <c r="I108" s="116" t="n"/>
      <c r="J108" s="116" t="n"/>
      <c r="K108" s="116" t="n"/>
      <c r="L108" s="116" t="n"/>
      <c r="M108" s="116" t="n"/>
      <c r="N108" s="116" t="n"/>
      <c r="O108" s="116" t="n"/>
      <c r="P108" s="116" t="n"/>
      <c r="Q108" s="116" t="n"/>
      <c r="R108" s="116" t="n"/>
      <c r="S108" s="116" t="n"/>
      <c r="T108" s="116" t="n"/>
      <c r="U108" s="116" t="n"/>
      <c r="V108" s="116" t="n"/>
      <c r="W108" s="116" t="n"/>
      <c r="X108" s="116" t="n"/>
      <c r="Y108" s="116" t="n"/>
      <c r="Z108" s="116" t="n"/>
      <c r="AA108" s="116" t="n"/>
      <c r="AB108" s="116" t="n"/>
      <c r="AC108" s="116" t="n"/>
      <c r="AD108" s="116" t="n"/>
      <c r="AE108" s="116" t="n"/>
      <c r="AF108" s="116" t="n"/>
      <c r="AG108" s="116" t="n"/>
      <c r="AH108" s="116" t="n"/>
      <c r="AI108" s="116" t="n"/>
      <c r="AJ108" s="116" t="n"/>
      <c r="AK108" s="116" t="n"/>
      <c r="AL108" s="116" t="n"/>
      <c r="AM108" s="116" t="n"/>
      <c r="AN108" s="116" t="n"/>
      <c r="AO108" s="116" t="n"/>
      <c r="AP108" s="116" t="n"/>
      <c r="AQ108" s="116" t="n"/>
      <c r="AR108" s="116" t="n"/>
      <c r="AS108" s="116" t="n"/>
      <c r="AT108" s="116" t="n"/>
      <c r="AU108" s="116" t="n"/>
      <c r="AV108" s="116" t="n"/>
      <c r="AW108" s="116" t="n"/>
      <c r="AX108" s="116" t="n"/>
      <c r="AY108" s="116" t="n"/>
      <c r="AZ108" s="116" t="n"/>
    </row>
    <row r="109">
      <c r="A109" s="116" t="n"/>
      <c r="B109" s="116" t="n"/>
      <c r="C109" s="116" t="n"/>
      <c r="D109" s="116" t="n"/>
      <c r="E109" s="116" t="n"/>
      <c r="F109" s="116" t="n"/>
      <c r="G109" s="116" t="n"/>
      <c r="H109" s="116" t="n"/>
      <c r="I109" s="116" t="n"/>
      <c r="J109" s="116" t="n"/>
      <c r="K109" s="116" t="n"/>
      <c r="L109" s="116" t="n"/>
      <c r="M109" s="116" t="n"/>
      <c r="N109" s="116" t="n"/>
      <c r="O109" s="116" t="n"/>
      <c r="P109" s="116" t="n"/>
      <c r="Q109" s="116" t="n"/>
      <c r="R109" s="116" t="n"/>
      <c r="S109" s="116" t="n"/>
      <c r="T109" s="116" t="n"/>
      <c r="U109" s="116" t="n"/>
      <c r="V109" s="116" t="n"/>
      <c r="W109" s="116" t="n"/>
      <c r="X109" s="116" t="n"/>
      <c r="Y109" s="116" t="n"/>
      <c r="Z109" s="116" t="n"/>
      <c r="AA109" s="116" t="n"/>
      <c r="AB109" s="116" t="n"/>
      <c r="AC109" s="116" t="n"/>
      <c r="AD109" s="116" t="n"/>
      <c r="AE109" s="116" t="n"/>
      <c r="AF109" s="116" t="n"/>
      <c r="AG109" s="116" t="n"/>
      <c r="AH109" s="116" t="n"/>
      <c r="AI109" s="116" t="n"/>
      <c r="AJ109" s="116" t="n"/>
      <c r="AK109" s="116" t="n"/>
      <c r="AL109" s="116" t="n"/>
      <c r="AM109" s="116" t="n"/>
      <c r="AN109" s="116" t="n"/>
      <c r="AO109" s="116" t="n"/>
      <c r="AP109" s="116" t="n"/>
      <c r="AQ109" s="116" t="n"/>
      <c r="AR109" s="116" t="n"/>
      <c r="AS109" s="116" t="n"/>
      <c r="AT109" s="116" t="n"/>
      <c r="AU109" s="116" t="n"/>
      <c r="AV109" s="116" t="n"/>
      <c r="AW109" s="116" t="n"/>
      <c r="AX109" s="116" t="n"/>
      <c r="AY109" s="116" t="n"/>
      <c r="AZ109" s="116" t="n"/>
    </row>
    <row r="110">
      <c r="A110" s="116" t="n"/>
      <c r="B110" s="116" t="n"/>
      <c r="C110" s="116" t="n"/>
      <c r="D110" s="116" t="n"/>
      <c r="E110" s="116" t="n"/>
      <c r="F110" s="116" t="n"/>
      <c r="G110" s="116" t="n"/>
      <c r="H110" s="116" t="n"/>
      <c r="I110" s="116" t="n"/>
      <c r="J110" s="116" t="n"/>
      <c r="K110" s="116" t="n"/>
      <c r="L110" s="116" t="n"/>
      <c r="M110" s="116" t="n"/>
      <c r="N110" s="116" t="n"/>
      <c r="O110" s="116" t="n"/>
      <c r="P110" s="116" t="n"/>
      <c r="Q110" s="116" t="n"/>
      <c r="R110" s="116" t="n"/>
      <c r="S110" s="116" t="n"/>
      <c r="T110" s="116" t="n"/>
      <c r="U110" s="116" t="n"/>
      <c r="V110" s="116" t="n"/>
      <c r="W110" s="116" t="n"/>
      <c r="X110" s="116" t="n"/>
      <c r="Y110" s="116" t="n"/>
      <c r="Z110" s="116" t="n"/>
      <c r="AA110" s="116" t="n"/>
      <c r="AB110" s="116" t="n"/>
      <c r="AC110" s="116" t="n"/>
      <c r="AD110" s="116" t="n"/>
      <c r="AE110" s="116" t="n"/>
      <c r="AF110" s="116" t="n"/>
      <c r="AG110" s="116" t="n"/>
      <c r="AH110" s="116" t="n"/>
      <c r="AI110" s="116" t="n"/>
      <c r="AJ110" s="116" t="n"/>
      <c r="AK110" s="116" t="n"/>
      <c r="AL110" s="116" t="n"/>
      <c r="AM110" s="116" t="n"/>
      <c r="AN110" s="116" t="n"/>
      <c r="AO110" s="116" t="n"/>
      <c r="AP110" s="116" t="n"/>
      <c r="AQ110" s="116" t="n"/>
      <c r="AR110" s="116" t="n"/>
      <c r="AS110" s="116" t="n"/>
      <c r="AT110" s="116" t="n"/>
      <c r="AU110" s="116" t="n"/>
      <c r="AV110" s="116" t="n"/>
      <c r="AW110" s="116" t="n"/>
      <c r="AX110" s="116" t="n"/>
      <c r="AY110" s="116" t="n"/>
      <c r="AZ110" s="116" t="n"/>
    </row>
    <row r="111">
      <c r="A111" s="116" t="n"/>
      <c r="B111" s="116" t="n"/>
      <c r="C111" s="116" t="n"/>
      <c r="D111" s="116" t="n"/>
      <c r="E111" s="116" t="n"/>
      <c r="F111" s="116" t="n"/>
      <c r="G111" s="116" t="n"/>
      <c r="H111" s="116" t="n"/>
      <c r="I111" s="116" t="n"/>
      <c r="J111" s="116" t="n"/>
      <c r="K111" s="116" t="n"/>
      <c r="L111" s="116" t="n"/>
      <c r="M111" s="116" t="n"/>
      <c r="N111" s="116" t="n"/>
      <c r="O111" s="116" t="n"/>
      <c r="P111" s="116" t="n"/>
      <c r="Q111" s="116" t="n"/>
      <c r="R111" s="116" t="n"/>
      <c r="S111" s="116" t="n"/>
      <c r="T111" s="116" t="n"/>
      <c r="U111" s="116" t="n"/>
      <c r="V111" s="116" t="n"/>
      <c r="W111" s="116" t="n"/>
      <c r="X111" s="116" t="n"/>
      <c r="Y111" s="116" t="n"/>
      <c r="Z111" s="116" t="n"/>
      <c r="AA111" s="116" t="n"/>
      <c r="AB111" s="116" t="n"/>
      <c r="AC111" s="116" t="n"/>
      <c r="AD111" s="116" t="n"/>
      <c r="AE111" s="116" t="n"/>
      <c r="AF111" s="116" t="n"/>
      <c r="AG111" s="116" t="n"/>
      <c r="AH111" s="116" t="n"/>
      <c r="AI111" s="116" t="n"/>
      <c r="AJ111" s="116" t="n"/>
      <c r="AK111" s="116" t="n"/>
      <c r="AL111" s="116" t="n"/>
      <c r="AM111" s="116" t="n"/>
      <c r="AN111" s="116" t="n"/>
      <c r="AO111" s="116" t="n"/>
      <c r="AP111" s="116" t="n"/>
      <c r="AQ111" s="116" t="n"/>
      <c r="AR111" s="116" t="n"/>
      <c r="AS111" s="116" t="n"/>
      <c r="AT111" s="116" t="n"/>
      <c r="AU111" s="116" t="n"/>
      <c r="AV111" s="116" t="n"/>
      <c r="AW111" s="116" t="n"/>
      <c r="AX111" s="116" t="n"/>
      <c r="AY111" s="116" t="n"/>
      <c r="AZ111" s="116" t="n"/>
    </row>
    <row r="112">
      <c r="A112" s="116" t="n"/>
      <c r="B112" s="116" t="n"/>
      <c r="C112" s="116" t="n"/>
      <c r="D112" s="116" t="n"/>
      <c r="E112" s="116" t="n"/>
      <c r="F112" s="116" t="n"/>
      <c r="G112" s="116" t="n"/>
      <c r="H112" s="116" t="n"/>
      <c r="I112" s="116" t="n"/>
      <c r="J112" s="116" t="n"/>
      <c r="K112" s="116" t="n"/>
      <c r="L112" s="116" t="n"/>
      <c r="M112" s="116" t="n"/>
      <c r="N112" s="116" t="n"/>
      <c r="O112" s="116" t="n"/>
      <c r="P112" s="116" t="n"/>
      <c r="Q112" s="116" t="n"/>
      <c r="R112" s="116" t="n"/>
      <c r="S112" s="116" t="n"/>
      <c r="T112" s="116" t="n"/>
      <c r="U112" s="116" t="n"/>
      <c r="V112" s="116" t="n"/>
      <c r="W112" s="116" t="n"/>
      <c r="X112" s="116" t="n"/>
      <c r="Y112" s="116" t="n"/>
      <c r="Z112" s="116" t="n"/>
      <c r="AA112" s="116" t="n"/>
      <c r="AB112" s="116" t="n"/>
      <c r="AC112" s="116" t="n"/>
      <c r="AD112" s="116" t="n"/>
      <c r="AE112" s="116" t="n"/>
      <c r="AF112" s="116" t="n"/>
      <c r="AG112" s="116" t="n"/>
      <c r="AH112" s="116" t="n"/>
      <c r="AI112" s="116" t="n"/>
      <c r="AJ112" s="116" t="n"/>
      <c r="AK112" s="116" t="n"/>
      <c r="AL112" s="116" t="n"/>
      <c r="AM112" s="116" t="n"/>
      <c r="AN112" s="116" t="n"/>
      <c r="AO112" s="116" t="n"/>
      <c r="AP112" s="116" t="n"/>
      <c r="AQ112" s="116" t="n"/>
      <c r="AR112" s="116" t="n"/>
      <c r="AS112" s="116" t="n"/>
      <c r="AT112" s="116" t="n"/>
      <c r="AU112" s="116" t="n"/>
      <c r="AV112" s="116" t="n"/>
      <c r="AW112" s="116" t="n"/>
      <c r="AX112" s="116" t="n"/>
      <c r="AY112" s="116" t="n"/>
      <c r="AZ112" s="116" t="n"/>
    </row>
    <row r="113">
      <c r="A113" s="116" t="n"/>
      <c r="B113" s="116" t="n"/>
      <c r="C113" s="116" t="n"/>
      <c r="D113" s="116" t="n"/>
      <c r="E113" s="116" t="n"/>
      <c r="F113" s="116" t="n"/>
      <c r="G113" s="116" t="n"/>
      <c r="H113" s="116" t="n"/>
      <c r="I113" s="116" t="n"/>
      <c r="J113" s="116" t="n"/>
      <c r="K113" s="116" t="n"/>
      <c r="L113" s="116" t="n"/>
      <c r="M113" s="116" t="n"/>
      <c r="N113" s="116" t="n"/>
      <c r="O113" s="116" t="n"/>
      <c r="P113" s="116" t="n"/>
      <c r="Q113" s="116" t="n"/>
      <c r="R113" s="116" t="n"/>
      <c r="S113" s="116" t="n"/>
      <c r="T113" s="116" t="n"/>
      <c r="U113" s="116" t="n"/>
      <c r="V113" s="116" t="n"/>
      <c r="W113" s="116" t="n"/>
      <c r="X113" s="116" t="n"/>
      <c r="Y113" s="116" t="n"/>
      <c r="Z113" s="116" t="n"/>
      <c r="AA113" s="116" t="n"/>
      <c r="AB113" s="116" t="n"/>
      <c r="AC113" s="116" t="n"/>
      <c r="AD113" s="116" t="n"/>
      <c r="AE113" s="116" t="n"/>
      <c r="AF113" s="116" t="n"/>
      <c r="AG113" s="116" t="n"/>
      <c r="AH113" s="116" t="n"/>
      <c r="AI113" s="116" t="n"/>
      <c r="AJ113" s="116" t="n"/>
      <c r="AK113" s="116" t="n"/>
      <c r="AL113" s="116" t="n"/>
      <c r="AM113" s="116" t="n"/>
      <c r="AN113" s="116" t="n"/>
      <c r="AO113" s="116" t="n"/>
      <c r="AP113" s="116" t="n"/>
      <c r="AQ113" s="116" t="n"/>
      <c r="AR113" s="116" t="n"/>
      <c r="AS113" s="116" t="n"/>
      <c r="AT113" s="116" t="n"/>
      <c r="AU113" s="116" t="n"/>
      <c r="AV113" s="116" t="n"/>
      <c r="AW113" s="116" t="n"/>
      <c r="AX113" s="116" t="n"/>
      <c r="AY113" s="116" t="n"/>
      <c r="AZ113" s="116" t="n"/>
    </row>
    <row r="114">
      <c r="A114" s="116" t="n"/>
      <c r="B114" s="116" t="n"/>
      <c r="C114" s="116" t="n"/>
      <c r="D114" s="116" t="n"/>
      <c r="E114" s="116" t="n"/>
      <c r="F114" s="116" t="n"/>
      <c r="G114" s="116" t="n"/>
      <c r="H114" s="116" t="n"/>
      <c r="I114" s="116" t="n"/>
      <c r="J114" s="116" t="n"/>
      <c r="K114" s="116" t="n"/>
      <c r="L114" s="116" t="n"/>
      <c r="M114" s="116" t="n"/>
      <c r="N114" s="116" t="n"/>
      <c r="O114" s="116" t="n"/>
      <c r="P114" s="116" t="n"/>
      <c r="Q114" s="116" t="n"/>
      <c r="R114" s="116" t="n"/>
      <c r="S114" s="116" t="n"/>
      <c r="T114" s="116" t="n"/>
      <c r="U114" s="116" t="n"/>
      <c r="V114" s="116" t="n"/>
      <c r="W114" s="116" t="n"/>
      <c r="X114" s="116" t="n"/>
      <c r="Y114" s="116" t="n"/>
      <c r="Z114" s="116" t="n"/>
      <c r="AA114" s="116" t="n"/>
      <c r="AB114" s="116" t="n"/>
      <c r="AC114" s="116" t="n"/>
      <c r="AD114" s="116" t="n"/>
      <c r="AE114" s="116" t="n"/>
      <c r="AF114" s="116" t="n"/>
      <c r="AG114" s="116" t="n"/>
      <c r="AH114" s="116" t="n"/>
      <c r="AI114" s="116" t="n"/>
      <c r="AJ114" s="116" t="n"/>
      <c r="AK114" s="116" t="n"/>
      <c r="AL114" s="116" t="n"/>
      <c r="AM114" s="116" t="n"/>
      <c r="AN114" s="116" t="n"/>
      <c r="AO114" s="116" t="n"/>
      <c r="AP114" s="116" t="n"/>
      <c r="AQ114" s="116" t="n"/>
      <c r="AR114" s="116" t="n"/>
      <c r="AS114" s="116" t="n"/>
      <c r="AT114" s="116" t="n"/>
      <c r="AU114" s="116" t="n"/>
      <c r="AV114" s="116" t="n"/>
      <c r="AW114" s="116" t="n"/>
      <c r="AX114" s="116" t="n"/>
      <c r="AY114" s="116" t="n"/>
      <c r="AZ114" s="116" t="n"/>
    </row>
    <row r="115">
      <c r="A115" s="116" t="n"/>
      <c r="B115" s="116" t="n"/>
      <c r="C115" s="116" t="n"/>
      <c r="D115" s="116" t="n"/>
      <c r="E115" s="116" t="n"/>
      <c r="F115" s="116" t="n"/>
      <c r="G115" s="116" t="n"/>
      <c r="H115" s="116" t="n"/>
      <c r="I115" s="116" t="n"/>
      <c r="J115" s="116" t="n"/>
      <c r="K115" s="116" t="n"/>
      <c r="L115" s="116" t="n"/>
      <c r="M115" s="116" t="n"/>
      <c r="N115" s="116" t="n"/>
      <c r="O115" s="116" t="n"/>
      <c r="P115" s="116" t="n"/>
      <c r="Q115" s="116" t="n"/>
      <c r="R115" s="116" t="n"/>
      <c r="S115" s="116" t="n"/>
      <c r="T115" s="116" t="n"/>
      <c r="U115" s="116" t="n"/>
      <c r="V115" s="116" t="n"/>
      <c r="W115" s="116" t="n"/>
      <c r="X115" s="116" t="n"/>
      <c r="Y115" s="116" t="n"/>
      <c r="Z115" s="116" t="n"/>
      <c r="AA115" s="116" t="n"/>
      <c r="AB115" s="116" t="n"/>
      <c r="AC115" s="116" t="n"/>
      <c r="AD115" s="116" t="n"/>
      <c r="AE115" s="116" t="n"/>
      <c r="AF115" s="116" t="n"/>
      <c r="AG115" s="116" t="n"/>
      <c r="AH115" s="116" t="n"/>
      <c r="AI115" s="116" t="n"/>
      <c r="AJ115" s="116" t="n"/>
      <c r="AK115" s="116" t="n"/>
      <c r="AL115" s="116" t="n"/>
      <c r="AM115" s="116" t="n"/>
      <c r="AN115" s="116" t="n"/>
      <c r="AO115" s="116" t="n"/>
      <c r="AP115" s="116" t="n"/>
      <c r="AQ115" s="116" t="n"/>
      <c r="AR115" s="116" t="n"/>
      <c r="AS115" s="116" t="n"/>
      <c r="AT115" s="116" t="n"/>
      <c r="AU115" s="116" t="n"/>
      <c r="AV115" s="116" t="n"/>
      <c r="AW115" s="116" t="n"/>
      <c r="AX115" s="116" t="n"/>
      <c r="AY115" s="116" t="n"/>
      <c r="AZ115" s="116" t="n"/>
    </row>
    <row r="116">
      <c r="A116" s="116" t="n"/>
      <c r="B116" s="116" t="n"/>
      <c r="C116" s="116" t="n"/>
      <c r="D116" s="116" t="n"/>
      <c r="E116" s="116" t="n"/>
      <c r="F116" s="116" t="n"/>
      <c r="G116" s="116" t="n"/>
      <c r="H116" s="116" t="n"/>
      <c r="I116" s="116" t="n"/>
      <c r="J116" s="116" t="n"/>
      <c r="K116" s="116" t="n"/>
      <c r="L116" s="116" t="n"/>
      <c r="M116" s="116" t="n"/>
      <c r="N116" s="116" t="n"/>
      <c r="O116" s="116" t="n"/>
      <c r="P116" s="116" t="n"/>
      <c r="Q116" s="116" t="n"/>
      <c r="R116" s="116" t="n"/>
      <c r="S116" s="116" t="n"/>
      <c r="T116" s="116" t="n"/>
      <c r="U116" s="116" t="n"/>
      <c r="V116" s="116" t="n"/>
      <c r="W116" s="116" t="n"/>
      <c r="X116" s="116" t="n"/>
      <c r="Y116" s="116" t="n"/>
      <c r="Z116" s="116" t="n"/>
      <c r="AA116" s="116" t="n"/>
      <c r="AB116" s="116" t="n"/>
      <c r="AC116" s="116" t="n"/>
      <c r="AD116" s="116" t="n"/>
      <c r="AE116" s="116" t="n"/>
      <c r="AF116" s="116" t="n"/>
      <c r="AG116" s="116" t="n"/>
      <c r="AH116" s="116" t="n"/>
      <c r="AI116" s="116" t="n"/>
      <c r="AJ116" s="116" t="n"/>
      <c r="AK116" s="116" t="n"/>
      <c r="AL116" s="116" t="n"/>
      <c r="AM116" s="116" t="n"/>
      <c r="AN116" s="116" t="n"/>
      <c r="AO116" s="116" t="n"/>
      <c r="AP116" s="116" t="n"/>
      <c r="AQ116" s="116" t="n"/>
      <c r="AR116" s="116" t="n"/>
      <c r="AS116" s="116" t="n"/>
      <c r="AT116" s="116" t="n"/>
      <c r="AU116" s="116" t="n"/>
      <c r="AV116" s="116" t="n"/>
      <c r="AW116" s="116" t="n"/>
      <c r="AX116" s="116" t="n"/>
      <c r="AY116" s="116" t="n"/>
      <c r="AZ116" s="116" t="n"/>
    </row>
    <row r="117">
      <c r="A117" s="116" t="n"/>
      <c r="B117" s="116" t="n"/>
      <c r="C117" s="116" t="n"/>
      <c r="D117" s="116" t="n"/>
      <c r="E117" s="116" t="n"/>
      <c r="F117" s="116" t="n"/>
      <c r="G117" s="116" t="n"/>
      <c r="H117" s="116" t="n"/>
      <c r="I117" s="116" t="n"/>
      <c r="J117" s="116" t="n"/>
      <c r="K117" s="116" t="n"/>
      <c r="L117" s="116" t="n"/>
      <c r="M117" s="116" t="n"/>
      <c r="N117" s="116" t="n"/>
      <c r="O117" s="116" t="n"/>
      <c r="P117" s="116" t="n"/>
      <c r="Q117" s="116" t="n"/>
      <c r="R117" s="116" t="n"/>
      <c r="S117" s="116" t="n"/>
      <c r="T117" s="116" t="n"/>
      <c r="U117" s="116" t="n"/>
      <c r="V117" s="116" t="n"/>
      <c r="W117" s="116" t="n"/>
      <c r="X117" s="116" t="n"/>
      <c r="Y117" s="116" t="n"/>
      <c r="Z117" s="116" t="n"/>
      <c r="AA117" s="116" t="n"/>
      <c r="AB117" s="116" t="n"/>
      <c r="AC117" s="116" t="n"/>
      <c r="AD117" s="116" t="n"/>
      <c r="AE117" s="116" t="n"/>
      <c r="AF117" s="116" t="n"/>
      <c r="AG117" s="116" t="n"/>
      <c r="AH117" s="116" t="n"/>
      <c r="AI117" s="116" t="n"/>
      <c r="AJ117" s="116" t="n"/>
      <c r="AK117" s="116" t="n"/>
      <c r="AL117" s="116" t="n"/>
      <c r="AM117" s="116" t="n"/>
      <c r="AN117" s="116" t="n"/>
      <c r="AO117" s="116" t="n"/>
      <c r="AP117" s="116" t="n"/>
      <c r="AQ117" s="116" t="n"/>
      <c r="AR117" s="116" t="n"/>
      <c r="AS117" s="116" t="n"/>
      <c r="AT117" s="116" t="n"/>
      <c r="AU117" s="116" t="n"/>
      <c r="AV117" s="116" t="n"/>
      <c r="AW117" s="116" t="n"/>
      <c r="AX117" s="116" t="n"/>
      <c r="AY117" s="116" t="n"/>
      <c r="AZ117" s="116" t="n"/>
    </row>
    <row r="118">
      <c r="A118" s="116" t="n"/>
      <c r="B118" s="116" t="n"/>
      <c r="C118" s="116" t="n"/>
      <c r="D118" s="116" t="n"/>
      <c r="E118" s="116" t="n"/>
      <c r="F118" s="116" t="n"/>
      <c r="G118" s="116" t="n"/>
      <c r="H118" s="116" t="n"/>
      <c r="I118" s="116" t="n"/>
      <c r="J118" s="116" t="n"/>
      <c r="K118" s="116" t="n"/>
      <c r="L118" s="116" t="n"/>
      <c r="M118" s="116" t="n"/>
      <c r="N118" s="116" t="n"/>
      <c r="O118" s="116" t="n"/>
      <c r="P118" s="116" t="n"/>
      <c r="Q118" s="116" t="n"/>
      <c r="R118" s="116" t="n"/>
      <c r="S118" s="116" t="n"/>
      <c r="T118" s="116" t="n"/>
      <c r="U118" s="116" t="n"/>
      <c r="V118" s="116" t="n"/>
      <c r="W118" s="116" t="n"/>
      <c r="X118" s="116" t="n"/>
      <c r="Y118" s="116" t="n"/>
      <c r="Z118" s="116" t="n"/>
      <c r="AA118" s="116" t="n"/>
      <c r="AB118" s="116" t="n"/>
      <c r="AC118" s="116" t="n"/>
      <c r="AD118" s="116" t="n"/>
      <c r="AE118" s="116" t="n"/>
      <c r="AF118" s="116" t="n"/>
      <c r="AG118" s="116" t="n"/>
      <c r="AH118" s="116" t="n"/>
      <c r="AI118" s="116" t="n"/>
      <c r="AJ118" s="116" t="n"/>
      <c r="AK118" s="116" t="n"/>
      <c r="AL118" s="116" t="n"/>
      <c r="AM118" s="116" t="n"/>
      <c r="AN118" s="116" t="n"/>
      <c r="AO118" s="116" t="n"/>
      <c r="AP118" s="116" t="n"/>
      <c r="AQ118" s="116" t="n"/>
      <c r="AR118" s="116" t="n"/>
      <c r="AS118" s="116" t="n"/>
      <c r="AT118" s="116" t="n"/>
      <c r="AU118" s="116" t="n"/>
      <c r="AV118" s="116" t="n"/>
      <c r="AW118" s="116" t="n"/>
      <c r="AX118" s="116" t="n"/>
      <c r="AY118" s="116" t="n"/>
      <c r="AZ118" s="116" t="n"/>
    </row>
    <row r="119">
      <c r="A119" s="116" t="n"/>
      <c r="B119" s="116" t="n"/>
      <c r="C119" s="116" t="n"/>
      <c r="D119" s="116" t="n"/>
      <c r="E119" s="116" t="n"/>
      <c r="F119" s="116" t="n"/>
      <c r="G119" s="116" t="n"/>
      <c r="H119" s="116" t="n"/>
      <c r="I119" s="116" t="n"/>
      <c r="J119" s="116" t="n"/>
      <c r="K119" s="116" t="n"/>
      <c r="L119" s="116" t="n"/>
      <c r="M119" s="116" t="n"/>
      <c r="N119" s="116" t="n"/>
      <c r="O119" s="116" t="n"/>
      <c r="P119" s="116" t="n"/>
      <c r="Q119" s="116" t="n"/>
      <c r="R119" s="116" t="n"/>
      <c r="S119" s="116" t="n"/>
      <c r="T119" s="116" t="n"/>
      <c r="U119" s="116" t="n"/>
      <c r="V119" s="116" t="n"/>
      <c r="W119" s="116" t="n"/>
      <c r="X119" s="116" t="n"/>
      <c r="Y119" s="116" t="n"/>
      <c r="Z119" s="116" t="n"/>
      <c r="AA119" s="116" t="n"/>
      <c r="AB119" s="116" t="n"/>
      <c r="AC119" s="116" t="n"/>
      <c r="AD119" s="116" t="n"/>
      <c r="AE119" s="116" t="n"/>
      <c r="AF119" s="116" t="n"/>
      <c r="AG119" s="116" t="n"/>
      <c r="AH119" s="116" t="n"/>
      <c r="AI119" s="116" t="n"/>
      <c r="AJ119" s="116" t="n"/>
      <c r="AK119" s="116" t="n"/>
      <c r="AL119" s="116" t="n"/>
      <c r="AM119" s="116" t="n"/>
      <c r="AN119" s="116" t="n"/>
      <c r="AO119" s="116" t="n"/>
      <c r="AP119" s="116" t="n"/>
      <c r="AQ119" s="116" t="n"/>
      <c r="AR119" s="116" t="n"/>
      <c r="AS119" s="116" t="n"/>
      <c r="AT119" s="116" t="n"/>
      <c r="AU119" s="116" t="n"/>
      <c r="AV119" s="116" t="n"/>
      <c r="AW119" s="116" t="n"/>
      <c r="AX119" s="116" t="n"/>
      <c r="AY119" s="116" t="n"/>
      <c r="AZ119" s="116" t="n"/>
    </row>
    <row r="120">
      <c r="A120" s="116" t="n"/>
      <c r="B120" s="116" t="n"/>
      <c r="C120" s="116" t="n"/>
      <c r="D120" s="116" t="n"/>
      <c r="E120" s="116" t="n"/>
      <c r="F120" s="116" t="n"/>
      <c r="G120" s="116" t="n"/>
      <c r="H120" s="116" t="n"/>
      <c r="I120" s="116" t="n"/>
      <c r="J120" s="116" t="n"/>
      <c r="K120" s="116" t="n"/>
      <c r="L120" s="116" t="n"/>
      <c r="M120" s="116" t="n"/>
      <c r="N120" s="116" t="n"/>
      <c r="O120" s="116" t="n"/>
      <c r="P120" s="116" t="n"/>
      <c r="Q120" s="116" t="n"/>
      <c r="R120" s="116" t="n"/>
      <c r="S120" s="116" t="n"/>
      <c r="T120" s="116" t="n"/>
      <c r="U120" s="116" t="n"/>
      <c r="V120" s="116" t="n"/>
      <c r="W120" s="116" t="n"/>
      <c r="X120" s="116" t="n"/>
      <c r="Y120" s="116" t="n"/>
      <c r="Z120" s="116" t="n"/>
      <c r="AA120" s="116" t="n"/>
      <c r="AB120" s="116" t="n"/>
      <c r="AC120" s="116" t="n"/>
      <c r="AD120" s="116" t="n"/>
      <c r="AE120" s="116" t="n"/>
      <c r="AF120" s="116" t="n"/>
      <c r="AG120" s="116" t="n"/>
      <c r="AH120" s="116" t="n"/>
      <c r="AI120" s="116" t="n"/>
      <c r="AJ120" s="116" t="n"/>
      <c r="AK120" s="116" t="n"/>
      <c r="AL120" s="116" t="n"/>
      <c r="AM120" s="116" t="n"/>
      <c r="AN120" s="116" t="n"/>
      <c r="AO120" s="116" t="n"/>
      <c r="AP120" s="116" t="n"/>
      <c r="AQ120" s="116" t="n"/>
      <c r="AR120" s="116" t="n"/>
      <c r="AS120" s="116" t="n"/>
      <c r="AT120" s="116" t="n"/>
      <c r="AU120" s="116" t="n"/>
      <c r="AV120" s="116" t="n"/>
      <c r="AW120" s="116" t="n"/>
      <c r="AX120" s="116" t="n"/>
      <c r="AY120" s="116" t="n"/>
      <c r="AZ120" s="116" t="n"/>
    </row>
    <row r="121">
      <c r="A121" s="116" t="n"/>
      <c r="B121" s="116" t="n"/>
      <c r="C121" s="116" t="n"/>
      <c r="D121" s="116" t="n"/>
      <c r="E121" s="116" t="n"/>
      <c r="F121" s="116" t="n"/>
      <c r="G121" s="116" t="n"/>
      <c r="H121" s="116" t="n"/>
      <c r="I121" s="116" t="n"/>
      <c r="J121" s="116" t="n"/>
      <c r="K121" s="116" t="n"/>
      <c r="L121" s="116" t="n"/>
      <c r="M121" s="116" t="n"/>
      <c r="N121" s="116" t="n"/>
      <c r="O121" s="116" t="n"/>
      <c r="P121" s="116" t="n"/>
      <c r="Q121" s="116" t="n"/>
      <c r="R121" s="116" t="n"/>
      <c r="S121" s="116" t="n"/>
      <c r="T121" s="116" t="n"/>
      <c r="U121" s="116" t="n"/>
      <c r="V121" s="116" t="n"/>
      <c r="W121" s="116" t="n"/>
      <c r="X121" s="116" t="n"/>
      <c r="Y121" s="116" t="n"/>
      <c r="Z121" s="116" t="n"/>
      <c r="AA121" s="116" t="n"/>
      <c r="AB121" s="116" t="n"/>
      <c r="AC121" s="116" t="n"/>
      <c r="AD121" s="116" t="n"/>
      <c r="AE121" s="116" t="n"/>
      <c r="AF121" s="116" t="n"/>
      <c r="AG121" s="116" t="n"/>
      <c r="AH121" s="116" t="n"/>
      <c r="AI121" s="116" t="n"/>
      <c r="AJ121" s="116" t="n"/>
      <c r="AK121" s="116" t="n"/>
      <c r="AL121" s="116" t="n"/>
      <c r="AM121" s="116" t="n"/>
      <c r="AN121" s="116" t="n"/>
      <c r="AO121" s="116" t="n"/>
      <c r="AP121" s="116" t="n"/>
      <c r="AQ121" s="116" t="n"/>
      <c r="AR121" s="116" t="n"/>
      <c r="AS121" s="116" t="n"/>
      <c r="AT121" s="116" t="n"/>
      <c r="AU121" s="116" t="n"/>
      <c r="AV121" s="116" t="n"/>
      <c r="AW121" s="116" t="n"/>
      <c r="AX121" s="116" t="n"/>
      <c r="AY121" s="116" t="n"/>
      <c r="AZ121" s="116" t="n"/>
    </row>
    <row r="122">
      <c r="A122" s="116" t="n"/>
      <c r="B122" s="116" t="n"/>
      <c r="C122" s="116" t="n"/>
      <c r="D122" s="116" t="n"/>
      <c r="E122" s="116" t="n"/>
      <c r="F122" s="116" t="n"/>
      <c r="G122" s="116" t="n"/>
      <c r="H122" s="116" t="n"/>
      <c r="I122" s="116" t="n"/>
      <c r="J122" s="116" t="n"/>
      <c r="K122" s="116" t="n"/>
      <c r="L122" s="116" t="n"/>
      <c r="M122" s="116" t="n"/>
      <c r="N122" s="116" t="n"/>
      <c r="O122" s="116" t="n"/>
      <c r="P122" s="116" t="n"/>
      <c r="Q122" s="116" t="n"/>
      <c r="R122" s="116" t="n"/>
      <c r="S122" s="116" t="n"/>
      <c r="T122" s="116" t="n"/>
      <c r="U122" s="116" t="n"/>
      <c r="V122" s="116" t="n"/>
      <c r="W122" s="116" t="n"/>
      <c r="X122" s="116" t="n"/>
      <c r="Y122" s="116" t="n"/>
      <c r="Z122" s="116" t="n"/>
      <c r="AA122" s="116" t="n"/>
      <c r="AB122" s="116" t="n"/>
      <c r="AC122" s="116" t="n"/>
      <c r="AD122" s="116" t="n"/>
      <c r="AE122" s="116" t="n"/>
      <c r="AF122" s="116" t="n"/>
      <c r="AG122" s="116" t="n"/>
      <c r="AH122" s="116" t="n"/>
      <c r="AI122" s="116" t="n"/>
      <c r="AJ122" s="116" t="n"/>
      <c r="AK122" s="116" t="n"/>
      <c r="AL122" s="116" t="n"/>
      <c r="AM122" s="116" t="n"/>
      <c r="AN122" s="116" t="n"/>
      <c r="AO122" s="116" t="n"/>
      <c r="AP122" s="116" t="n"/>
      <c r="AQ122" s="116" t="n"/>
      <c r="AR122" s="116" t="n"/>
      <c r="AS122" s="116" t="n"/>
      <c r="AT122" s="116" t="n"/>
      <c r="AU122" s="116" t="n"/>
      <c r="AV122" s="116" t="n"/>
      <c r="AW122" s="116" t="n"/>
      <c r="AX122" s="116" t="n"/>
      <c r="AY122" s="116" t="n"/>
      <c r="AZ122" s="116" t="n"/>
    </row>
    <row r="123">
      <c r="A123" s="116" t="n"/>
      <c r="B123" s="116" t="n"/>
      <c r="C123" s="116" t="n"/>
      <c r="D123" s="116" t="n"/>
      <c r="E123" s="116" t="n"/>
      <c r="F123" s="116" t="n"/>
      <c r="G123" s="116" t="n"/>
      <c r="H123" s="116" t="n"/>
      <c r="I123" s="116" t="n"/>
      <c r="J123" s="116" t="n"/>
      <c r="K123" s="116" t="n"/>
      <c r="L123" s="116" t="n"/>
      <c r="M123" s="116" t="n"/>
      <c r="N123" s="116" t="n"/>
      <c r="O123" s="116" t="n"/>
      <c r="P123" s="116" t="n"/>
      <c r="Q123" s="116" t="n"/>
      <c r="R123" s="116" t="n"/>
      <c r="S123" s="116" t="n"/>
      <c r="T123" s="116" t="n"/>
      <c r="U123" s="116" t="n"/>
      <c r="V123" s="116" t="n"/>
      <c r="W123" s="116" t="n"/>
      <c r="X123" s="116" t="n"/>
      <c r="Y123" s="116" t="n"/>
      <c r="Z123" s="116" t="n"/>
      <c r="AA123" s="116" t="n"/>
      <c r="AB123" s="116" t="n"/>
      <c r="AC123" s="116" t="n"/>
      <c r="AD123" s="116" t="n"/>
      <c r="AE123" s="116" t="n"/>
      <c r="AF123" s="116" t="n"/>
      <c r="AG123" s="116" t="n"/>
      <c r="AH123" s="116" t="n"/>
      <c r="AI123" s="116" t="n"/>
      <c r="AJ123" s="116" t="n"/>
      <c r="AK123" s="116" t="n"/>
      <c r="AL123" s="116" t="n"/>
      <c r="AM123" s="116" t="n"/>
      <c r="AN123" s="116" t="n"/>
      <c r="AO123" s="116" t="n"/>
      <c r="AP123" s="116" t="n"/>
      <c r="AQ123" s="116" t="n"/>
      <c r="AR123" s="116" t="n"/>
      <c r="AS123" s="116" t="n"/>
      <c r="AT123" s="116" t="n"/>
      <c r="AU123" s="116" t="n"/>
      <c r="AV123" s="116" t="n"/>
      <c r="AW123" s="116" t="n"/>
      <c r="AX123" s="116" t="n"/>
      <c r="AY123" s="116" t="n"/>
      <c r="AZ123" s="116" t="n"/>
    </row>
    <row r="124">
      <c r="A124" s="116" t="n"/>
      <c r="B124" s="116" t="n"/>
      <c r="C124" s="116" t="n"/>
      <c r="D124" s="116" t="n"/>
      <c r="E124" s="116" t="n"/>
      <c r="F124" s="116" t="n"/>
      <c r="G124" s="116" t="n"/>
      <c r="H124" s="116" t="n"/>
      <c r="I124" s="116" t="n"/>
      <c r="J124" s="116" t="n"/>
      <c r="K124" s="116" t="n"/>
      <c r="L124" s="116" t="n"/>
      <c r="M124" s="116" t="n"/>
      <c r="N124" s="116" t="n"/>
      <c r="O124" s="116" t="n"/>
      <c r="P124" s="116" t="n"/>
      <c r="Q124" s="116" t="n"/>
      <c r="R124" s="116" t="n"/>
      <c r="S124" s="116" t="n"/>
      <c r="T124" s="116" t="n"/>
      <c r="U124" s="116" t="n"/>
      <c r="V124" s="116" t="n"/>
      <c r="W124" s="116" t="n"/>
      <c r="X124" s="116" t="n"/>
      <c r="Y124" s="116" t="n"/>
      <c r="Z124" s="116" t="n"/>
      <c r="AA124" s="116" t="n"/>
      <c r="AB124" s="116" t="n"/>
      <c r="AC124" s="116" t="n"/>
      <c r="AD124" s="116" t="n"/>
      <c r="AE124" s="116" t="n"/>
      <c r="AF124" s="116" t="n"/>
      <c r="AG124" s="116" t="n"/>
      <c r="AH124" s="116" t="n"/>
      <c r="AI124" s="116" t="n"/>
      <c r="AJ124" s="116" t="n"/>
      <c r="AK124" s="116" t="n"/>
      <c r="AL124" s="116" t="n"/>
      <c r="AM124" s="116" t="n"/>
      <c r="AN124" s="116" t="n"/>
      <c r="AO124" s="116" t="n"/>
      <c r="AP124" s="116" t="n"/>
      <c r="AQ124" s="116" t="n"/>
      <c r="AR124" s="116" t="n"/>
      <c r="AS124" s="116" t="n"/>
      <c r="AT124" s="116" t="n"/>
      <c r="AU124" s="116" t="n"/>
      <c r="AV124" s="116" t="n"/>
      <c r="AW124" s="116" t="n"/>
      <c r="AX124" s="116" t="n"/>
      <c r="AY124" s="116" t="n"/>
      <c r="AZ124" s="116" t="n"/>
    </row>
    <row r="125">
      <c r="A125" s="116" t="n"/>
      <c r="B125" s="116" t="n"/>
      <c r="C125" s="116" t="n"/>
      <c r="D125" s="116" t="n"/>
      <c r="E125" s="116" t="n"/>
      <c r="F125" s="116" t="n"/>
      <c r="G125" s="116" t="n"/>
      <c r="H125" s="116" t="n"/>
      <c r="I125" s="116" t="n"/>
      <c r="J125" s="116" t="n"/>
      <c r="K125" s="116" t="n"/>
      <c r="L125" s="116" t="n"/>
      <c r="M125" s="116" t="n"/>
      <c r="N125" s="116" t="n"/>
      <c r="O125" s="116" t="n"/>
      <c r="P125" s="116" t="n"/>
      <c r="Q125" s="116" t="n"/>
      <c r="R125" s="116" t="n"/>
      <c r="S125" s="116" t="n"/>
      <c r="T125" s="116" t="n"/>
      <c r="U125" s="116" t="n"/>
      <c r="V125" s="116" t="n"/>
      <c r="W125" s="116" t="n"/>
      <c r="X125" s="116" t="n"/>
      <c r="Y125" s="116" t="n"/>
      <c r="Z125" s="116" t="n"/>
      <c r="AA125" s="116" t="n"/>
      <c r="AB125" s="116" t="n"/>
      <c r="AC125" s="116" t="n"/>
      <c r="AD125" s="116" t="n"/>
      <c r="AE125" s="116" t="n"/>
      <c r="AF125" s="116" t="n"/>
      <c r="AG125" s="116" t="n"/>
      <c r="AH125" s="116" t="n"/>
      <c r="AI125" s="116" t="n"/>
      <c r="AJ125" s="116" t="n"/>
      <c r="AK125" s="116" t="n"/>
      <c r="AL125" s="116" t="n"/>
      <c r="AM125" s="116" t="n"/>
      <c r="AN125" s="116" t="n"/>
      <c r="AO125" s="116" t="n"/>
      <c r="AP125" s="116" t="n"/>
      <c r="AQ125" s="116" t="n"/>
      <c r="AR125" s="116" t="n"/>
      <c r="AS125" s="116" t="n"/>
      <c r="AT125" s="116" t="n"/>
      <c r="AU125" s="116" t="n"/>
      <c r="AV125" s="116" t="n"/>
      <c r="AW125" s="116" t="n"/>
      <c r="AX125" s="116" t="n"/>
      <c r="AY125" s="116" t="n"/>
      <c r="AZ125" s="116" t="n"/>
    </row>
    <row r="126">
      <c r="A126" s="116" t="n"/>
      <c r="B126" s="116" t="n"/>
      <c r="C126" s="116" t="n"/>
      <c r="D126" s="116" t="n"/>
      <c r="E126" s="116" t="n"/>
      <c r="F126" s="116" t="n"/>
      <c r="G126" s="116" t="n"/>
      <c r="H126" s="116" t="n"/>
      <c r="I126" s="116" t="n"/>
      <c r="J126" s="116" t="n"/>
      <c r="K126" s="116" t="n"/>
      <c r="L126" s="116" t="n"/>
      <c r="M126" s="116" t="n"/>
      <c r="N126" s="116" t="n"/>
      <c r="O126" s="116" t="n"/>
      <c r="P126" s="116" t="n"/>
      <c r="Q126" s="116" t="n"/>
      <c r="R126" s="116" t="n"/>
      <c r="S126" s="116" t="n"/>
      <c r="T126" s="116" t="n"/>
      <c r="U126" s="116" t="n"/>
      <c r="V126" s="116" t="n"/>
      <c r="W126" s="116" t="n"/>
      <c r="X126" s="116" t="n"/>
      <c r="Y126" s="116" t="n"/>
      <c r="Z126" s="116" t="n"/>
      <c r="AA126" s="116" t="n"/>
      <c r="AB126" s="116" t="n"/>
      <c r="AC126" s="116" t="n"/>
      <c r="AD126" s="116" t="n"/>
      <c r="AE126" s="116" t="n"/>
      <c r="AF126" s="116" t="n"/>
      <c r="AG126" s="116" t="n"/>
      <c r="AH126" s="116" t="n"/>
      <c r="AI126" s="116" t="n"/>
      <c r="AJ126" s="116" t="n"/>
      <c r="AK126" s="116" t="n"/>
      <c r="AL126" s="116" t="n"/>
      <c r="AM126" s="116" t="n"/>
      <c r="AN126" s="116" t="n"/>
      <c r="AO126" s="116" t="n"/>
      <c r="AP126" s="116" t="n"/>
      <c r="AQ126" s="116" t="n"/>
      <c r="AR126" s="116" t="n"/>
      <c r="AS126" s="116" t="n"/>
      <c r="AT126" s="116" t="n"/>
      <c r="AU126" s="116" t="n"/>
      <c r="AV126" s="116" t="n"/>
      <c r="AW126" s="116" t="n"/>
      <c r="AX126" s="116" t="n"/>
      <c r="AY126" s="116" t="n"/>
      <c r="AZ126" s="116" t="n"/>
    </row>
    <row r="127">
      <c r="A127" s="116" t="n"/>
      <c r="B127" s="116" t="n"/>
      <c r="C127" s="116" t="n"/>
      <c r="D127" s="116" t="n"/>
      <c r="E127" s="116" t="n"/>
      <c r="F127" s="116" t="n"/>
      <c r="G127" s="116" t="n"/>
      <c r="H127" s="116" t="n"/>
      <c r="I127" s="116" t="n"/>
      <c r="J127" s="116" t="n"/>
      <c r="K127" s="116" t="n"/>
      <c r="L127" s="116" t="n"/>
      <c r="M127" s="116" t="n"/>
      <c r="N127" s="116" t="n"/>
      <c r="O127" s="116" t="n"/>
      <c r="P127" s="116" t="n"/>
      <c r="Q127" s="116" t="n"/>
      <c r="R127" s="116" t="n"/>
      <c r="S127" s="116" t="n"/>
      <c r="T127" s="116" t="n"/>
      <c r="U127" s="116" t="n"/>
      <c r="V127" s="116" t="n"/>
      <c r="W127" s="116" t="n"/>
      <c r="X127" s="116" t="n"/>
      <c r="Y127" s="116" t="n"/>
      <c r="Z127" s="116" t="n"/>
      <c r="AA127" s="116" t="n"/>
      <c r="AB127" s="116" t="n"/>
      <c r="AC127" s="116" t="n"/>
      <c r="AD127" s="116" t="n"/>
      <c r="AE127" s="116" t="n"/>
      <c r="AF127" s="116" t="n"/>
      <c r="AG127" s="116" t="n"/>
      <c r="AH127" s="116" t="n"/>
      <c r="AI127" s="116" t="n"/>
      <c r="AJ127" s="116" t="n"/>
      <c r="AK127" s="116" t="n"/>
      <c r="AL127" s="116" t="n"/>
      <c r="AM127" s="116" t="n"/>
      <c r="AN127" s="116" t="n"/>
      <c r="AO127" s="116" t="n"/>
      <c r="AP127" s="116" t="n"/>
      <c r="AQ127" s="116" t="n"/>
      <c r="AR127" s="116" t="n"/>
      <c r="AS127" s="116" t="n"/>
      <c r="AT127" s="116" t="n"/>
      <c r="AU127" s="116" t="n"/>
      <c r="AV127" s="116" t="n"/>
      <c r="AW127" s="116" t="n"/>
      <c r="AX127" s="116" t="n"/>
      <c r="AY127" s="116" t="n"/>
      <c r="AZ127" s="116" t="n"/>
    </row>
    <row r="128">
      <c r="A128" s="116" t="n"/>
      <c r="B128" s="116" t="n"/>
      <c r="C128" s="116" t="n"/>
      <c r="D128" s="116" t="n"/>
      <c r="E128" s="116" t="n"/>
      <c r="F128" s="116" t="n"/>
      <c r="G128" s="116" t="n"/>
      <c r="H128" s="116" t="n"/>
      <c r="I128" s="116" t="n"/>
      <c r="J128" s="116" t="n"/>
      <c r="K128" s="116" t="n"/>
      <c r="L128" s="116" t="n"/>
      <c r="M128" s="116" t="n"/>
      <c r="N128" s="116" t="n"/>
      <c r="O128" s="116" t="n"/>
      <c r="P128" s="116" t="n"/>
      <c r="Q128" s="116" t="n"/>
      <c r="R128" s="116" t="n"/>
      <c r="S128" s="116" t="n"/>
      <c r="T128" s="116" t="n"/>
      <c r="U128" s="116" t="n"/>
      <c r="V128" s="116" t="n"/>
      <c r="W128" s="116" t="n"/>
      <c r="X128" s="116" t="n"/>
      <c r="Y128" s="116" t="n"/>
      <c r="Z128" s="116" t="n"/>
      <c r="AA128" s="116" t="n"/>
      <c r="AB128" s="116" t="n"/>
      <c r="AC128" s="116" t="n"/>
      <c r="AD128" s="116" t="n"/>
      <c r="AE128" s="116" t="n"/>
      <c r="AF128" s="116" t="n"/>
      <c r="AG128" s="116" t="n"/>
      <c r="AH128" s="116" t="n"/>
      <c r="AI128" s="116" t="n"/>
      <c r="AJ128" s="116" t="n"/>
      <c r="AK128" s="116" t="n"/>
      <c r="AL128" s="116" t="n"/>
      <c r="AM128" s="116" t="n"/>
      <c r="AN128" s="116" t="n"/>
      <c r="AO128" s="116" t="n"/>
      <c r="AP128" s="116" t="n"/>
      <c r="AQ128" s="116" t="n"/>
      <c r="AR128" s="116" t="n"/>
      <c r="AS128" s="116" t="n"/>
      <c r="AT128" s="116" t="n"/>
      <c r="AU128" s="116" t="n"/>
      <c r="AV128" s="116" t="n"/>
      <c r="AW128" s="116" t="n"/>
      <c r="AX128" s="116" t="n"/>
      <c r="AY128" s="116" t="n"/>
      <c r="AZ128" s="116" t="n"/>
    </row>
    <row r="129">
      <c r="A129" s="116" t="n"/>
      <c r="B129" s="116" t="n"/>
      <c r="C129" s="116" t="n"/>
      <c r="D129" s="116" t="n"/>
      <c r="E129" s="116" t="n"/>
      <c r="F129" s="116" t="n"/>
      <c r="G129" s="116" t="n"/>
      <c r="H129" s="116" t="n"/>
      <c r="I129" s="116" t="n"/>
      <c r="J129" s="116" t="n"/>
      <c r="K129" s="116" t="n"/>
      <c r="L129" s="116" t="n"/>
      <c r="M129" s="116" t="n"/>
      <c r="N129" s="116" t="n"/>
      <c r="O129" s="116" t="n"/>
      <c r="P129" s="116" t="n"/>
      <c r="Q129" s="116" t="n"/>
      <c r="R129" s="116" t="n"/>
      <c r="S129" s="116" t="n"/>
      <c r="T129" s="116" t="n"/>
      <c r="U129" s="116" t="n"/>
      <c r="V129" s="116" t="n"/>
      <c r="W129" s="116" t="n"/>
      <c r="X129" s="116" t="n"/>
      <c r="Y129" s="116" t="n"/>
      <c r="Z129" s="116" t="n"/>
      <c r="AA129" s="116" t="n"/>
      <c r="AB129" s="116" t="n"/>
      <c r="AC129" s="116" t="n"/>
      <c r="AD129" s="116" t="n"/>
      <c r="AE129" s="116" t="n"/>
      <c r="AF129" s="116" t="n"/>
      <c r="AG129" s="116" t="n"/>
      <c r="AH129" s="116" t="n"/>
      <c r="AI129" s="116" t="n"/>
      <c r="AJ129" s="116" t="n"/>
      <c r="AK129" s="116" t="n"/>
      <c r="AL129" s="116" t="n"/>
      <c r="AM129" s="116" t="n"/>
      <c r="AN129" s="116" t="n"/>
      <c r="AO129" s="116" t="n"/>
      <c r="AP129" s="116" t="n"/>
      <c r="AQ129" s="116" t="n"/>
      <c r="AR129" s="116" t="n"/>
      <c r="AS129" s="116" t="n"/>
      <c r="AT129" s="116" t="n"/>
      <c r="AU129" s="116" t="n"/>
      <c r="AV129" s="116" t="n"/>
      <c r="AW129" s="116" t="n"/>
      <c r="AX129" s="116" t="n"/>
      <c r="AY129" s="116" t="n"/>
      <c r="AZ129" s="116" t="n"/>
    </row>
    <row r="130">
      <c r="A130" s="116" t="n"/>
      <c r="B130" s="116" t="n"/>
      <c r="C130" s="116" t="n"/>
      <c r="D130" s="116" t="n"/>
      <c r="E130" s="116" t="n"/>
      <c r="F130" s="116" t="n"/>
      <c r="G130" s="116" t="n"/>
      <c r="H130" s="116" t="n"/>
      <c r="I130" s="116" t="n"/>
      <c r="J130" s="116" t="n"/>
      <c r="K130" s="116" t="n"/>
      <c r="L130" s="116" t="n"/>
      <c r="M130" s="116" t="n"/>
      <c r="N130" s="116" t="n"/>
      <c r="O130" s="116" t="n"/>
      <c r="P130" s="116" t="n"/>
      <c r="Q130" s="116" t="n"/>
      <c r="R130" s="116" t="n"/>
      <c r="S130" s="116" t="n"/>
      <c r="T130" s="116" t="n"/>
      <c r="U130" s="116" t="n"/>
      <c r="V130" s="116" t="n"/>
      <c r="W130" s="116" t="n"/>
      <c r="X130" s="116" t="n"/>
      <c r="Y130" s="116" t="n"/>
      <c r="Z130" s="116" t="n"/>
      <c r="AA130" s="116" t="n"/>
      <c r="AB130" s="116" t="n"/>
      <c r="AC130" s="116" t="n"/>
      <c r="AD130" s="116" t="n"/>
      <c r="AE130" s="116" t="n"/>
      <c r="AF130" s="116" t="n"/>
      <c r="AG130" s="116" t="n"/>
      <c r="AH130" s="116" t="n"/>
      <c r="AI130" s="116" t="n"/>
      <c r="AJ130" s="116" t="n"/>
      <c r="AK130" s="116" t="n"/>
      <c r="AL130" s="116" t="n"/>
      <c r="AM130" s="116" t="n"/>
      <c r="AN130" s="116" t="n"/>
      <c r="AO130" s="116" t="n"/>
      <c r="AP130" s="116" t="n"/>
      <c r="AQ130" s="116" t="n"/>
      <c r="AR130" s="116" t="n"/>
      <c r="AS130" s="116" t="n"/>
      <c r="AT130" s="116" t="n"/>
      <c r="AU130" s="116" t="n"/>
      <c r="AV130" s="116" t="n"/>
      <c r="AW130" s="116" t="n"/>
      <c r="AX130" s="116" t="n"/>
      <c r="AY130" s="116" t="n"/>
      <c r="AZ130" s="116" t="n"/>
    </row>
    <row r="131">
      <c r="A131" s="116" t="n"/>
      <c r="B131" s="116" t="n"/>
      <c r="C131" s="116" t="n"/>
      <c r="D131" s="116" t="n"/>
      <c r="E131" s="116" t="n"/>
      <c r="F131" s="116" t="n"/>
      <c r="G131" s="116" t="n"/>
      <c r="H131" s="116" t="n"/>
      <c r="I131" s="116" t="n"/>
      <c r="J131" s="116" t="n"/>
      <c r="K131" s="116" t="n"/>
      <c r="L131" s="116" t="n"/>
      <c r="M131" s="116" t="n"/>
      <c r="N131" s="116" t="n"/>
      <c r="O131" s="116" t="n"/>
      <c r="P131" s="116" t="n"/>
      <c r="Q131" s="116" t="n"/>
      <c r="R131" s="116" t="n"/>
      <c r="S131" s="116" t="n"/>
      <c r="T131" s="116" t="n"/>
      <c r="U131" s="116" t="n"/>
      <c r="V131" s="116" t="n"/>
      <c r="W131" s="116" t="n"/>
      <c r="X131" s="116" t="n"/>
      <c r="Y131" s="116" t="n"/>
      <c r="Z131" s="116" t="n"/>
      <c r="AA131" s="116" t="n"/>
      <c r="AB131" s="116" t="n"/>
      <c r="AC131" s="116" t="n"/>
      <c r="AD131" s="116" t="n"/>
      <c r="AE131" s="116" t="n"/>
      <c r="AF131" s="116" t="n"/>
      <c r="AG131" s="116" t="n"/>
      <c r="AH131" s="116" t="n"/>
      <c r="AI131" s="116" t="n"/>
      <c r="AJ131" s="116" t="n"/>
      <c r="AK131" s="116" t="n"/>
      <c r="AL131" s="116" t="n"/>
      <c r="AM131" s="116" t="n"/>
      <c r="AN131" s="116" t="n"/>
      <c r="AO131" s="116" t="n"/>
      <c r="AP131" s="116" t="n"/>
      <c r="AQ131" s="116" t="n"/>
      <c r="AR131" s="116" t="n"/>
      <c r="AS131" s="116" t="n"/>
      <c r="AT131" s="116" t="n"/>
      <c r="AU131" s="116" t="n"/>
      <c r="AV131" s="116" t="n"/>
      <c r="AW131" s="116" t="n"/>
      <c r="AX131" s="116" t="n"/>
      <c r="AY131" s="116" t="n"/>
      <c r="AZ131" s="116" t="n"/>
    </row>
    <row r="132">
      <c r="A132" s="116" t="n"/>
      <c r="B132" s="116" t="n"/>
      <c r="C132" s="116" t="n"/>
      <c r="D132" s="116" t="n"/>
      <c r="E132" s="116" t="n"/>
      <c r="F132" s="116" t="n"/>
      <c r="G132" s="116" t="n"/>
      <c r="H132" s="116" t="n"/>
      <c r="I132" s="116" t="n"/>
      <c r="J132" s="116" t="n"/>
      <c r="K132" s="116" t="n"/>
      <c r="L132" s="116" t="n"/>
      <c r="M132" s="116" t="n"/>
      <c r="N132" s="116" t="n"/>
      <c r="O132" s="116" t="n"/>
      <c r="P132" s="116" t="n"/>
      <c r="Q132" s="116" t="n"/>
      <c r="R132" s="116" t="n"/>
      <c r="S132" s="116" t="n"/>
      <c r="T132" s="116" t="n"/>
      <c r="U132" s="116" t="n"/>
      <c r="V132" s="116" t="n"/>
      <c r="W132" s="116" t="n"/>
      <c r="X132" s="116" t="n"/>
      <c r="Y132" s="116" t="n"/>
      <c r="Z132" s="116" t="n"/>
      <c r="AA132" s="116" t="n"/>
      <c r="AB132" s="116" t="n"/>
      <c r="AC132" s="116" t="n"/>
      <c r="AD132" s="116" t="n"/>
      <c r="AE132" s="116" t="n"/>
      <c r="AF132" s="116" t="n"/>
      <c r="AG132" s="116" t="n"/>
      <c r="AH132" s="116" t="n"/>
      <c r="AI132" s="116" t="n"/>
      <c r="AJ132" s="116" t="n"/>
      <c r="AK132" s="116" t="n"/>
      <c r="AL132" s="116" t="n"/>
      <c r="AM132" s="116" t="n"/>
      <c r="AN132" s="116" t="n"/>
      <c r="AO132" s="116" t="n"/>
      <c r="AP132" s="116" t="n"/>
      <c r="AQ132" s="116" t="n"/>
      <c r="AR132" s="116" t="n"/>
      <c r="AS132" s="116" t="n"/>
      <c r="AT132" s="116" t="n"/>
      <c r="AU132" s="116" t="n"/>
      <c r="AV132" s="116" t="n"/>
      <c r="AW132" s="116" t="n"/>
      <c r="AX132" s="116" t="n"/>
      <c r="AY132" s="116" t="n"/>
      <c r="AZ132" s="116" t="n"/>
    </row>
    <row r="133">
      <c r="A133" s="116" t="n"/>
      <c r="B133" s="116" t="n"/>
      <c r="C133" s="116" t="n"/>
      <c r="D133" s="116" t="n"/>
      <c r="E133" s="116" t="n"/>
      <c r="F133" s="116" t="n"/>
      <c r="G133" s="116" t="n"/>
      <c r="H133" s="116" t="n"/>
      <c r="I133" s="116" t="n"/>
      <c r="J133" s="116" t="n"/>
      <c r="K133" s="116" t="n"/>
      <c r="L133" s="116" t="n"/>
      <c r="M133" s="116" t="n"/>
      <c r="N133" s="116" t="n"/>
      <c r="O133" s="116" t="n"/>
      <c r="P133" s="116" t="n"/>
      <c r="Q133" s="116" t="n"/>
      <c r="R133" s="116" t="n"/>
      <c r="S133" s="116" t="n"/>
      <c r="T133" s="116" t="n"/>
      <c r="U133" s="116" t="n"/>
      <c r="V133" s="116" t="n"/>
      <c r="W133" s="116" t="n"/>
      <c r="X133" s="116" t="n"/>
      <c r="Y133" s="116" t="n"/>
      <c r="Z133" s="116" t="n"/>
      <c r="AA133" s="116" t="n"/>
      <c r="AB133" s="116" t="n"/>
      <c r="AC133" s="116" t="n"/>
      <c r="AD133" s="116" t="n"/>
      <c r="AE133" s="116" t="n"/>
      <c r="AF133" s="116" t="n"/>
      <c r="AG133" s="116" t="n"/>
      <c r="AH133" s="116" t="n"/>
      <c r="AI133" s="116" t="n"/>
      <c r="AJ133" s="116" t="n"/>
      <c r="AK133" s="116" t="n"/>
      <c r="AL133" s="116" t="n"/>
      <c r="AM133" s="116" t="n"/>
      <c r="AN133" s="116" t="n"/>
      <c r="AO133" s="116" t="n"/>
      <c r="AP133" s="116" t="n"/>
      <c r="AQ133" s="116" t="n"/>
      <c r="AR133" s="116" t="n"/>
      <c r="AS133" s="116" t="n"/>
      <c r="AT133" s="116" t="n"/>
      <c r="AU133" s="116" t="n"/>
      <c r="AV133" s="116" t="n"/>
      <c r="AW133" s="116" t="n"/>
      <c r="AX133" s="116" t="n"/>
      <c r="AY133" s="116" t="n"/>
      <c r="AZ133" s="116" t="n"/>
    </row>
    <row r="134">
      <c r="A134" s="116" t="n"/>
      <c r="B134" s="116" t="n"/>
      <c r="C134" s="116" t="n"/>
      <c r="D134" s="116" t="n"/>
      <c r="E134" s="116" t="n"/>
      <c r="F134" s="116" t="n"/>
      <c r="G134" s="116" t="n"/>
      <c r="H134" s="116" t="n"/>
      <c r="I134" s="116" t="n"/>
      <c r="J134" s="116" t="n"/>
      <c r="K134" s="116" t="n"/>
      <c r="L134" s="116" t="n"/>
      <c r="M134" s="116" t="n"/>
      <c r="N134" s="116" t="n"/>
      <c r="O134" s="116" t="n"/>
      <c r="P134" s="116" t="n"/>
      <c r="Q134" s="116" t="n"/>
      <c r="R134" s="116" t="n"/>
      <c r="S134" s="116" t="n"/>
      <c r="T134" s="116" t="n"/>
      <c r="U134" s="116" t="n"/>
      <c r="V134" s="116" t="n"/>
      <c r="W134" s="116" t="n"/>
      <c r="X134" s="116" t="n"/>
      <c r="Y134" s="116" t="n"/>
      <c r="Z134" s="116" t="n"/>
      <c r="AA134" s="116" t="n"/>
      <c r="AB134" s="116" t="n"/>
      <c r="AC134" s="116" t="n"/>
      <c r="AD134" s="116" t="n"/>
      <c r="AE134" s="116" t="n"/>
      <c r="AF134" s="116" t="n"/>
      <c r="AG134" s="116" t="n"/>
      <c r="AH134" s="116" t="n"/>
      <c r="AI134" s="116" t="n"/>
      <c r="AJ134" s="116" t="n"/>
      <c r="AK134" s="116" t="n"/>
      <c r="AL134" s="116" t="n"/>
      <c r="AM134" s="116" t="n"/>
      <c r="AN134" s="116" t="n"/>
      <c r="AO134" s="116" t="n"/>
      <c r="AP134" s="116" t="n"/>
      <c r="AQ134" s="116" t="n"/>
      <c r="AR134" s="116" t="n"/>
      <c r="AS134" s="116" t="n"/>
      <c r="AT134" s="116" t="n"/>
      <c r="AU134" s="116" t="n"/>
      <c r="AV134" s="116" t="n"/>
      <c r="AW134" s="116" t="n"/>
      <c r="AX134" s="116" t="n"/>
      <c r="AY134" s="116" t="n"/>
      <c r="AZ134" s="116" t="n"/>
    </row>
    <row r="135">
      <c r="A135" s="116" t="n"/>
      <c r="B135" s="116" t="n"/>
      <c r="C135" s="116" t="n"/>
      <c r="D135" s="116" t="n"/>
      <c r="E135" s="116" t="n"/>
      <c r="F135" s="116" t="n"/>
      <c r="G135" s="116" t="n"/>
      <c r="H135" s="116" t="n"/>
      <c r="I135" s="116" t="n"/>
      <c r="J135" s="116" t="n"/>
      <c r="K135" s="116" t="n"/>
      <c r="L135" s="116" t="n"/>
      <c r="M135" s="116" t="n"/>
      <c r="N135" s="116" t="n"/>
      <c r="O135" s="116" t="n"/>
      <c r="P135" s="116" t="n"/>
      <c r="Q135" s="116" t="n"/>
      <c r="R135" s="116" t="n"/>
      <c r="S135" s="116" t="n"/>
      <c r="T135" s="116" t="n"/>
      <c r="U135" s="116" t="n"/>
      <c r="V135" s="116" t="n"/>
      <c r="W135" s="116" t="n"/>
      <c r="X135" s="116" t="n"/>
      <c r="Y135" s="116" t="n"/>
      <c r="Z135" s="116" t="n"/>
      <c r="AA135" s="116" t="n"/>
      <c r="AB135" s="116" t="n"/>
      <c r="AC135" s="116" t="n"/>
      <c r="AD135" s="116" t="n"/>
      <c r="AE135" s="116" t="n"/>
      <c r="AF135" s="116" t="n"/>
      <c r="AG135" s="116" t="n"/>
      <c r="AH135" s="116" t="n"/>
      <c r="AI135" s="116" t="n"/>
      <c r="AJ135" s="116" t="n"/>
      <c r="AK135" s="116" t="n"/>
      <c r="AL135" s="116" t="n"/>
      <c r="AM135" s="116" t="n"/>
      <c r="AN135" s="116" t="n"/>
      <c r="AO135" s="116" t="n"/>
      <c r="AP135" s="116" t="n"/>
      <c r="AQ135" s="116" t="n"/>
      <c r="AR135" s="116" t="n"/>
      <c r="AS135" s="116" t="n"/>
      <c r="AT135" s="116" t="n"/>
      <c r="AU135" s="116" t="n"/>
      <c r="AV135" s="116" t="n"/>
      <c r="AW135" s="116" t="n"/>
      <c r="AX135" s="116" t="n"/>
      <c r="AY135" s="116" t="n"/>
      <c r="AZ135" s="116" t="n"/>
    </row>
    <row r="136">
      <c r="A136" s="116" t="n"/>
      <c r="B136" s="116" t="n"/>
      <c r="C136" s="116" t="n"/>
      <c r="D136" s="116" t="n"/>
      <c r="E136" s="116" t="n"/>
      <c r="F136" s="116" t="n"/>
      <c r="G136" s="116" t="n"/>
      <c r="H136" s="116" t="n"/>
      <c r="I136" s="116" t="n"/>
      <c r="J136" s="116" t="n"/>
      <c r="K136" s="116" t="n"/>
      <c r="L136" s="116" t="n"/>
      <c r="M136" s="116" t="n"/>
      <c r="N136" s="116" t="n"/>
      <c r="O136" s="116" t="n"/>
      <c r="P136" s="116" t="n"/>
      <c r="Q136" s="116" t="n"/>
      <c r="R136" s="116" t="n"/>
      <c r="S136" s="116" t="n"/>
      <c r="T136" s="116" t="n"/>
      <c r="U136" s="116" t="n"/>
      <c r="V136" s="116" t="n"/>
      <c r="W136" s="116" t="n"/>
      <c r="X136" s="116" t="n"/>
      <c r="Y136" s="116" t="n"/>
      <c r="Z136" s="116" t="n"/>
      <c r="AA136" s="116" t="n"/>
      <c r="AB136" s="116" t="n"/>
      <c r="AC136" s="116" t="n"/>
      <c r="AD136" s="116" t="n"/>
      <c r="AE136" s="116" t="n"/>
      <c r="AF136" s="116" t="n"/>
      <c r="AG136" s="116" t="n"/>
      <c r="AH136" s="116" t="n"/>
      <c r="AI136" s="116" t="n"/>
      <c r="AJ136" s="116" t="n"/>
      <c r="AK136" s="116" t="n"/>
      <c r="AL136" s="116" t="n"/>
      <c r="AM136" s="116" t="n"/>
      <c r="AN136" s="116" t="n"/>
      <c r="AO136" s="116" t="n"/>
      <c r="AP136" s="116" t="n"/>
      <c r="AQ136" s="116" t="n"/>
      <c r="AR136" s="116" t="n"/>
      <c r="AS136" s="116" t="n"/>
      <c r="AT136" s="116" t="n"/>
      <c r="AU136" s="116" t="n"/>
      <c r="AV136" s="116" t="n"/>
      <c r="AW136" s="116" t="n"/>
      <c r="AX136" s="116" t="n"/>
      <c r="AY136" s="116" t="n"/>
      <c r="AZ136" s="116" t="n"/>
    </row>
    <row r="137">
      <c r="A137" s="116" t="n"/>
      <c r="B137" s="116" t="n"/>
      <c r="C137" s="116" t="n"/>
      <c r="D137" s="116" t="n"/>
      <c r="E137" s="116" t="n"/>
      <c r="F137" s="116" t="n"/>
      <c r="G137" s="116" t="n"/>
      <c r="H137" s="116" t="n"/>
      <c r="I137" s="116" t="n"/>
      <c r="J137" s="116" t="n"/>
      <c r="K137" s="116" t="n"/>
      <c r="L137" s="116" t="n"/>
      <c r="M137" s="116" t="n"/>
      <c r="N137" s="116" t="n"/>
      <c r="O137" s="116" t="n"/>
      <c r="P137" s="116" t="n"/>
      <c r="Q137" s="116" t="n"/>
      <c r="R137" s="116" t="n"/>
      <c r="S137" s="116" t="n"/>
      <c r="T137" s="116" t="n"/>
      <c r="U137" s="116" t="n"/>
      <c r="V137" s="116" t="n"/>
      <c r="W137" s="116" t="n"/>
      <c r="X137" s="116" t="n"/>
      <c r="Y137" s="116" t="n"/>
      <c r="Z137" s="116" t="n"/>
      <c r="AA137" s="116" t="n"/>
      <c r="AB137" s="116" t="n"/>
      <c r="AC137" s="116" t="n"/>
      <c r="AD137" s="116" t="n"/>
      <c r="AE137" s="116" t="n"/>
      <c r="AF137" s="116" t="n"/>
      <c r="AG137" s="116" t="n"/>
      <c r="AH137" s="116" t="n"/>
      <c r="AI137" s="116" t="n"/>
      <c r="AJ137" s="116" t="n"/>
      <c r="AK137" s="116" t="n"/>
      <c r="AL137" s="116" t="n"/>
      <c r="AM137" s="116" t="n"/>
      <c r="AN137" s="116" t="n"/>
      <c r="AO137" s="116" t="n"/>
      <c r="AP137" s="116" t="n"/>
      <c r="AQ137" s="116" t="n"/>
      <c r="AR137" s="116" t="n"/>
      <c r="AS137" s="116" t="n"/>
      <c r="AT137" s="116" t="n"/>
      <c r="AU137" s="116" t="n"/>
      <c r="AV137" s="116" t="n"/>
      <c r="AW137" s="116" t="n"/>
      <c r="AX137" s="116" t="n"/>
      <c r="AY137" s="116" t="n"/>
      <c r="AZ137" s="116" t="n"/>
    </row>
    <row r="138">
      <c r="A138" s="116" t="n"/>
      <c r="B138" s="116" t="n"/>
      <c r="C138" s="116" t="n"/>
      <c r="D138" s="116" t="n"/>
      <c r="E138" s="116" t="n"/>
      <c r="F138" s="116" t="n"/>
      <c r="G138" s="116" t="n"/>
      <c r="H138" s="116" t="n"/>
      <c r="I138" s="116" t="n"/>
      <c r="J138" s="116" t="n"/>
      <c r="K138" s="116" t="n"/>
      <c r="L138" s="116" t="n"/>
      <c r="M138" s="116" t="n"/>
      <c r="N138" s="116" t="n"/>
      <c r="O138" s="116" t="n"/>
      <c r="P138" s="116" t="n"/>
      <c r="Q138" s="116" t="n"/>
      <c r="R138" s="116" t="n"/>
      <c r="S138" s="116" t="n"/>
      <c r="T138" s="116" t="n"/>
      <c r="U138" s="116" t="n"/>
      <c r="V138" s="116" t="n"/>
      <c r="W138" s="116" t="n"/>
      <c r="X138" s="116" t="n"/>
      <c r="Y138" s="116" t="n"/>
      <c r="Z138" s="116" t="n"/>
      <c r="AA138" s="116" t="n"/>
      <c r="AB138" s="116" t="n"/>
      <c r="AC138" s="116" t="n"/>
      <c r="AD138" s="116" t="n"/>
      <c r="AE138" s="116" t="n"/>
      <c r="AF138" s="116" t="n"/>
      <c r="AG138" s="116" t="n"/>
      <c r="AH138" s="116" t="n"/>
      <c r="AI138" s="116" t="n"/>
      <c r="AJ138" s="116" t="n"/>
      <c r="AK138" s="116" t="n"/>
      <c r="AL138" s="116" t="n"/>
      <c r="AM138" s="116" t="n"/>
      <c r="AN138" s="116" t="n"/>
      <c r="AO138" s="116" t="n"/>
      <c r="AP138" s="116" t="n"/>
      <c r="AQ138" s="116" t="n"/>
      <c r="AR138" s="116" t="n"/>
      <c r="AS138" s="116" t="n"/>
      <c r="AT138" s="116" t="n"/>
      <c r="AU138" s="116" t="n"/>
      <c r="AV138" s="116" t="n"/>
      <c r="AW138" s="116" t="n"/>
      <c r="AX138" s="116" t="n"/>
      <c r="AY138" s="116" t="n"/>
      <c r="AZ138" s="116" t="n"/>
    </row>
    <row r="139">
      <c r="A139" s="116" t="n"/>
      <c r="B139" s="116" t="n"/>
      <c r="C139" s="116" t="n"/>
      <c r="D139" s="116" t="n"/>
      <c r="E139" s="116" t="n"/>
      <c r="F139" s="116" t="n"/>
      <c r="G139" s="116" t="n"/>
      <c r="H139" s="116" t="n"/>
      <c r="I139" s="116" t="n"/>
      <c r="J139" s="116" t="n"/>
      <c r="K139" s="116" t="n"/>
      <c r="L139" s="116" t="n"/>
      <c r="M139" s="116" t="n"/>
      <c r="N139" s="116" t="n"/>
      <c r="O139" s="116" t="n"/>
      <c r="P139" s="116" t="n"/>
      <c r="Q139" s="116" t="n"/>
      <c r="R139" s="116" t="n"/>
      <c r="S139" s="116" t="n"/>
      <c r="T139" s="116" t="n"/>
      <c r="U139" s="116" t="n"/>
      <c r="V139" s="116" t="n"/>
      <c r="W139" s="116" t="n"/>
      <c r="X139" s="116" t="n"/>
      <c r="Y139" s="116" t="n"/>
      <c r="Z139" s="116" t="n"/>
      <c r="AA139" s="116" t="n"/>
      <c r="AB139" s="116" t="n"/>
      <c r="AC139" s="116" t="n"/>
      <c r="AD139" s="116" t="n"/>
      <c r="AE139" s="116" t="n"/>
      <c r="AF139" s="116" t="n"/>
      <c r="AG139" s="116" t="n"/>
      <c r="AH139" s="116" t="n"/>
      <c r="AI139" s="116" t="n"/>
      <c r="AJ139" s="116" t="n"/>
      <c r="AK139" s="116" t="n"/>
      <c r="AL139" s="116" t="n"/>
      <c r="AM139" s="116" t="n"/>
      <c r="AN139" s="116" t="n"/>
      <c r="AO139" s="116" t="n"/>
      <c r="AP139" s="116" t="n"/>
      <c r="AQ139" s="116" t="n"/>
      <c r="AR139" s="116" t="n"/>
      <c r="AS139" s="116" t="n"/>
      <c r="AT139" s="116" t="n"/>
      <c r="AU139" s="116" t="n"/>
      <c r="AV139" s="116" t="n"/>
      <c r="AW139" s="116" t="n"/>
      <c r="AX139" s="116" t="n"/>
      <c r="AY139" s="116" t="n"/>
      <c r="AZ139" s="116" t="n"/>
    </row>
    <row r="140">
      <c r="A140" s="116" t="n"/>
      <c r="B140" s="116" t="n"/>
      <c r="C140" s="116" t="n"/>
      <c r="D140" s="116" t="n"/>
      <c r="E140" s="116" t="n"/>
      <c r="F140" s="116" t="n"/>
      <c r="G140" s="116" t="n"/>
      <c r="H140" s="116" t="n"/>
      <c r="I140" s="116" t="n"/>
      <c r="J140" s="116" t="n"/>
      <c r="K140" s="116" t="n"/>
      <c r="L140" s="116" t="n"/>
      <c r="M140" s="116" t="n"/>
      <c r="N140" s="116" t="n"/>
      <c r="O140" s="116" t="n"/>
      <c r="P140" s="116" t="n"/>
      <c r="Q140" s="116" t="n"/>
      <c r="R140" s="116" t="n"/>
      <c r="S140" s="116" t="n"/>
      <c r="T140" s="116" t="n"/>
      <c r="U140" s="116" t="n"/>
      <c r="V140" s="116" t="n"/>
      <c r="W140" s="116" t="n"/>
      <c r="X140" s="116" t="n"/>
      <c r="Y140" s="116" t="n"/>
      <c r="Z140" s="116" t="n"/>
      <c r="AA140" s="116" t="n"/>
      <c r="AB140" s="116" t="n"/>
      <c r="AC140" s="116" t="n"/>
      <c r="AD140" s="116" t="n"/>
      <c r="AE140" s="116" t="n"/>
      <c r="AF140" s="116" t="n"/>
      <c r="AG140" s="116" t="n"/>
      <c r="AH140" s="116" t="n"/>
      <c r="AI140" s="116" t="n"/>
      <c r="AJ140" s="116" t="n"/>
      <c r="AK140" s="116" t="n"/>
      <c r="AL140" s="116" t="n"/>
      <c r="AM140" s="116" t="n"/>
      <c r="AN140" s="116" t="n"/>
      <c r="AO140" s="116" t="n"/>
      <c r="AP140" s="116" t="n"/>
      <c r="AQ140" s="116" t="n"/>
      <c r="AR140" s="116" t="n"/>
      <c r="AS140" s="116" t="n"/>
      <c r="AT140" s="116" t="n"/>
      <c r="AU140" s="116" t="n"/>
      <c r="AV140" s="116" t="n"/>
      <c r="AW140" s="116" t="n"/>
      <c r="AX140" s="116" t="n"/>
      <c r="AY140" s="116" t="n"/>
      <c r="AZ140" s="116" t="n"/>
    </row>
    <row r="141">
      <c r="A141" s="116" t="n"/>
      <c r="B141" s="116" t="n"/>
      <c r="C141" s="116" t="n"/>
      <c r="D141" s="116" t="n"/>
      <c r="E141" s="116" t="n"/>
      <c r="F141" s="116" t="n"/>
      <c r="G141" s="116" t="n"/>
      <c r="H141" s="116" t="n"/>
      <c r="I141" s="116" t="n"/>
      <c r="J141" s="116" t="n"/>
      <c r="K141" s="116" t="n"/>
      <c r="L141" s="116" t="n"/>
      <c r="M141" s="116" t="n"/>
      <c r="N141" s="116" t="n"/>
      <c r="O141" s="116" t="n"/>
      <c r="P141" s="116" t="n"/>
      <c r="Q141" s="116" t="n"/>
      <c r="R141" s="116" t="n"/>
      <c r="S141" s="116" t="n"/>
      <c r="T141" s="116" t="n"/>
      <c r="U141" s="116" t="n"/>
      <c r="V141" s="116" t="n"/>
      <c r="W141" s="116" t="n"/>
      <c r="X141" s="116" t="n"/>
      <c r="Y141" s="116" t="n"/>
      <c r="Z141" s="116" t="n"/>
      <c r="AA141" s="116" t="n"/>
      <c r="AB141" s="116" t="n"/>
      <c r="AC141" s="116" t="n"/>
      <c r="AD141" s="116" t="n"/>
      <c r="AE141" s="116" t="n"/>
      <c r="AF141" s="116" t="n"/>
      <c r="AG141" s="116" t="n"/>
      <c r="AH141" s="116" t="n"/>
      <c r="AI141" s="116" t="n"/>
      <c r="AJ141" s="116" t="n"/>
      <c r="AK141" s="116" t="n"/>
      <c r="AL141" s="116" t="n"/>
      <c r="AM141" s="116" t="n"/>
      <c r="AN141" s="116" t="n"/>
      <c r="AO141" s="116" t="n"/>
      <c r="AP141" s="116" t="n"/>
      <c r="AQ141" s="116" t="n"/>
      <c r="AR141" s="116" t="n"/>
      <c r="AS141" s="116" t="n"/>
      <c r="AT141" s="116" t="n"/>
      <c r="AU141" s="116" t="n"/>
      <c r="AV141" s="116" t="n"/>
      <c r="AW141" s="116" t="n"/>
      <c r="AX141" s="116" t="n"/>
      <c r="AY141" s="116" t="n"/>
      <c r="AZ141" s="116" t="n"/>
    </row>
    <row r="142">
      <c r="A142" s="116" t="n"/>
      <c r="B142" s="116" t="n"/>
      <c r="C142" s="116" t="n"/>
      <c r="D142" s="116" t="n"/>
      <c r="E142" s="116" t="n"/>
      <c r="F142" s="116" t="n"/>
      <c r="G142" s="116" t="n"/>
      <c r="H142" s="116" t="n"/>
      <c r="I142" s="116" t="n"/>
      <c r="J142" s="116" t="n"/>
      <c r="K142" s="116" t="n"/>
      <c r="L142" s="116" t="n"/>
      <c r="M142" s="116" t="n"/>
      <c r="N142" s="116" t="n"/>
      <c r="O142" s="116" t="n"/>
      <c r="P142" s="116" t="n"/>
      <c r="Q142" s="116" t="n"/>
      <c r="R142" s="116" t="n"/>
      <c r="S142" s="116" t="n"/>
      <c r="T142" s="116" t="n"/>
      <c r="U142" s="116" t="n"/>
      <c r="V142" s="116" t="n"/>
      <c r="W142" s="116" t="n"/>
      <c r="X142" s="116" t="n"/>
      <c r="Y142" s="116" t="n"/>
      <c r="Z142" s="116" t="n"/>
      <c r="AA142" s="116" t="n"/>
      <c r="AB142" s="116" t="n"/>
      <c r="AC142" s="116" t="n"/>
      <c r="AD142" s="116" t="n"/>
      <c r="AE142" s="116" t="n"/>
      <c r="AF142" s="116" t="n"/>
      <c r="AG142" s="116" t="n"/>
      <c r="AH142" s="116" t="n"/>
      <c r="AI142" s="116" t="n"/>
      <c r="AJ142" s="116" t="n"/>
      <c r="AK142" s="116" t="n"/>
      <c r="AL142" s="116" t="n"/>
      <c r="AM142" s="116" t="n"/>
      <c r="AN142" s="116" t="n"/>
      <c r="AO142" s="116" t="n"/>
      <c r="AP142" s="116" t="n"/>
      <c r="AQ142" s="116" t="n"/>
      <c r="AR142" s="116" t="n"/>
      <c r="AS142" s="116" t="n"/>
      <c r="AT142" s="116" t="n"/>
      <c r="AU142" s="116" t="n"/>
      <c r="AV142" s="116" t="n"/>
      <c r="AW142" s="116" t="n"/>
      <c r="AX142" s="116" t="n"/>
      <c r="AY142" s="116" t="n"/>
      <c r="AZ142" s="116" t="n"/>
    </row>
    <row r="143">
      <c r="A143" s="116" t="n"/>
      <c r="B143" s="116" t="n"/>
      <c r="C143" s="116" t="n"/>
      <c r="D143" s="116" t="n"/>
      <c r="E143" s="116" t="n"/>
      <c r="F143" s="116" t="n"/>
      <c r="G143" s="116" t="n"/>
      <c r="H143" s="116" t="n"/>
      <c r="I143" s="116" t="n"/>
      <c r="J143" s="116" t="n"/>
      <c r="K143" s="116" t="n"/>
      <c r="L143" s="116" t="n"/>
      <c r="M143" s="116" t="n"/>
      <c r="N143" s="116" t="n"/>
      <c r="O143" s="116" t="n"/>
      <c r="P143" s="116" t="n"/>
      <c r="Q143" s="116" t="n"/>
      <c r="R143" s="116" t="n"/>
      <c r="S143" s="116" t="n"/>
      <c r="T143" s="116" t="n"/>
      <c r="U143" s="116" t="n"/>
      <c r="V143" s="116" t="n"/>
      <c r="W143" s="116" t="n"/>
      <c r="X143" s="116" t="n"/>
      <c r="Y143" s="116" t="n"/>
      <c r="Z143" s="116" t="n"/>
      <c r="AA143" s="116" t="n"/>
      <c r="AB143" s="116" t="n"/>
      <c r="AC143" s="116" t="n"/>
      <c r="AD143" s="116" t="n"/>
      <c r="AE143" s="116" t="n"/>
      <c r="AF143" s="116" t="n"/>
      <c r="AG143" s="116" t="n"/>
      <c r="AH143" s="116" t="n"/>
      <c r="AI143" s="116" t="n"/>
      <c r="AJ143" s="116" t="n"/>
      <c r="AK143" s="116" t="n"/>
      <c r="AL143" s="116" t="n"/>
      <c r="AM143" s="116" t="n"/>
      <c r="AN143" s="116" t="n"/>
      <c r="AO143" s="116" t="n"/>
      <c r="AP143" s="116" t="n"/>
      <c r="AQ143" s="116" t="n"/>
      <c r="AR143" s="116" t="n"/>
      <c r="AS143" s="116" t="n"/>
      <c r="AT143" s="116" t="n"/>
      <c r="AU143" s="116" t="n"/>
      <c r="AV143" s="116" t="n"/>
      <c r="AW143" s="116" t="n"/>
      <c r="AX143" s="116" t="n"/>
      <c r="AY143" s="116" t="n"/>
      <c r="AZ143" s="116" t="n"/>
    </row>
    <row r="144">
      <c r="A144" s="116" t="n"/>
      <c r="B144" s="116" t="n"/>
      <c r="C144" s="116" t="n"/>
      <c r="D144" s="116" t="n"/>
      <c r="E144" s="116" t="n"/>
      <c r="F144" s="116" t="n"/>
      <c r="G144" s="116" t="n"/>
      <c r="H144" s="116" t="n"/>
      <c r="I144" s="116" t="n"/>
      <c r="J144" s="116" t="n"/>
      <c r="K144" s="116" t="n"/>
      <c r="L144" s="116" t="n"/>
      <c r="M144" s="116" t="n"/>
      <c r="N144" s="116" t="n"/>
      <c r="O144" s="116" t="n"/>
      <c r="P144" s="116" t="n"/>
      <c r="Q144" s="116" t="n"/>
      <c r="R144" s="116" t="n"/>
      <c r="S144" s="116" t="n"/>
      <c r="T144" s="116" t="n"/>
      <c r="U144" s="116" t="n"/>
      <c r="V144" s="116" t="n"/>
      <c r="W144" s="116" t="n"/>
      <c r="X144" s="116" t="n"/>
      <c r="Y144" s="116" t="n"/>
      <c r="Z144" s="116" t="n"/>
      <c r="AA144" s="116" t="n"/>
      <c r="AB144" s="116" t="n"/>
      <c r="AC144" s="116" t="n"/>
      <c r="AD144" s="116" t="n"/>
      <c r="AE144" s="116" t="n"/>
      <c r="AF144" s="116" t="n"/>
      <c r="AG144" s="116" t="n"/>
      <c r="AH144" s="116" t="n"/>
      <c r="AI144" s="116" t="n"/>
      <c r="AJ144" s="116" t="n"/>
      <c r="AK144" s="116" t="n"/>
      <c r="AL144" s="116" t="n"/>
      <c r="AM144" s="116" t="n"/>
      <c r="AN144" s="116" t="n"/>
      <c r="AO144" s="116" t="n"/>
      <c r="AP144" s="116" t="n"/>
      <c r="AQ144" s="116" t="n"/>
      <c r="AR144" s="116" t="n"/>
      <c r="AS144" s="116" t="n"/>
      <c r="AT144" s="116" t="n"/>
      <c r="AU144" s="116" t="n"/>
      <c r="AV144" s="116" t="n"/>
      <c r="AW144" s="116" t="n"/>
      <c r="AX144" s="116" t="n"/>
      <c r="AY144" s="116" t="n"/>
      <c r="AZ144" s="116" t="n"/>
    </row>
    <row r="145">
      <c r="A145" s="116" t="n"/>
      <c r="B145" s="116" t="n"/>
      <c r="C145" s="116" t="n"/>
      <c r="D145" s="116" t="n"/>
      <c r="E145" s="116" t="n"/>
      <c r="F145" s="116" t="n"/>
      <c r="G145" s="116" t="n"/>
      <c r="H145" s="116" t="n"/>
      <c r="I145" s="116" t="n"/>
      <c r="J145" s="116" t="n"/>
      <c r="K145" s="116" t="n"/>
      <c r="L145" s="116" t="n"/>
      <c r="M145" s="116" t="n"/>
      <c r="N145" s="116" t="n"/>
      <c r="O145" s="116" t="n"/>
      <c r="P145" s="116" t="n"/>
      <c r="Q145" s="116" t="n"/>
      <c r="R145" s="116" t="n"/>
      <c r="S145" s="116" t="n"/>
      <c r="T145" s="116" t="n"/>
      <c r="U145" s="116" t="n"/>
      <c r="V145" s="116" t="n"/>
      <c r="W145" s="116" t="n"/>
      <c r="X145" s="116" t="n"/>
      <c r="Y145" s="116" t="n"/>
      <c r="Z145" s="116" t="n"/>
      <c r="AA145" s="116" t="n"/>
      <c r="AB145" s="116" t="n"/>
      <c r="AC145" s="116" t="n"/>
      <c r="AD145" s="116" t="n"/>
      <c r="AE145" s="116" t="n"/>
      <c r="AF145" s="116" t="n"/>
      <c r="AG145" s="116" t="n"/>
      <c r="AH145" s="116" t="n"/>
      <c r="AI145" s="116" t="n"/>
      <c r="AJ145" s="116" t="n"/>
      <c r="AK145" s="116" t="n"/>
      <c r="AL145" s="116" t="n"/>
      <c r="AM145" s="116" t="n"/>
      <c r="AN145" s="116" t="n"/>
      <c r="AO145" s="116" t="n"/>
      <c r="AP145" s="116" t="n"/>
      <c r="AQ145" s="116" t="n"/>
      <c r="AR145" s="116" t="n"/>
      <c r="AS145" s="116" t="n"/>
      <c r="AT145" s="116" t="n"/>
      <c r="AU145" s="116" t="n"/>
      <c r="AV145" s="116" t="n"/>
      <c r="AW145" s="116" t="n"/>
      <c r="AX145" s="116" t="n"/>
      <c r="AY145" s="116" t="n"/>
      <c r="AZ145" s="116" t="n"/>
    </row>
    <row r="146">
      <c r="A146" s="116" t="n"/>
      <c r="B146" s="116" t="n"/>
      <c r="C146" s="116" t="n"/>
      <c r="D146" s="116" t="n"/>
      <c r="E146" s="116" t="n"/>
      <c r="F146" s="116" t="n"/>
      <c r="G146" s="116" t="n"/>
      <c r="H146" s="116" t="n"/>
      <c r="I146" s="116" t="n"/>
      <c r="J146" s="116" t="n"/>
      <c r="K146" s="116" t="n"/>
      <c r="L146" s="116" t="n"/>
      <c r="M146" s="116" t="n"/>
      <c r="N146" s="116" t="n"/>
      <c r="O146" s="116" t="n"/>
      <c r="P146" s="116" t="n"/>
      <c r="Q146" s="116" t="n"/>
      <c r="R146" s="116" t="n"/>
      <c r="S146" s="116" t="n"/>
      <c r="T146" s="116" t="n"/>
      <c r="U146" s="116" t="n"/>
      <c r="V146" s="116" t="n"/>
      <c r="W146" s="116" t="n"/>
      <c r="X146" s="116" t="n"/>
      <c r="Y146" s="116" t="n"/>
      <c r="Z146" s="116" t="n"/>
      <c r="AA146" s="116" t="n"/>
      <c r="AB146" s="116" t="n"/>
      <c r="AC146" s="116" t="n"/>
      <c r="AD146" s="116" t="n"/>
      <c r="AE146" s="116" t="n"/>
      <c r="AF146" s="116" t="n"/>
      <c r="AG146" s="116" t="n"/>
      <c r="AH146" s="116" t="n"/>
      <c r="AI146" s="116" t="n"/>
      <c r="AJ146" s="116" t="n"/>
      <c r="AK146" s="116" t="n"/>
      <c r="AL146" s="116" t="n"/>
      <c r="AM146" s="116" t="n"/>
      <c r="AN146" s="116" t="n"/>
      <c r="AO146" s="116" t="n"/>
      <c r="AP146" s="116" t="n"/>
      <c r="AQ146" s="116" t="n"/>
      <c r="AR146" s="116" t="n"/>
      <c r="AS146" s="116" t="n"/>
      <c r="AT146" s="116" t="n"/>
      <c r="AU146" s="116" t="n"/>
      <c r="AV146" s="116" t="n"/>
      <c r="AW146" s="116" t="n"/>
      <c r="AX146" s="116" t="n"/>
      <c r="AY146" s="116" t="n"/>
      <c r="AZ146" s="116" t="n"/>
    </row>
    <row r="147">
      <c r="A147" s="116" t="n"/>
      <c r="B147" s="116" t="n"/>
      <c r="C147" s="116" t="n"/>
      <c r="D147" s="116" t="n"/>
      <c r="E147" s="116" t="n"/>
      <c r="F147" s="116" t="n"/>
      <c r="G147" s="116" t="n"/>
      <c r="H147" s="116" t="n"/>
      <c r="I147" s="116" t="n"/>
      <c r="J147" s="116" t="n"/>
      <c r="K147" s="116" t="n"/>
      <c r="L147" s="116" t="n"/>
      <c r="M147" s="116" t="n"/>
      <c r="N147" s="116" t="n"/>
      <c r="O147" s="116" t="n"/>
      <c r="P147" s="116" t="n"/>
      <c r="Q147" s="116" t="n"/>
      <c r="R147" s="116" t="n"/>
      <c r="S147" s="116" t="n"/>
      <c r="T147" s="116" t="n"/>
      <c r="U147" s="116" t="n"/>
      <c r="V147" s="116" t="n"/>
      <c r="W147" s="116" t="n"/>
      <c r="X147" s="116" t="n"/>
      <c r="Y147" s="116" t="n"/>
      <c r="Z147" s="116" t="n"/>
      <c r="AA147" s="116" t="n"/>
      <c r="AB147" s="116" t="n"/>
      <c r="AC147" s="116" t="n"/>
      <c r="AD147" s="116" t="n"/>
      <c r="AE147" s="116" t="n"/>
      <c r="AF147" s="116" t="n"/>
      <c r="AG147" s="116" t="n"/>
      <c r="AH147" s="116" t="n"/>
      <c r="AI147" s="116" t="n"/>
      <c r="AJ147" s="116" t="n"/>
      <c r="AK147" s="116" t="n"/>
      <c r="AL147" s="116" t="n"/>
      <c r="AM147" s="116" t="n"/>
      <c r="AN147" s="116" t="n"/>
      <c r="AO147" s="116" t="n"/>
      <c r="AP147" s="116" t="n"/>
      <c r="AQ147" s="116" t="n"/>
      <c r="AR147" s="116" t="n"/>
      <c r="AS147" s="116" t="n"/>
      <c r="AT147" s="116" t="n"/>
      <c r="AU147" s="116" t="n"/>
      <c r="AV147" s="116" t="n"/>
      <c r="AW147" s="116" t="n"/>
      <c r="AX147" s="116" t="n"/>
      <c r="AY147" s="116" t="n"/>
      <c r="AZ147" s="116" t="n"/>
    </row>
    <row r="148">
      <c r="A148" s="116" t="n"/>
      <c r="B148" s="116" t="n"/>
      <c r="C148" s="116" t="n"/>
      <c r="D148" s="116" t="n"/>
      <c r="E148" s="116" t="n"/>
      <c r="F148" s="116" t="n"/>
      <c r="G148" s="116" t="n"/>
      <c r="H148" s="116" t="n"/>
      <c r="I148" s="116" t="n"/>
      <c r="J148" s="116" t="n"/>
      <c r="K148" s="116" t="n"/>
      <c r="L148" s="116" t="n"/>
      <c r="M148" s="116" t="n"/>
      <c r="N148" s="116" t="n"/>
      <c r="O148" s="116" t="n"/>
      <c r="P148" s="116" t="n"/>
      <c r="Q148" s="116" t="n"/>
      <c r="R148" s="116" t="n"/>
      <c r="S148" s="116" t="n"/>
      <c r="T148" s="116" t="n"/>
      <c r="U148" s="116" t="n"/>
      <c r="V148" s="116" t="n"/>
      <c r="W148" s="116" t="n"/>
      <c r="X148" s="116" t="n"/>
      <c r="Y148" s="116" t="n"/>
      <c r="Z148" s="116" t="n"/>
      <c r="AA148" s="116" t="n"/>
      <c r="AB148" s="116" t="n"/>
      <c r="AC148" s="116" t="n"/>
      <c r="AD148" s="116" t="n"/>
      <c r="AE148" s="116" t="n"/>
      <c r="AF148" s="116" t="n"/>
      <c r="AG148" s="116" t="n"/>
      <c r="AH148" s="116" t="n"/>
      <c r="AI148" s="116" t="n"/>
      <c r="AJ148" s="116" t="n"/>
      <c r="AK148" s="116" t="n"/>
      <c r="AL148" s="116" t="n"/>
      <c r="AM148" s="116" t="n"/>
      <c r="AN148" s="116" t="n"/>
      <c r="AO148" s="116" t="n"/>
      <c r="AP148" s="116" t="n"/>
      <c r="AQ148" s="116" t="n"/>
      <c r="AR148" s="116" t="n"/>
      <c r="AS148" s="116" t="n"/>
      <c r="AT148" s="116" t="n"/>
      <c r="AU148" s="116" t="n"/>
      <c r="AV148" s="116" t="n"/>
      <c r="AW148" s="116" t="n"/>
      <c r="AX148" s="116" t="n"/>
      <c r="AY148" s="116" t="n"/>
      <c r="AZ148" s="116" t="n"/>
    </row>
    <row r="149">
      <c r="A149" s="116" t="n"/>
      <c r="B149" s="116" t="n"/>
      <c r="C149" s="116" t="n"/>
      <c r="D149" s="116" t="n"/>
      <c r="E149" s="116" t="n"/>
      <c r="F149" s="116" t="n"/>
      <c r="G149" s="116" t="n"/>
      <c r="H149" s="116" t="n"/>
      <c r="I149" s="116" t="n"/>
      <c r="J149" s="116" t="n"/>
      <c r="K149" s="116" t="n"/>
      <c r="L149" s="116" t="n"/>
      <c r="M149" s="116" t="n"/>
      <c r="N149" s="116" t="n"/>
      <c r="O149" s="116" t="n"/>
      <c r="P149" s="116" t="n"/>
      <c r="Q149" s="116" t="n"/>
      <c r="R149" s="116" t="n"/>
      <c r="S149" s="116" t="n"/>
      <c r="T149" s="116" t="n"/>
      <c r="U149" s="116" t="n"/>
      <c r="V149" s="116" t="n"/>
      <c r="W149" s="116" t="n"/>
      <c r="X149" s="116" t="n"/>
      <c r="Y149" s="116" t="n"/>
      <c r="Z149" s="116" t="n"/>
      <c r="AA149" s="116" t="n"/>
      <c r="AB149" s="116" t="n"/>
      <c r="AC149" s="116" t="n"/>
      <c r="AD149" s="116" t="n"/>
      <c r="AE149" s="116" t="n"/>
      <c r="AF149" s="116" t="n"/>
      <c r="AG149" s="116" t="n"/>
      <c r="AH149" s="116" t="n"/>
      <c r="AI149" s="116" t="n"/>
      <c r="AJ149" s="116" t="n"/>
      <c r="AK149" s="116" t="n"/>
      <c r="AL149" s="116" t="n"/>
      <c r="AM149" s="116" t="n"/>
      <c r="AN149" s="116" t="n"/>
      <c r="AO149" s="116" t="n"/>
      <c r="AP149" s="116" t="n"/>
      <c r="AQ149" s="116" t="n"/>
      <c r="AR149" s="116" t="n"/>
      <c r="AS149" s="116" t="n"/>
      <c r="AT149" s="116" t="n"/>
      <c r="AU149" s="116" t="n"/>
      <c r="AV149" s="116" t="n"/>
      <c r="AW149" s="116" t="n"/>
      <c r="AX149" s="116" t="n"/>
      <c r="AY149" s="116" t="n"/>
      <c r="AZ149" s="116" t="n"/>
    </row>
    <row r="150">
      <c r="A150" s="116" t="n"/>
      <c r="B150" s="116" t="n"/>
      <c r="C150" s="116" t="n"/>
      <c r="D150" s="116" t="n"/>
      <c r="E150" s="116" t="n"/>
      <c r="F150" s="116" t="n"/>
      <c r="G150" s="116" t="n"/>
      <c r="H150" s="116" t="n"/>
      <c r="I150" s="116" t="n"/>
      <c r="J150" s="116" t="n"/>
      <c r="K150" s="116" t="n"/>
      <c r="L150" s="116" t="n"/>
      <c r="M150" s="116" t="n"/>
      <c r="N150" s="116" t="n"/>
      <c r="O150" s="116" t="n"/>
      <c r="P150" s="116" t="n"/>
      <c r="Q150" s="116" t="n"/>
      <c r="R150" s="116" t="n"/>
      <c r="S150" s="116" t="n"/>
      <c r="T150" s="116" t="n"/>
      <c r="U150" s="116" t="n"/>
      <c r="V150" s="116" t="n"/>
      <c r="W150" s="116" t="n"/>
      <c r="X150" s="116" t="n"/>
      <c r="Y150" s="116" t="n"/>
      <c r="Z150" s="116" t="n"/>
      <c r="AA150" s="116" t="n"/>
      <c r="AB150" s="116" t="n"/>
      <c r="AC150" s="116" t="n"/>
      <c r="AD150" s="116" t="n"/>
      <c r="AE150" s="116" t="n"/>
      <c r="AF150" s="116" t="n"/>
      <c r="AG150" s="116" t="n"/>
      <c r="AH150" s="116" t="n"/>
      <c r="AI150" s="116" t="n"/>
      <c r="AJ150" s="116" t="n"/>
      <c r="AK150" s="116" t="n"/>
      <c r="AL150" s="116" t="n"/>
      <c r="AM150" s="116" t="n"/>
      <c r="AN150" s="116" t="n"/>
      <c r="AO150" s="116" t="n"/>
      <c r="AP150" s="116" t="n"/>
      <c r="AQ150" s="116" t="n"/>
      <c r="AR150" s="116" t="n"/>
      <c r="AS150" s="116" t="n"/>
      <c r="AT150" s="116" t="n"/>
      <c r="AU150" s="116" t="n"/>
      <c r="AV150" s="116" t="n"/>
      <c r="AW150" s="116" t="n"/>
      <c r="AX150" s="116" t="n"/>
      <c r="AY150" s="116" t="n"/>
      <c r="AZ150" s="116" t="n"/>
    </row>
    <row r="151">
      <c r="A151" s="116" t="n"/>
      <c r="B151" s="116" t="n"/>
      <c r="C151" s="116" t="n"/>
      <c r="D151" s="116" t="n"/>
      <c r="E151" s="116" t="n"/>
      <c r="F151" s="116" t="n"/>
      <c r="G151" s="116" t="n"/>
      <c r="H151" s="116" t="n"/>
      <c r="I151" s="116" t="n"/>
      <c r="J151" s="116" t="n"/>
      <c r="K151" s="116" t="n"/>
      <c r="L151" s="116" t="n"/>
      <c r="M151" s="116" t="n"/>
      <c r="N151" s="116" t="n"/>
      <c r="O151" s="116" t="n"/>
      <c r="P151" s="116" t="n"/>
      <c r="Q151" s="116" t="n"/>
      <c r="R151" s="116" t="n"/>
      <c r="S151" s="116" t="n"/>
      <c r="T151" s="116" t="n"/>
      <c r="U151" s="116" t="n"/>
      <c r="V151" s="116" t="n"/>
      <c r="W151" s="116" t="n"/>
      <c r="X151" s="116" t="n"/>
      <c r="Y151" s="116" t="n"/>
      <c r="Z151" s="116" t="n"/>
      <c r="AA151" s="116" t="n"/>
      <c r="AB151" s="116" t="n"/>
      <c r="AC151" s="116" t="n"/>
      <c r="AD151" s="116" t="n"/>
      <c r="AE151" s="116" t="n"/>
      <c r="AF151" s="116" t="n"/>
      <c r="AG151" s="116" t="n"/>
      <c r="AH151" s="116" t="n"/>
      <c r="AI151" s="116" t="n"/>
      <c r="AJ151" s="116" t="n"/>
      <c r="AK151" s="116" t="n"/>
      <c r="AL151" s="116" t="n"/>
      <c r="AM151" s="116" t="n"/>
      <c r="AN151" s="116" t="n"/>
      <c r="AO151" s="116" t="n"/>
      <c r="AP151" s="116" t="n"/>
      <c r="AQ151" s="116" t="n"/>
      <c r="AR151" s="116" t="n"/>
      <c r="AS151" s="116" t="n"/>
      <c r="AT151" s="116" t="n"/>
      <c r="AU151" s="116" t="n"/>
      <c r="AV151" s="116" t="n"/>
      <c r="AW151" s="116" t="n"/>
      <c r="AX151" s="116" t="n"/>
      <c r="AY151" s="116" t="n"/>
      <c r="AZ151" s="116" t="n"/>
    </row>
    <row r="152">
      <c r="A152" s="116" t="n"/>
      <c r="B152" s="116" t="n"/>
      <c r="C152" s="116" t="n"/>
      <c r="D152" s="116" t="n"/>
      <c r="E152" s="116" t="n"/>
      <c r="F152" s="116" t="n"/>
      <c r="G152" s="116" t="n"/>
      <c r="H152" s="116" t="n"/>
      <c r="I152" s="116" t="n"/>
      <c r="J152" s="116" t="n"/>
      <c r="K152" s="116" t="n"/>
      <c r="L152" s="116" t="n"/>
      <c r="M152" s="116" t="n"/>
      <c r="N152" s="116" t="n"/>
      <c r="O152" s="116" t="n"/>
      <c r="P152" s="116" t="n"/>
      <c r="Q152" s="116" t="n"/>
      <c r="R152" s="116" t="n"/>
      <c r="S152" s="116" t="n"/>
      <c r="T152" s="116" t="n"/>
      <c r="U152" s="116" t="n"/>
      <c r="V152" s="116" t="n"/>
      <c r="W152" s="116" t="n"/>
      <c r="X152" s="116" t="n"/>
      <c r="Y152" s="116" t="n"/>
      <c r="Z152" s="116" t="n"/>
      <c r="AA152" s="116" t="n"/>
      <c r="AB152" s="116" t="n"/>
      <c r="AC152" s="116" t="n"/>
      <c r="AD152" s="116" t="n"/>
      <c r="AE152" s="116" t="n"/>
      <c r="AF152" s="116" t="n"/>
      <c r="AG152" s="116" t="n"/>
      <c r="AH152" s="116" t="n"/>
      <c r="AI152" s="116" t="n"/>
      <c r="AJ152" s="116" t="n"/>
      <c r="AK152" s="116" t="n"/>
      <c r="AL152" s="116" t="n"/>
      <c r="AM152" s="116" t="n"/>
      <c r="AN152" s="116" t="n"/>
      <c r="AO152" s="116" t="n"/>
      <c r="AP152" s="116" t="n"/>
      <c r="AQ152" s="116" t="n"/>
      <c r="AR152" s="116" t="n"/>
      <c r="AS152" s="116" t="n"/>
      <c r="AT152" s="116" t="n"/>
      <c r="AU152" s="116" t="n"/>
      <c r="AV152" s="116" t="n"/>
      <c r="AW152" s="116" t="n"/>
      <c r="AX152" s="116" t="n"/>
      <c r="AY152" s="116" t="n"/>
      <c r="AZ152" s="116" t="n"/>
    </row>
    <row r="153">
      <c r="A153" s="116" t="n"/>
      <c r="B153" s="116" t="n"/>
      <c r="C153" s="116" t="n"/>
      <c r="D153" s="116" t="n"/>
      <c r="E153" s="116" t="n"/>
      <c r="F153" s="116" t="n"/>
      <c r="G153" s="116" t="n"/>
      <c r="H153" s="116" t="n"/>
      <c r="I153" s="116" t="n"/>
      <c r="J153" s="116" t="n"/>
      <c r="K153" s="116" t="n"/>
      <c r="L153" s="116" t="n"/>
      <c r="M153" s="116" t="n"/>
      <c r="N153" s="116" t="n"/>
      <c r="O153" s="116" t="n"/>
      <c r="P153" s="116" t="n"/>
      <c r="Q153" s="116" t="n"/>
      <c r="R153" s="116" t="n"/>
      <c r="S153" s="116" t="n"/>
      <c r="T153" s="116" t="n"/>
      <c r="U153" s="116" t="n"/>
      <c r="V153" s="116" t="n"/>
      <c r="W153" s="116" t="n"/>
      <c r="X153" s="116" t="n"/>
      <c r="Y153" s="116" t="n"/>
      <c r="Z153" s="116" t="n"/>
      <c r="AA153" s="116" t="n"/>
      <c r="AB153" s="116" t="n"/>
      <c r="AC153" s="116" t="n"/>
      <c r="AD153" s="116" t="n"/>
      <c r="AE153" s="116" t="n"/>
      <c r="AF153" s="116" t="n"/>
      <c r="AG153" s="116" t="n"/>
      <c r="AH153" s="116" t="n"/>
      <c r="AI153" s="116" t="n"/>
      <c r="AJ153" s="116" t="n"/>
      <c r="AK153" s="116" t="n"/>
      <c r="AL153" s="116" t="n"/>
      <c r="AM153" s="116" t="n"/>
      <c r="AN153" s="116" t="n"/>
      <c r="AO153" s="116" t="n"/>
      <c r="AP153" s="116" t="n"/>
      <c r="AQ153" s="116" t="n"/>
      <c r="AR153" s="116" t="n"/>
      <c r="AS153" s="116" t="n"/>
      <c r="AT153" s="116" t="n"/>
      <c r="AU153" s="116" t="n"/>
      <c r="AV153" s="116" t="n"/>
      <c r="AW153" s="116" t="n"/>
      <c r="AX153" s="116" t="n"/>
      <c r="AY153" s="116" t="n"/>
      <c r="AZ153" s="116" t="n"/>
    </row>
    <row r="154">
      <c r="A154" s="116" t="n"/>
      <c r="B154" s="116" t="n"/>
      <c r="C154" s="116" t="n"/>
      <c r="D154" s="116" t="n"/>
      <c r="E154" s="116" t="n"/>
      <c r="F154" s="116" t="n"/>
      <c r="G154" s="116" t="n"/>
      <c r="H154" s="116" t="n"/>
      <c r="I154" s="116" t="n"/>
      <c r="J154" s="116" t="n"/>
      <c r="K154" s="116" t="n"/>
      <c r="L154" s="116" t="n"/>
      <c r="M154" s="116" t="n"/>
      <c r="N154" s="116" t="n"/>
      <c r="O154" s="116" t="n"/>
      <c r="P154" s="116" t="n"/>
      <c r="Q154" s="116" t="n"/>
      <c r="R154" s="116" t="n"/>
      <c r="S154" s="116" t="n"/>
      <c r="T154" s="116" t="n"/>
      <c r="U154" s="116" t="n"/>
      <c r="V154" s="116" t="n"/>
      <c r="W154" s="116" t="n"/>
      <c r="X154" s="116" t="n"/>
      <c r="Y154" s="116" t="n"/>
      <c r="Z154" s="116" t="n"/>
      <c r="AA154" s="116" t="n"/>
      <c r="AB154" s="116" t="n"/>
      <c r="AC154" s="116" t="n"/>
      <c r="AD154" s="116" t="n"/>
      <c r="AE154" s="116" t="n"/>
      <c r="AF154" s="116" t="n"/>
      <c r="AG154" s="116" t="n"/>
      <c r="AH154" s="116" t="n"/>
      <c r="AI154" s="116" t="n"/>
      <c r="AJ154" s="116" t="n"/>
      <c r="AK154" s="116" t="n"/>
      <c r="AL154" s="116" t="n"/>
      <c r="AM154" s="116" t="n"/>
      <c r="AN154" s="116" t="n"/>
      <c r="AO154" s="116" t="n"/>
      <c r="AP154" s="116" t="n"/>
      <c r="AQ154" s="116" t="n"/>
      <c r="AR154" s="116" t="n"/>
      <c r="AS154" s="116" t="n"/>
      <c r="AT154" s="116" t="n"/>
      <c r="AU154" s="116" t="n"/>
      <c r="AV154" s="116" t="n"/>
      <c r="AW154" s="116" t="n"/>
      <c r="AX154" s="116" t="n"/>
      <c r="AY154" s="116" t="n"/>
      <c r="AZ154" s="116" t="n"/>
    </row>
    <row r="155">
      <c r="A155" s="116" t="n"/>
      <c r="B155" s="116" t="n"/>
      <c r="C155" s="116" t="n"/>
      <c r="D155" s="116" t="n"/>
      <c r="E155" s="116" t="n"/>
      <c r="F155" s="116" t="n"/>
      <c r="G155" s="116" t="n"/>
      <c r="H155" s="116" t="n"/>
      <c r="I155" s="116" t="n"/>
      <c r="J155" s="116" t="n"/>
      <c r="K155" s="116" t="n"/>
      <c r="L155" s="116" t="n"/>
      <c r="M155" s="116" t="n"/>
      <c r="N155" s="116" t="n"/>
      <c r="O155" s="116" t="n"/>
      <c r="P155" s="116" t="n"/>
      <c r="Q155" s="116" t="n"/>
      <c r="R155" s="116" t="n"/>
      <c r="S155" s="116" t="n"/>
      <c r="T155" s="116" t="n"/>
      <c r="U155" s="116" t="n"/>
      <c r="V155" s="116" t="n"/>
      <c r="W155" s="116" t="n"/>
      <c r="X155" s="116" t="n"/>
      <c r="Y155" s="116" t="n"/>
      <c r="Z155" s="116" t="n"/>
      <c r="AA155" s="116" t="n"/>
      <c r="AB155" s="116" t="n"/>
      <c r="AC155" s="116" t="n"/>
      <c r="AD155" s="116" t="n"/>
      <c r="AE155" s="116" t="n"/>
      <c r="AF155" s="116" t="n"/>
      <c r="AG155" s="116" t="n"/>
      <c r="AH155" s="116" t="n"/>
      <c r="AI155" s="116" t="n"/>
      <c r="AJ155" s="116" t="n"/>
      <c r="AK155" s="116" t="n"/>
      <c r="AL155" s="116" t="n"/>
      <c r="AM155" s="116" t="n"/>
      <c r="AN155" s="116" t="n"/>
      <c r="AO155" s="116" t="n"/>
      <c r="AP155" s="116" t="n"/>
      <c r="AQ155" s="116" t="n"/>
      <c r="AR155" s="116" t="n"/>
      <c r="AS155" s="116" t="n"/>
      <c r="AT155" s="116" t="n"/>
      <c r="AU155" s="116" t="n"/>
      <c r="AV155" s="116" t="n"/>
      <c r="AW155" s="116" t="n"/>
      <c r="AX155" s="116" t="n"/>
      <c r="AY155" s="116" t="n"/>
      <c r="AZ155" s="116" t="n"/>
    </row>
    <row r="156">
      <c r="A156" s="116" t="n"/>
      <c r="B156" s="116" t="n"/>
      <c r="C156" s="116" t="n"/>
      <c r="D156" s="116" t="n"/>
      <c r="E156" s="116" t="n"/>
      <c r="F156" s="116" t="n"/>
      <c r="G156" s="116" t="n"/>
      <c r="H156" s="116" t="n"/>
      <c r="I156" s="116" t="n"/>
      <c r="J156" s="116" t="n"/>
      <c r="K156" s="116" t="n"/>
      <c r="L156" s="116" t="n"/>
      <c r="M156" s="116" t="n"/>
      <c r="N156" s="116" t="n"/>
      <c r="O156" s="116" t="n"/>
      <c r="P156" s="116" t="n"/>
      <c r="Q156" s="116" t="n"/>
      <c r="R156" s="116" t="n"/>
      <c r="S156" s="116" t="n"/>
      <c r="T156" s="116" t="n"/>
      <c r="U156" s="116" t="n"/>
      <c r="V156" s="116" t="n"/>
      <c r="W156" s="116" t="n"/>
      <c r="X156" s="116" t="n"/>
      <c r="Y156" s="116" t="n"/>
      <c r="Z156" s="116" t="n"/>
      <c r="AA156" s="116" t="n"/>
      <c r="AB156" s="116" t="n"/>
      <c r="AC156" s="116" t="n"/>
      <c r="AD156" s="116" t="n"/>
      <c r="AE156" s="116" t="n"/>
      <c r="AF156" s="116" t="n"/>
      <c r="AG156" s="116" t="n"/>
      <c r="AH156" s="116" t="n"/>
      <c r="AI156" s="116" t="n"/>
      <c r="AJ156" s="116" t="n"/>
      <c r="AK156" s="116" t="n"/>
      <c r="AL156" s="116" t="n"/>
      <c r="AM156" s="116" t="n"/>
      <c r="AN156" s="116" t="n"/>
      <c r="AO156" s="116" t="n"/>
      <c r="AP156" s="116" t="n"/>
      <c r="AQ156" s="116" t="n"/>
      <c r="AR156" s="116" t="n"/>
      <c r="AS156" s="116" t="n"/>
      <c r="AT156" s="116" t="n"/>
      <c r="AU156" s="116" t="n"/>
      <c r="AV156" s="116" t="n"/>
      <c r="AW156" s="116" t="n"/>
      <c r="AX156" s="116" t="n"/>
      <c r="AY156" s="116" t="n"/>
      <c r="AZ156" s="116" t="n"/>
    </row>
    <row r="157">
      <c r="A157" s="116" t="n"/>
      <c r="B157" s="116" t="n"/>
      <c r="C157" s="116" t="n"/>
      <c r="D157" s="116" t="n"/>
      <c r="E157" s="116" t="n"/>
      <c r="F157" s="116" t="n"/>
      <c r="G157" s="116" t="n"/>
      <c r="H157" s="116" t="n"/>
      <c r="I157" s="116" t="n"/>
      <c r="J157" s="116" t="n"/>
      <c r="K157" s="116" t="n"/>
      <c r="L157" s="116" t="n"/>
      <c r="M157" s="116" t="n"/>
      <c r="N157" s="116" t="n"/>
      <c r="O157" s="116" t="n"/>
      <c r="P157" s="116" t="n"/>
      <c r="Q157" s="116" t="n"/>
      <c r="R157" s="116" t="n"/>
      <c r="S157" s="116" t="n"/>
      <c r="T157" s="116" t="n"/>
      <c r="U157" s="116" t="n"/>
      <c r="V157" s="116" t="n"/>
      <c r="W157" s="116" t="n"/>
      <c r="X157" s="116" t="n"/>
      <c r="Y157" s="116" t="n"/>
      <c r="Z157" s="116" t="n"/>
      <c r="AA157" s="116" t="n"/>
      <c r="AB157" s="116" t="n"/>
      <c r="AC157" s="116" t="n"/>
      <c r="AD157" s="116" t="n"/>
      <c r="AE157" s="116" t="n"/>
      <c r="AF157" s="116" t="n"/>
      <c r="AG157" s="116" t="n"/>
      <c r="AH157" s="116" t="n"/>
      <c r="AI157" s="116" t="n"/>
      <c r="AJ157" s="116" t="n"/>
      <c r="AK157" s="116" t="n"/>
      <c r="AL157" s="116" t="n"/>
      <c r="AM157" s="116" t="n"/>
      <c r="AN157" s="116" t="n"/>
      <c r="AO157" s="116" t="n"/>
      <c r="AP157" s="116" t="n"/>
      <c r="AQ157" s="116" t="n"/>
      <c r="AR157" s="116" t="n"/>
      <c r="AS157" s="116" t="n"/>
      <c r="AT157" s="116" t="n"/>
      <c r="AU157" s="116" t="n"/>
      <c r="AV157" s="116" t="n"/>
      <c r="AW157" s="116" t="n"/>
      <c r="AX157" s="116" t="n"/>
      <c r="AY157" s="116" t="n"/>
      <c r="AZ157" s="116" t="n"/>
    </row>
    <row r="158">
      <c r="A158" s="116" t="n"/>
      <c r="B158" s="116" t="n"/>
      <c r="C158" s="116" t="n"/>
      <c r="D158" s="116" t="n"/>
      <c r="E158" s="116" t="n"/>
      <c r="F158" s="116" t="n"/>
      <c r="G158" s="116" t="n"/>
      <c r="H158" s="116" t="n"/>
      <c r="I158" s="116" t="n"/>
      <c r="J158" s="116" t="n"/>
      <c r="K158" s="116" t="n"/>
      <c r="L158" s="116" t="n"/>
      <c r="M158" s="116" t="n"/>
      <c r="N158" s="116" t="n"/>
      <c r="O158" s="116" t="n"/>
      <c r="P158" s="116" t="n"/>
      <c r="Q158" s="116" t="n"/>
      <c r="R158" s="116" t="n"/>
      <c r="S158" s="116" t="n"/>
      <c r="T158" s="116" t="n"/>
      <c r="U158" s="116" t="n"/>
      <c r="V158" s="116" t="n"/>
      <c r="W158" s="116" t="n"/>
      <c r="X158" s="116" t="n"/>
      <c r="Y158" s="116" t="n"/>
      <c r="Z158" s="116" t="n"/>
      <c r="AA158" s="116" t="n"/>
      <c r="AB158" s="116" t="n"/>
      <c r="AC158" s="116" t="n"/>
      <c r="AD158" s="116" t="n"/>
      <c r="AE158" s="116" t="n"/>
      <c r="AF158" s="116" t="n"/>
      <c r="AG158" s="116" t="n"/>
      <c r="AH158" s="116" t="n"/>
      <c r="AI158" s="116" t="n"/>
      <c r="AJ158" s="116" t="n"/>
      <c r="AK158" s="116" t="n"/>
      <c r="AL158" s="116" t="n"/>
      <c r="AM158" s="116" t="n"/>
      <c r="AN158" s="116" t="n"/>
      <c r="AO158" s="116" t="n"/>
      <c r="AP158" s="116" t="n"/>
      <c r="AQ158" s="116" t="n"/>
      <c r="AR158" s="116" t="n"/>
      <c r="AS158" s="116" t="n"/>
      <c r="AT158" s="116" t="n"/>
      <c r="AU158" s="116" t="n"/>
      <c r="AV158" s="116" t="n"/>
      <c r="AW158" s="116" t="n"/>
      <c r="AX158" s="116" t="n"/>
      <c r="AY158" s="116" t="n"/>
      <c r="AZ158" s="116" t="n"/>
    </row>
    <row r="159">
      <c r="A159" s="116" t="n"/>
      <c r="B159" s="116" t="n"/>
      <c r="C159" s="116" t="n"/>
      <c r="D159" s="116" t="n"/>
      <c r="E159" s="116" t="n"/>
      <c r="F159" s="116" t="n"/>
      <c r="G159" s="116" t="n"/>
      <c r="H159" s="116" t="n"/>
      <c r="I159" s="116" t="n"/>
      <c r="J159" s="116" t="n"/>
      <c r="K159" s="116" t="n"/>
      <c r="L159" s="116" t="n"/>
      <c r="M159" s="116" t="n"/>
      <c r="N159" s="116" t="n"/>
      <c r="O159" s="116" t="n"/>
      <c r="P159" s="116" t="n"/>
      <c r="Q159" s="116" t="n"/>
      <c r="R159" s="116" t="n"/>
      <c r="S159" s="116" t="n"/>
      <c r="T159" s="116" t="n"/>
      <c r="U159" s="116" t="n"/>
      <c r="V159" s="116" t="n"/>
      <c r="W159" s="116" t="n"/>
      <c r="X159" s="116" t="n"/>
      <c r="Y159" s="116" t="n"/>
      <c r="Z159" s="116" t="n"/>
      <c r="AA159" s="116" t="n"/>
      <c r="AB159" s="116" t="n"/>
      <c r="AC159" s="116" t="n"/>
      <c r="AD159" s="116" t="n"/>
      <c r="AE159" s="116" t="n"/>
      <c r="AF159" s="116" t="n"/>
      <c r="AG159" s="116" t="n"/>
      <c r="AH159" s="116" t="n"/>
      <c r="AI159" s="116" t="n"/>
      <c r="AJ159" s="116" t="n"/>
      <c r="AK159" s="116" t="n"/>
      <c r="AL159" s="116" t="n"/>
      <c r="AM159" s="116" t="n"/>
      <c r="AN159" s="116" t="n"/>
      <c r="AO159" s="116" t="n"/>
      <c r="AP159" s="116" t="n"/>
      <c r="AQ159" s="116" t="n"/>
      <c r="AR159" s="116" t="n"/>
      <c r="AS159" s="116" t="n"/>
      <c r="AT159" s="116" t="n"/>
      <c r="AU159" s="116" t="n"/>
      <c r="AV159" s="116" t="n"/>
      <c r="AW159" s="116" t="n"/>
      <c r="AX159" s="116" t="n"/>
      <c r="AY159" s="116" t="n"/>
      <c r="AZ159" s="116" t="n"/>
    </row>
    <row r="160">
      <c r="A160" s="116" t="n"/>
      <c r="B160" s="116" t="n"/>
      <c r="C160" s="116" t="n"/>
      <c r="D160" s="116" t="n"/>
      <c r="E160" s="116" t="n"/>
      <c r="F160" s="116" t="n"/>
      <c r="G160" s="116" t="n"/>
      <c r="H160" s="116" t="n"/>
      <c r="I160" s="116" t="n"/>
      <c r="J160" s="116" t="n"/>
      <c r="K160" s="116" t="n"/>
      <c r="L160" s="116" t="n"/>
      <c r="M160" s="116" t="n"/>
      <c r="N160" s="116" t="n"/>
      <c r="O160" s="116" t="n"/>
      <c r="P160" s="116" t="n"/>
      <c r="Q160" s="116" t="n"/>
      <c r="R160" s="116" t="n"/>
      <c r="S160" s="116" t="n"/>
      <c r="T160" s="116" t="n"/>
      <c r="U160" s="116" t="n"/>
      <c r="V160" s="116" t="n"/>
      <c r="W160" s="116" t="n"/>
      <c r="X160" s="116" t="n"/>
      <c r="Y160" s="116" t="n"/>
      <c r="Z160" s="116" t="n"/>
      <c r="AA160" s="116" t="n"/>
      <c r="AB160" s="116" t="n"/>
      <c r="AC160" s="116" t="n"/>
      <c r="AD160" s="116" t="n"/>
      <c r="AE160" s="116" t="n"/>
      <c r="AF160" s="116" t="n"/>
      <c r="AG160" s="116" t="n"/>
      <c r="AH160" s="116" t="n"/>
      <c r="AI160" s="116" t="n"/>
      <c r="AJ160" s="116" t="n"/>
      <c r="AK160" s="116" t="n"/>
      <c r="AL160" s="116" t="n"/>
      <c r="AM160" s="116" t="n"/>
      <c r="AN160" s="116" t="n"/>
      <c r="AO160" s="116" t="n"/>
      <c r="AP160" s="116" t="n"/>
      <c r="AQ160" s="116" t="n"/>
      <c r="AR160" s="116" t="n"/>
      <c r="AS160" s="116" t="n"/>
      <c r="AT160" s="116" t="n"/>
      <c r="AU160" s="116" t="n"/>
      <c r="AV160" s="116" t="n"/>
      <c r="AW160" s="116" t="n"/>
      <c r="AX160" s="116" t="n"/>
      <c r="AY160" s="116" t="n"/>
      <c r="AZ160" s="116" t="n"/>
    </row>
    <row r="161">
      <c r="A161" s="116" t="n"/>
      <c r="B161" s="116" t="n"/>
      <c r="C161" s="116" t="n"/>
      <c r="D161" s="116" t="n"/>
      <c r="E161" s="116" t="n"/>
      <c r="F161" s="116" t="n"/>
      <c r="G161" s="116" t="n"/>
      <c r="H161" s="116" t="n"/>
      <c r="I161" s="116" t="n"/>
      <c r="J161" s="116" t="n"/>
      <c r="K161" s="116" t="n"/>
      <c r="L161" s="116" t="n"/>
      <c r="M161" s="116" t="n"/>
      <c r="N161" s="116" t="n"/>
      <c r="O161" s="116" t="n"/>
      <c r="P161" s="116" t="n"/>
      <c r="Q161" s="116" t="n"/>
      <c r="R161" s="116" t="n"/>
      <c r="S161" s="116" t="n"/>
      <c r="T161" s="116" t="n"/>
      <c r="U161" s="116" t="n"/>
      <c r="V161" s="116" t="n"/>
      <c r="W161" s="116" t="n"/>
      <c r="X161" s="116" t="n"/>
      <c r="Y161" s="116" t="n"/>
      <c r="Z161" s="116" t="n"/>
      <c r="AA161" s="116" t="n"/>
      <c r="AB161" s="116" t="n"/>
      <c r="AC161" s="116" t="n"/>
      <c r="AD161" s="116" t="n"/>
      <c r="AE161" s="116" t="n"/>
      <c r="AF161" s="116" t="n"/>
      <c r="AG161" s="116" t="n"/>
      <c r="AH161" s="116" t="n"/>
      <c r="AI161" s="116" t="n"/>
      <c r="AJ161" s="116" t="n"/>
      <c r="AK161" s="116" t="n"/>
      <c r="AL161" s="116" t="n"/>
      <c r="AM161" s="116" t="n"/>
      <c r="AN161" s="116" t="n"/>
      <c r="AO161" s="116" t="n"/>
      <c r="AP161" s="116" t="n"/>
      <c r="AQ161" s="116" t="n"/>
      <c r="AR161" s="116" t="n"/>
      <c r="AS161" s="116" t="n"/>
      <c r="AT161" s="116" t="n"/>
      <c r="AU161" s="116" t="n"/>
      <c r="AV161" s="116" t="n"/>
      <c r="AW161" s="116" t="n"/>
      <c r="AX161" s="116" t="n"/>
      <c r="AY161" s="116" t="n"/>
      <c r="AZ161" s="116" t="n"/>
    </row>
    <row r="162">
      <c r="A162" s="116" t="n"/>
      <c r="B162" s="116" t="n"/>
      <c r="C162" s="116" t="n"/>
      <c r="D162" s="116" t="n"/>
      <c r="E162" s="116" t="n"/>
      <c r="F162" s="116" t="n"/>
      <c r="G162" s="116" t="n"/>
      <c r="H162" s="116" t="n"/>
      <c r="I162" s="116" t="n"/>
      <c r="J162" s="116" t="n"/>
      <c r="K162" s="116" t="n"/>
      <c r="L162" s="116" t="n"/>
      <c r="M162" s="116" t="n"/>
      <c r="N162" s="116" t="n"/>
      <c r="O162" s="116" t="n"/>
      <c r="P162" s="116" t="n"/>
      <c r="Q162" s="116" t="n"/>
      <c r="R162" s="116" t="n"/>
      <c r="S162" s="116" t="n"/>
      <c r="T162" s="116" t="n"/>
      <c r="U162" s="116" t="n"/>
      <c r="V162" s="116" t="n"/>
      <c r="W162" s="116" t="n"/>
      <c r="X162" s="116" t="n"/>
      <c r="Y162" s="116" t="n"/>
      <c r="Z162" s="116" t="n"/>
      <c r="AA162" s="116" t="n"/>
      <c r="AB162" s="116" t="n"/>
      <c r="AC162" s="116" t="n"/>
      <c r="AD162" s="116" t="n"/>
      <c r="AE162" s="116" t="n"/>
      <c r="AF162" s="116" t="n"/>
      <c r="AG162" s="116" t="n"/>
      <c r="AH162" s="116" t="n"/>
      <c r="AI162" s="116" t="n"/>
      <c r="AJ162" s="116" t="n"/>
      <c r="AK162" s="116" t="n"/>
      <c r="AL162" s="116" t="n"/>
      <c r="AM162" s="116" t="n"/>
      <c r="AN162" s="116" t="n"/>
      <c r="AO162" s="116" t="n"/>
      <c r="AP162" s="116" t="n"/>
      <c r="AQ162" s="116" t="n"/>
      <c r="AR162" s="116" t="n"/>
      <c r="AS162" s="116" t="n"/>
      <c r="AT162" s="116" t="n"/>
      <c r="AU162" s="116" t="n"/>
      <c r="AV162" s="116" t="n"/>
      <c r="AW162" s="116" t="n"/>
      <c r="AX162" s="116" t="n"/>
      <c r="AY162" s="116" t="n"/>
      <c r="AZ162" s="116" t="n"/>
    </row>
    <row r="163">
      <c r="A163" s="116" t="n"/>
      <c r="B163" s="116" t="n"/>
      <c r="C163" s="116" t="n"/>
      <c r="D163" s="116" t="n"/>
      <c r="E163" s="116" t="n"/>
      <c r="F163" s="116" t="n"/>
      <c r="G163" s="116" t="n"/>
      <c r="H163" s="116" t="n"/>
      <c r="I163" s="116" t="n"/>
      <c r="J163" s="116" t="n"/>
      <c r="K163" s="116" t="n"/>
      <c r="L163" s="116" t="n"/>
      <c r="M163" s="116" t="n"/>
      <c r="N163" s="116" t="n"/>
      <c r="O163" s="116" t="n"/>
      <c r="P163" s="116" t="n"/>
      <c r="Q163" s="116" t="n"/>
      <c r="R163" s="116" t="n"/>
      <c r="S163" s="116" t="n"/>
      <c r="T163" s="116" t="n"/>
      <c r="U163" s="116" t="n"/>
      <c r="V163" s="116" t="n"/>
      <c r="W163" s="116" t="n"/>
      <c r="X163" s="116" t="n"/>
      <c r="Y163" s="116" t="n"/>
      <c r="Z163" s="116" t="n"/>
      <c r="AA163" s="116" t="n"/>
      <c r="AB163" s="116" t="n"/>
      <c r="AC163" s="116" t="n"/>
      <c r="AD163" s="116" t="n"/>
      <c r="AE163" s="116" t="n"/>
      <c r="AF163" s="116" t="n"/>
      <c r="AG163" s="116" t="n"/>
      <c r="AH163" s="116" t="n"/>
      <c r="AI163" s="116" t="n"/>
      <c r="AJ163" s="116" t="n"/>
      <c r="AK163" s="116" t="n"/>
      <c r="AL163" s="116" t="n"/>
      <c r="AM163" s="116" t="n"/>
      <c r="AN163" s="116" t="n"/>
      <c r="AO163" s="116" t="n"/>
      <c r="AP163" s="116" t="n"/>
      <c r="AQ163" s="116" t="n"/>
      <c r="AR163" s="116" t="n"/>
      <c r="AS163" s="116" t="n"/>
      <c r="AT163" s="116" t="n"/>
      <c r="AU163" s="116" t="n"/>
      <c r="AV163" s="116" t="n"/>
      <c r="AW163" s="116" t="n"/>
      <c r="AX163" s="116" t="n"/>
      <c r="AY163" s="116" t="n"/>
      <c r="AZ163" s="116" t="n"/>
    </row>
    <row r="164">
      <c r="A164" s="116" t="n"/>
      <c r="B164" s="116" t="n"/>
      <c r="C164" s="116" t="n"/>
      <c r="D164" s="116" t="n"/>
      <c r="E164" s="116" t="n"/>
      <c r="F164" s="116" t="n"/>
      <c r="G164" s="116" t="n"/>
      <c r="H164" s="116" t="n"/>
      <c r="I164" s="116" t="n"/>
      <c r="J164" s="116" t="n"/>
      <c r="K164" s="116" t="n"/>
      <c r="L164" s="116" t="n"/>
      <c r="M164" s="116" t="n"/>
      <c r="N164" s="116" t="n"/>
      <c r="O164" s="116" t="n"/>
      <c r="P164" s="116" t="n"/>
      <c r="Q164" s="116" t="n"/>
      <c r="R164" s="116" t="n"/>
      <c r="S164" s="116" t="n"/>
      <c r="T164" s="116" t="n"/>
      <c r="U164" s="116" t="n"/>
      <c r="V164" s="116" t="n"/>
      <c r="W164" s="116" t="n"/>
      <c r="X164" s="116" t="n"/>
      <c r="Y164" s="116" t="n"/>
      <c r="Z164" s="116" t="n"/>
      <c r="AA164" s="116" t="n"/>
      <c r="AB164" s="116" t="n"/>
      <c r="AC164" s="116" t="n"/>
      <c r="AD164" s="116" t="n"/>
      <c r="AE164" s="116" t="n"/>
      <c r="AF164" s="116" t="n"/>
      <c r="AG164" s="116" t="n"/>
      <c r="AH164" s="116" t="n"/>
      <c r="AI164" s="116" t="n"/>
      <c r="AJ164" s="116" t="n"/>
      <c r="AK164" s="116" t="n"/>
      <c r="AL164" s="116" t="n"/>
      <c r="AM164" s="116" t="n"/>
      <c r="AN164" s="116" t="n"/>
      <c r="AO164" s="116" t="n"/>
      <c r="AP164" s="116" t="n"/>
      <c r="AQ164" s="116" t="n"/>
      <c r="AR164" s="116" t="n"/>
      <c r="AS164" s="116" t="n"/>
      <c r="AT164" s="116" t="n"/>
      <c r="AU164" s="116" t="n"/>
      <c r="AV164" s="116" t="n"/>
      <c r="AW164" s="116" t="n"/>
      <c r="AX164" s="116" t="n"/>
      <c r="AY164" s="116" t="n"/>
      <c r="AZ164" s="116" t="n"/>
    </row>
    <row r="165">
      <c r="A165" s="116" t="n"/>
      <c r="B165" s="116" t="n"/>
      <c r="C165" s="116" t="n"/>
      <c r="D165" s="116" t="n"/>
      <c r="E165" s="116" t="n"/>
      <c r="F165" s="116" t="n"/>
      <c r="G165" s="116" t="n"/>
      <c r="H165" s="116" t="n"/>
      <c r="I165" s="116" t="n"/>
      <c r="J165" s="116" t="n"/>
      <c r="K165" s="116" t="n"/>
      <c r="L165" s="116" t="n"/>
      <c r="M165" s="116" t="n"/>
      <c r="N165" s="116" t="n"/>
      <c r="O165" s="116" t="n"/>
      <c r="P165" s="116" t="n"/>
      <c r="Q165" s="116" t="n"/>
      <c r="R165" s="116" t="n"/>
      <c r="S165" s="116" t="n"/>
      <c r="T165" s="116" t="n"/>
      <c r="U165" s="116" t="n"/>
      <c r="V165" s="116" t="n"/>
      <c r="W165" s="116" t="n"/>
      <c r="X165" s="116" t="n"/>
      <c r="Y165" s="116" t="n"/>
      <c r="Z165" s="116" t="n"/>
      <c r="AA165" s="116" t="n"/>
      <c r="AB165" s="116" t="n"/>
      <c r="AC165" s="116" t="n"/>
      <c r="AD165" s="116" t="n"/>
      <c r="AE165" s="116" t="n"/>
      <c r="AF165" s="116" t="n"/>
      <c r="AG165" s="116" t="n"/>
      <c r="AH165" s="116" t="n"/>
      <c r="AI165" s="116" t="n"/>
      <c r="AJ165" s="116" t="n"/>
      <c r="AK165" s="116" t="n"/>
      <c r="AL165" s="116" t="n"/>
      <c r="AM165" s="116" t="n"/>
      <c r="AN165" s="116" t="n"/>
      <c r="AO165" s="116" t="n"/>
      <c r="AP165" s="116" t="n"/>
      <c r="AQ165" s="116" t="n"/>
      <c r="AR165" s="116" t="n"/>
      <c r="AS165" s="116" t="n"/>
      <c r="AT165" s="116" t="n"/>
      <c r="AU165" s="116" t="n"/>
      <c r="AV165" s="116" t="n"/>
      <c r="AW165" s="116" t="n"/>
      <c r="AX165" s="116" t="n"/>
      <c r="AY165" s="116" t="n"/>
      <c r="AZ165" s="116" t="n"/>
    </row>
    <row r="166">
      <c r="A166" s="116" t="n"/>
      <c r="B166" s="116" t="n"/>
      <c r="C166" s="116" t="n"/>
      <c r="D166" s="116" t="n"/>
      <c r="E166" s="116" t="n"/>
      <c r="F166" s="116" t="n"/>
      <c r="G166" s="116" t="n"/>
      <c r="H166" s="116" t="n"/>
      <c r="I166" s="116" t="n"/>
      <c r="J166" s="116" t="n"/>
      <c r="K166" s="116" t="n"/>
      <c r="L166" s="116" t="n"/>
      <c r="M166" s="116" t="n"/>
      <c r="N166" s="116" t="n"/>
      <c r="O166" s="116" t="n"/>
      <c r="P166" s="116" t="n"/>
      <c r="Q166" s="116" t="n"/>
      <c r="R166" s="116" t="n"/>
      <c r="S166" s="116" t="n"/>
      <c r="T166" s="116" t="n"/>
      <c r="U166" s="116" t="n"/>
      <c r="V166" s="116" t="n"/>
      <c r="W166" s="116" t="n"/>
      <c r="X166" s="116" t="n"/>
      <c r="Y166" s="116" t="n"/>
      <c r="Z166" s="116" t="n"/>
      <c r="AA166" s="116" t="n"/>
      <c r="AB166" s="116" t="n"/>
      <c r="AC166" s="116" t="n"/>
      <c r="AD166" s="116" t="n"/>
      <c r="AE166" s="116" t="n"/>
      <c r="AF166" s="116" t="n"/>
      <c r="AG166" s="116" t="n"/>
      <c r="AH166" s="116" t="n"/>
      <c r="AI166" s="116" t="n"/>
      <c r="AJ166" s="116" t="n"/>
      <c r="AK166" s="116" t="n"/>
      <c r="AL166" s="116" t="n"/>
      <c r="AM166" s="116" t="n"/>
      <c r="AN166" s="116" t="n"/>
      <c r="AO166" s="116" t="n"/>
      <c r="AP166" s="116" t="n"/>
      <c r="AQ166" s="116" t="n"/>
      <c r="AR166" s="116" t="n"/>
      <c r="AS166" s="116" t="n"/>
      <c r="AT166" s="116" t="n"/>
      <c r="AU166" s="116" t="n"/>
      <c r="AV166" s="116" t="n"/>
      <c r="AW166" s="116" t="n"/>
      <c r="AX166" s="116" t="n"/>
      <c r="AY166" s="116" t="n"/>
      <c r="AZ166" s="116" t="n"/>
    </row>
    <row r="167">
      <c r="A167" s="116" t="n"/>
      <c r="B167" s="116" t="n"/>
      <c r="C167" s="116" t="n"/>
      <c r="D167" s="116" t="n"/>
      <c r="E167" s="116" t="n"/>
      <c r="F167" s="116" t="n"/>
      <c r="G167" s="116" t="n"/>
      <c r="H167" s="116" t="n"/>
      <c r="I167" s="116" t="n"/>
      <c r="J167" s="116" t="n"/>
      <c r="K167" s="116" t="n"/>
      <c r="L167" s="116" t="n"/>
      <c r="M167" s="116" t="n"/>
      <c r="N167" s="116" t="n"/>
      <c r="O167" s="116" t="n"/>
      <c r="P167" s="116" t="n"/>
      <c r="Q167" s="116" t="n"/>
      <c r="R167" s="116" t="n"/>
      <c r="S167" s="116" t="n"/>
      <c r="T167" s="116" t="n"/>
      <c r="U167" s="116" t="n"/>
      <c r="V167" s="116" t="n"/>
      <c r="W167" s="116" t="n"/>
      <c r="X167" s="116" t="n"/>
      <c r="Y167" s="116" t="n"/>
      <c r="Z167" s="116" t="n"/>
      <c r="AA167" s="116" t="n"/>
      <c r="AB167" s="116" t="n"/>
      <c r="AC167" s="116" t="n"/>
      <c r="AD167" s="116" t="n"/>
      <c r="AE167" s="116" t="n"/>
      <c r="AF167" s="116" t="n"/>
      <c r="AG167" s="116" t="n"/>
      <c r="AH167" s="116" t="n"/>
      <c r="AI167" s="116" t="n"/>
      <c r="AJ167" s="116" t="n"/>
      <c r="AK167" s="116" t="n"/>
      <c r="AL167" s="116" t="n"/>
      <c r="AM167" s="116" t="n"/>
      <c r="AN167" s="116" t="n"/>
      <c r="AO167" s="116" t="n"/>
      <c r="AP167" s="116" t="n"/>
      <c r="AQ167" s="116" t="n"/>
      <c r="AR167" s="116" t="n"/>
      <c r="AS167" s="116" t="n"/>
      <c r="AT167" s="116" t="n"/>
      <c r="AU167" s="116" t="n"/>
      <c r="AV167" s="116" t="n"/>
      <c r="AW167" s="116" t="n"/>
      <c r="AX167" s="116" t="n"/>
      <c r="AY167" s="116" t="n"/>
      <c r="AZ167" s="116" t="n"/>
    </row>
    <row r="168">
      <c r="A168" s="116" t="n"/>
      <c r="B168" s="116" t="n"/>
      <c r="C168" s="116" t="n"/>
      <c r="D168" s="116" t="n"/>
      <c r="E168" s="116" t="n"/>
      <c r="F168" s="116" t="n"/>
      <c r="G168" s="116" t="n"/>
      <c r="H168" s="116" t="n"/>
      <c r="I168" s="116" t="n"/>
      <c r="J168" s="116" t="n"/>
      <c r="K168" s="116" t="n"/>
      <c r="L168" s="116" t="n"/>
      <c r="M168" s="116" t="n"/>
      <c r="N168" s="116" t="n"/>
      <c r="O168" s="116" t="n"/>
      <c r="P168" s="116" t="n"/>
      <c r="Q168" s="116" t="n"/>
      <c r="R168" s="116" t="n"/>
      <c r="S168" s="116" t="n"/>
      <c r="T168" s="116" t="n"/>
      <c r="U168" s="116" t="n"/>
      <c r="V168" s="116" t="n"/>
      <c r="W168" s="116" t="n"/>
      <c r="X168" s="116" t="n"/>
      <c r="Y168" s="116" t="n"/>
      <c r="Z168" s="116" t="n"/>
      <c r="AA168" s="116" t="n"/>
      <c r="AB168" s="116" t="n"/>
      <c r="AC168" s="116" t="n"/>
      <c r="AD168" s="116" t="n"/>
      <c r="AE168" s="116" t="n"/>
      <c r="AF168" s="116" t="n"/>
      <c r="AG168" s="116" t="n"/>
      <c r="AH168" s="116" t="n"/>
      <c r="AI168" s="116" t="n"/>
      <c r="AJ168" s="116" t="n"/>
      <c r="AK168" s="116" t="n"/>
      <c r="AL168" s="116" t="n"/>
      <c r="AM168" s="116" t="n"/>
      <c r="AN168" s="116" t="n"/>
      <c r="AO168" s="116" t="n"/>
      <c r="AP168" s="116" t="n"/>
      <c r="AQ168" s="116" t="n"/>
      <c r="AR168" s="116" t="n"/>
      <c r="AS168" s="116" t="n"/>
      <c r="AT168" s="116" t="n"/>
      <c r="AU168" s="116" t="n"/>
      <c r="AV168" s="116" t="n"/>
      <c r="AW168" s="116" t="n"/>
      <c r="AX168" s="116" t="n"/>
      <c r="AY168" s="116" t="n"/>
      <c r="AZ168" s="116" t="n"/>
    </row>
    <row r="169">
      <c r="A169" s="116" t="n"/>
      <c r="B169" s="116" t="n"/>
      <c r="C169" s="116" t="n"/>
      <c r="D169" s="116" t="n"/>
      <c r="E169" s="116" t="n"/>
      <c r="F169" s="116" t="n"/>
      <c r="G169" s="116" t="n"/>
      <c r="H169" s="116" t="n"/>
      <c r="I169" s="116" t="n"/>
      <c r="J169" s="116" t="n"/>
      <c r="K169" s="116" t="n"/>
      <c r="L169" s="116" t="n"/>
      <c r="M169" s="116" t="n"/>
      <c r="N169" s="116" t="n"/>
      <c r="O169" s="116" t="n"/>
      <c r="P169" s="116" t="n"/>
      <c r="Q169" s="116" t="n"/>
      <c r="R169" s="116" t="n"/>
      <c r="S169" s="116" t="n"/>
      <c r="T169" s="116" t="n"/>
      <c r="U169" s="116" t="n"/>
      <c r="V169" s="116" t="n"/>
      <c r="W169" s="116" t="n"/>
      <c r="X169" s="116" t="n"/>
      <c r="Y169" s="116" t="n"/>
      <c r="Z169" s="116" t="n"/>
      <c r="AA169" s="116" t="n"/>
      <c r="AB169" s="116" t="n"/>
      <c r="AC169" s="116" t="n"/>
      <c r="AD169" s="116" t="n"/>
      <c r="AE169" s="116" t="n"/>
      <c r="AF169" s="116" t="n"/>
      <c r="AG169" s="116" t="n"/>
      <c r="AH169" s="116" t="n"/>
      <c r="AI169" s="116" t="n"/>
      <c r="AJ169" s="116" t="n"/>
      <c r="AK169" s="116" t="n"/>
      <c r="AL169" s="116" t="n"/>
      <c r="AM169" s="116" t="n"/>
      <c r="AN169" s="116" t="n"/>
      <c r="AO169" s="116" t="n"/>
      <c r="AP169" s="116" t="n"/>
      <c r="AQ169" s="116" t="n"/>
      <c r="AR169" s="116" t="n"/>
      <c r="AS169" s="116" t="n"/>
      <c r="AT169" s="116" t="n"/>
      <c r="AU169" s="116" t="n"/>
      <c r="AV169" s="116" t="n"/>
      <c r="AW169" s="116" t="n"/>
      <c r="AX169" s="116" t="n"/>
      <c r="AY169" s="116" t="n"/>
      <c r="AZ169" s="116" t="n"/>
    </row>
    <row r="170">
      <c r="A170" s="116" t="n"/>
      <c r="B170" s="116" t="n"/>
      <c r="C170" s="116" t="n"/>
      <c r="D170" s="116" t="n"/>
      <c r="E170" s="116" t="n"/>
      <c r="F170" s="116" t="n"/>
      <c r="G170" s="116" t="n"/>
      <c r="H170" s="116" t="n"/>
      <c r="I170" s="116" t="n"/>
      <c r="J170" s="116" t="n"/>
      <c r="K170" s="116" t="n"/>
      <c r="L170" s="116" t="n"/>
      <c r="M170" s="116" t="n"/>
      <c r="N170" s="116" t="n"/>
      <c r="O170" s="116" t="n"/>
      <c r="P170" s="116" t="n"/>
      <c r="Q170" s="116" t="n"/>
      <c r="R170" s="116" t="n"/>
      <c r="S170" s="116" t="n"/>
      <c r="T170" s="116" t="n"/>
      <c r="U170" s="116" t="n"/>
      <c r="V170" s="116" t="n"/>
      <c r="W170" s="116" t="n"/>
      <c r="X170" s="116" t="n"/>
      <c r="Y170" s="116" t="n"/>
      <c r="Z170" s="116" t="n"/>
      <c r="AA170" s="116" t="n"/>
      <c r="AB170" s="116" t="n"/>
      <c r="AC170" s="116" t="n"/>
      <c r="AD170" s="116" t="n"/>
      <c r="AE170" s="116" t="n"/>
      <c r="AF170" s="116" t="n"/>
      <c r="AG170" s="116" t="n"/>
      <c r="AH170" s="116" t="n"/>
      <c r="AI170" s="116" t="n"/>
      <c r="AJ170" s="116" t="n"/>
      <c r="AK170" s="116" t="n"/>
      <c r="AL170" s="116" t="n"/>
      <c r="AM170" s="116" t="n"/>
      <c r="AN170" s="116" t="n"/>
      <c r="AO170" s="116" t="n"/>
      <c r="AP170" s="116" t="n"/>
      <c r="AQ170" s="116" t="n"/>
      <c r="AR170" s="116" t="n"/>
      <c r="AS170" s="116" t="n"/>
      <c r="AT170" s="116" t="n"/>
      <c r="AU170" s="116" t="n"/>
      <c r="AV170" s="116" t="n"/>
      <c r="AW170" s="116" t="n"/>
      <c r="AX170" s="116" t="n"/>
      <c r="AY170" s="116" t="n"/>
      <c r="AZ170" s="116" t="n"/>
    </row>
    <row r="171">
      <c r="A171" s="116" t="n"/>
      <c r="B171" s="116" t="n"/>
      <c r="C171" s="116" t="n"/>
      <c r="D171" s="116" t="n"/>
      <c r="E171" s="116" t="n"/>
      <c r="F171" s="116" t="n"/>
      <c r="G171" s="116" t="n"/>
      <c r="H171" s="116" t="n"/>
      <c r="I171" s="116" t="n"/>
      <c r="J171" s="116" t="n"/>
      <c r="K171" s="116" t="n"/>
      <c r="L171" s="116" t="n"/>
      <c r="M171" s="116" t="n"/>
      <c r="N171" s="116" t="n"/>
      <c r="O171" s="116" t="n"/>
      <c r="P171" s="116" t="n"/>
      <c r="Q171" s="116" t="n"/>
      <c r="R171" s="116" t="n"/>
      <c r="S171" s="116" t="n"/>
      <c r="T171" s="116" t="n"/>
      <c r="U171" s="116" t="n"/>
      <c r="V171" s="116" t="n"/>
      <c r="W171" s="116" t="n"/>
      <c r="X171" s="116" t="n"/>
      <c r="Y171" s="116" t="n"/>
      <c r="Z171" s="116" t="n"/>
      <c r="AA171" s="116" t="n"/>
      <c r="AB171" s="116" t="n"/>
      <c r="AC171" s="116" t="n"/>
      <c r="AD171" s="116" t="n"/>
      <c r="AE171" s="116" t="n"/>
      <c r="AF171" s="116" t="n"/>
      <c r="AG171" s="116" t="n"/>
      <c r="AH171" s="116" t="n"/>
      <c r="AI171" s="116" t="n"/>
      <c r="AJ171" s="116" t="n"/>
      <c r="AK171" s="116" t="n"/>
      <c r="AL171" s="116" t="n"/>
      <c r="AM171" s="116" t="n"/>
      <c r="AN171" s="116" t="n"/>
      <c r="AO171" s="116" t="n"/>
      <c r="AP171" s="116" t="n"/>
      <c r="AQ171" s="116" t="n"/>
      <c r="AR171" s="116" t="n"/>
      <c r="AS171" s="116" t="n"/>
      <c r="AT171" s="116" t="n"/>
      <c r="AU171" s="116" t="n"/>
      <c r="AV171" s="116" t="n"/>
      <c r="AW171" s="116" t="n"/>
      <c r="AX171" s="116" t="n"/>
      <c r="AY171" s="116" t="n"/>
      <c r="AZ171" s="116" t="n"/>
    </row>
    <row r="172">
      <c r="A172" s="116" t="n"/>
      <c r="B172" s="116" t="n"/>
      <c r="C172" s="116" t="n"/>
      <c r="D172" s="116" t="n"/>
      <c r="E172" s="116" t="n"/>
      <c r="F172" s="116" t="n"/>
      <c r="G172" s="116" t="n"/>
      <c r="H172" s="116" t="n"/>
      <c r="I172" s="116" t="n"/>
      <c r="J172" s="116" t="n"/>
      <c r="K172" s="116" t="n"/>
      <c r="L172" s="116" t="n"/>
      <c r="M172" s="116" t="n"/>
      <c r="N172" s="116" t="n"/>
      <c r="O172" s="116" t="n"/>
      <c r="P172" s="116" t="n"/>
      <c r="Q172" s="116" t="n"/>
      <c r="R172" s="116" t="n"/>
      <c r="S172" s="116" t="n"/>
      <c r="T172" s="116" t="n"/>
      <c r="U172" s="116" t="n"/>
      <c r="V172" s="116" t="n"/>
      <c r="W172" s="116" t="n"/>
      <c r="X172" s="116" t="n"/>
      <c r="Y172" s="116" t="n"/>
      <c r="Z172" s="116" t="n"/>
      <c r="AA172" s="116" t="n"/>
      <c r="AB172" s="116" t="n"/>
      <c r="AC172" s="116" t="n"/>
      <c r="AD172" s="116" t="n"/>
      <c r="AE172" s="116" t="n"/>
      <c r="AF172" s="116" t="n"/>
      <c r="AG172" s="116" t="n"/>
      <c r="AH172" s="116" t="n"/>
      <c r="AI172" s="116" t="n"/>
      <c r="AJ172" s="116" t="n"/>
      <c r="AK172" s="116" t="n"/>
      <c r="AL172" s="116" t="n"/>
      <c r="AM172" s="116" t="n"/>
      <c r="AN172" s="116" t="n"/>
      <c r="AO172" s="116" t="n"/>
      <c r="AP172" s="116" t="n"/>
      <c r="AQ172" s="116" t="n"/>
      <c r="AR172" s="116" t="n"/>
      <c r="AS172" s="116" t="n"/>
      <c r="AT172" s="116" t="n"/>
      <c r="AU172" s="116" t="n"/>
      <c r="AV172" s="116" t="n"/>
      <c r="AW172" s="116" t="n"/>
      <c r="AX172" s="116" t="n"/>
      <c r="AY172" s="116" t="n"/>
      <c r="AZ172" s="116" t="n"/>
    </row>
    <row r="173">
      <c r="A173" s="116" t="n"/>
      <c r="B173" s="116" t="n"/>
      <c r="C173" s="116" t="n"/>
      <c r="D173" s="116" t="n"/>
      <c r="E173" s="116" t="n"/>
      <c r="F173" s="116" t="n"/>
      <c r="G173" s="116" t="n"/>
      <c r="H173" s="116" t="n"/>
      <c r="I173" s="116" t="n"/>
      <c r="J173" s="116" t="n"/>
      <c r="K173" s="116" t="n"/>
      <c r="L173" s="116" t="n"/>
      <c r="M173" s="116" t="n"/>
      <c r="N173" s="116" t="n"/>
      <c r="O173" s="116" t="n"/>
      <c r="P173" s="116" t="n"/>
      <c r="Q173" s="116" t="n"/>
      <c r="R173" s="116" t="n"/>
      <c r="S173" s="116" t="n"/>
      <c r="T173" s="116" t="n"/>
      <c r="U173" s="116" t="n"/>
      <c r="V173" s="116" t="n"/>
      <c r="W173" s="116" t="n"/>
      <c r="X173" s="116" t="n"/>
      <c r="Y173" s="116" t="n"/>
      <c r="Z173" s="116" t="n"/>
      <c r="AA173" s="116" t="n"/>
      <c r="AB173" s="116" t="n"/>
      <c r="AC173" s="116" t="n"/>
      <c r="AD173" s="116" t="n"/>
      <c r="AE173" s="116" t="n"/>
      <c r="AF173" s="116" t="n"/>
      <c r="AG173" s="116" t="n"/>
      <c r="AH173" s="116" t="n"/>
      <c r="AI173" s="116" t="n"/>
      <c r="AJ173" s="116" t="n"/>
      <c r="AK173" s="116" t="n"/>
      <c r="AL173" s="116" t="n"/>
      <c r="AM173" s="116" t="n"/>
      <c r="AN173" s="116" t="n"/>
      <c r="AO173" s="116" t="n"/>
      <c r="AP173" s="116" t="n"/>
      <c r="AQ173" s="116" t="n"/>
      <c r="AR173" s="116" t="n"/>
      <c r="AS173" s="116" t="n"/>
      <c r="AT173" s="116" t="n"/>
      <c r="AU173" s="116" t="n"/>
      <c r="AV173" s="116" t="n"/>
      <c r="AW173" s="116" t="n"/>
      <c r="AX173" s="116" t="n"/>
      <c r="AY173" s="116" t="n"/>
      <c r="AZ173" s="116" t="n"/>
    </row>
    <row r="174">
      <c r="A174" s="116" t="n"/>
      <c r="B174" s="116" t="n"/>
      <c r="C174" s="116" t="n"/>
      <c r="D174" s="116" t="n"/>
      <c r="E174" s="116" t="n"/>
      <c r="F174" s="116" t="n"/>
      <c r="G174" s="116" t="n"/>
      <c r="H174" s="116" t="n"/>
      <c r="I174" s="116" t="n"/>
      <c r="J174" s="116" t="n"/>
      <c r="K174" s="116" t="n"/>
      <c r="L174" s="116" t="n"/>
      <c r="M174" s="116" t="n"/>
      <c r="N174" s="116" t="n"/>
      <c r="O174" s="116" t="n"/>
      <c r="P174" s="116" t="n"/>
      <c r="Q174" s="116" t="n"/>
      <c r="R174" s="116" t="n"/>
      <c r="S174" s="116" t="n"/>
      <c r="T174" s="116" t="n"/>
      <c r="U174" s="116" t="n"/>
      <c r="V174" s="116" t="n"/>
      <c r="W174" s="116" t="n"/>
      <c r="X174" s="116" t="n"/>
      <c r="Y174" s="116" t="n"/>
      <c r="Z174" s="116" t="n"/>
      <c r="AA174" s="116" t="n"/>
      <c r="AB174" s="116" t="n"/>
      <c r="AC174" s="116" t="n"/>
      <c r="AD174" s="116" t="n"/>
      <c r="AE174" s="116" t="n"/>
      <c r="AF174" s="116" t="n"/>
      <c r="AG174" s="116" t="n"/>
      <c r="AH174" s="116" t="n"/>
      <c r="AI174" s="116" t="n"/>
      <c r="AJ174" s="116" t="n"/>
      <c r="AK174" s="116" t="n"/>
      <c r="AL174" s="116" t="n"/>
      <c r="AM174" s="116" t="n"/>
      <c r="AN174" s="116" t="n"/>
      <c r="AO174" s="116" t="n"/>
      <c r="AP174" s="116" t="n"/>
      <c r="AQ174" s="116" t="n"/>
      <c r="AR174" s="116" t="n"/>
      <c r="AS174" s="116" t="n"/>
      <c r="AT174" s="116" t="n"/>
      <c r="AU174" s="116" t="n"/>
      <c r="AV174" s="116" t="n"/>
      <c r="AW174" s="116" t="n"/>
      <c r="AX174" s="116" t="n"/>
      <c r="AY174" s="116" t="n"/>
      <c r="AZ174" s="116" t="n"/>
    </row>
    <row r="175">
      <c r="A175" s="116" t="n"/>
      <c r="B175" s="116" t="n"/>
      <c r="C175" s="116" t="n"/>
      <c r="D175" s="116" t="n"/>
      <c r="E175" s="116" t="n"/>
      <c r="F175" s="116" t="n"/>
      <c r="G175" s="116" t="n"/>
      <c r="H175" s="116" t="n"/>
      <c r="I175" s="116" t="n"/>
      <c r="J175" s="116" t="n"/>
      <c r="K175" s="116" t="n"/>
      <c r="L175" s="116" t="n"/>
      <c r="M175" s="116" t="n"/>
      <c r="N175" s="116" t="n"/>
      <c r="O175" s="116" t="n"/>
      <c r="P175" s="116" t="n"/>
      <c r="Q175" s="116" t="n"/>
      <c r="R175" s="116" t="n"/>
      <c r="S175" s="116" t="n"/>
      <c r="T175" s="116" t="n"/>
      <c r="U175" s="116" t="n"/>
      <c r="V175" s="116" t="n"/>
      <c r="W175" s="116" t="n"/>
      <c r="X175" s="116" t="n"/>
      <c r="Y175" s="116" t="n"/>
      <c r="Z175" s="116" t="n"/>
      <c r="AA175" s="116" t="n"/>
      <c r="AB175" s="116" t="n"/>
      <c r="AC175" s="116" t="n"/>
      <c r="AD175" s="116" t="n"/>
      <c r="AE175" s="116" t="n"/>
      <c r="AF175" s="116" t="n"/>
      <c r="AG175" s="116" t="n"/>
      <c r="AH175" s="116" t="n"/>
      <c r="AI175" s="116" t="n"/>
      <c r="AJ175" s="116" t="n"/>
      <c r="AK175" s="116" t="n"/>
      <c r="AL175" s="116" t="n"/>
      <c r="AM175" s="116" t="n"/>
      <c r="AN175" s="116" t="n"/>
      <c r="AO175" s="116" t="n"/>
      <c r="AP175" s="116" t="n"/>
      <c r="AQ175" s="116" t="n"/>
      <c r="AR175" s="116" t="n"/>
      <c r="AS175" s="116" t="n"/>
      <c r="AT175" s="116" t="n"/>
      <c r="AU175" s="116" t="n"/>
      <c r="AV175" s="116" t="n"/>
      <c r="AW175" s="116" t="n"/>
      <c r="AX175" s="116" t="n"/>
      <c r="AY175" s="116" t="n"/>
      <c r="AZ175" s="116" t="n"/>
    </row>
    <row r="176">
      <c r="A176" s="116" t="n"/>
      <c r="B176" s="116" t="n"/>
      <c r="C176" s="116" t="n"/>
      <c r="D176" s="116" t="n"/>
      <c r="E176" s="116" t="n"/>
      <c r="F176" s="116" t="n"/>
      <c r="G176" s="116" t="n"/>
      <c r="H176" s="116" t="n"/>
      <c r="I176" s="116" t="n"/>
      <c r="J176" s="116" t="n"/>
      <c r="K176" s="116" t="n"/>
      <c r="L176" s="116" t="n"/>
      <c r="M176" s="116" t="n"/>
      <c r="N176" s="116" t="n"/>
      <c r="O176" s="116" t="n"/>
      <c r="P176" s="116" t="n"/>
      <c r="Q176" s="116" t="n"/>
      <c r="R176" s="116" t="n"/>
      <c r="S176" s="116" t="n"/>
      <c r="T176" s="116" t="n"/>
      <c r="U176" s="116" t="n"/>
      <c r="V176" s="116" t="n"/>
      <c r="W176" s="116" t="n"/>
      <c r="X176" s="116" t="n"/>
      <c r="Y176" s="116" t="n"/>
      <c r="Z176" s="116" t="n"/>
      <c r="AA176" s="116" t="n"/>
      <c r="AB176" s="116" t="n"/>
      <c r="AC176" s="116" t="n"/>
      <c r="AD176" s="116" t="n"/>
      <c r="AE176" s="116" t="n"/>
      <c r="AF176" s="116" t="n"/>
      <c r="AG176" s="116" t="n"/>
      <c r="AH176" s="116" t="n"/>
      <c r="AI176" s="116" t="n"/>
      <c r="AJ176" s="116" t="n"/>
      <c r="AK176" s="116" t="n"/>
      <c r="AL176" s="116" t="n"/>
      <c r="AM176" s="116" t="n"/>
      <c r="AN176" s="116" t="n"/>
      <c r="AO176" s="116" t="n"/>
      <c r="AP176" s="116" t="n"/>
      <c r="AQ176" s="116" t="n"/>
      <c r="AR176" s="116" t="n"/>
      <c r="AS176" s="116" t="n"/>
      <c r="AT176" s="116" t="n"/>
      <c r="AU176" s="116" t="n"/>
      <c r="AV176" s="116" t="n"/>
      <c r="AW176" s="116" t="n"/>
      <c r="AX176" s="116" t="n"/>
      <c r="AY176" s="116" t="n"/>
      <c r="AZ176" s="116" t="n"/>
    </row>
    <row r="177">
      <c r="A177" s="116" t="n"/>
      <c r="B177" s="116" t="n"/>
      <c r="C177" s="116" t="n"/>
      <c r="D177" s="116" t="n"/>
      <c r="E177" s="116" t="n"/>
      <c r="F177" s="116" t="n"/>
      <c r="G177" s="116" t="n"/>
      <c r="H177" s="116" t="n"/>
      <c r="I177" s="116" t="n"/>
      <c r="J177" s="116" t="n"/>
      <c r="K177" s="116" t="n"/>
      <c r="L177" s="116" t="n"/>
      <c r="M177" s="116" t="n"/>
      <c r="N177" s="116" t="n"/>
      <c r="O177" s="116" t="n"/>
      <c r="P177" s="116" t="n"/>
      <c r="Q177" s="116" t="n"/>
      <c r="R177" s="116" t="n"/>
      <c r="S177" s="116" t="n"/>
      <c r="T177" s="116" t="n"/>
      <c r="U177" s="116" t="n"/>
      <c r="V177" s="116" t="n"/>
      <c r="W177" s="116" t="n"/>
      <c r="X177" s="116" t="n"/>
      <c r="Y177" s="116" t="n"/>
      <c r="Z177" s="116" t="n"/>
      <c r="AA177" s="116" t="n"/>
      <c r="AB177" s="116" t="n"/>
      <c r="AC177" s="116" t="n"/>
      <c r="AD177" s="116" t="n"/>
      <c r="AE177" s="116" t="n"/>
      <c r="AF177" s="116" t="n"/>
      <c r="AG177" s="116" t="n"/>
      <c r="AH177" s="116" t="n"/>
      <c r="AI177" s="116" t="n"/>
      <c r="AJ177" s="116" t="n"/>
      <c r="AK177" s="116" t="n"/>
      <c r="AL177" s="116" t="n"/>
      <c r="AM177" s="116" t="n"/>
      <c r="AN177" s="116" t="n"/>
      <c r="AO177" s="116" t="n"/>
      <c r="AP177" s="116" t="n"/>
      <c r="AQ177" s="116" t="n"/>
      <c r="AR177" s="116" t="n"/>
      <c r="AS177" s="116" t="n"/>
      <c r="AT177" s="116" t="n"/>
      <c r="AU177" s="116" t="n"/>
      <c r="AV177" s="116" t="n"/>
      <c r="AW177" s="116" t="n"/>
      <c r="AX177" s="116" t="n"/>
      <c r="AY177" s="116" t="n"/>
      <c r="AZ177" s="116" t="n"/>
    </row>
    <row r="178">
      <c r="A178" s="116" t="n"/>
      <c r="B178" s="116" t="n"/>
      <c r="C178" s="116" t="n"/>
      <c r="D178" s="116" t="n"/>
      <c r="E178" s="116" t="n"/>
      <c r="F178" s="116" t="n"/>
      <c r="G178" s="116" t="n"/>
      <c r="H178" s="116" t="n"/>
      <c r="I178" s="116" t="n"/>
      <c r="J178" s="116" t="n"/>
      <c r="K178" s="116" t="n"/>
      <c r="L178" s="116" t="n"/>
      <c r="M178" s="116" t="n"/>
      <c r="N178" s="116" t="n"/>
      <c r="O178" s="116" t="n"/>
      <c r="P178" s="116" t="n"/>
      <c r="Q178" s="116" t="n"/>
      <c r="R178" s="116" t="n"/>
      <c r="S178" s="116" t="n"/>
      <c r="T178" s="116" t="n"/>
      <c r="U178" s="116" t="n"/>
      <c r="V178" s="116" t="n"/>
      <c r="W178" s="116" t="n"/>
      <c r="X178" s="116" t="n"/>
      <c r="Y178" s="116" t="n"/>
      <c r="Z178" s="116" t="n"/>
      <c r="AA178" s="116" t="n"/>
      <c r="AB178" s="116" t="n"/>
      <c r="AC178" s="116" t="n"/>
      <c r="AD178" s="116" t="n"/>
      <c r="AE178" s="116" t="n"/>
      <c r="AF178" s="116" t="n"/>
      <c r="AG178" s="116" t="n"/>
      <c r="AH178" s="116" t="n"/>
      <c r="AI178" s="116" t="n"/>
      <c r="AJ178" s="116" t="n"/>
      <c r="AK178" s="116" t="n"/>
      <c r="AL178" s="116" t="n"/>
      <c r="AM178" s="116" t="n"/>
      <c r="AN178" s="116" t="n"/>
      <c r="AO178" s="116" t="n"/>
      <c r="AP178" s="116" t="n"/>
      <c r="AQ178" s="116" t="n"/>
      <c r="AR178" s="116" t="n"/>
      <c r="AS178" s="116" t="n"/>
      <c r="AT178" s="116" t="n"/>
      <c r="AU178" s="116" t="n"/>
      <c r="AV178" s="116" t="n"/>
      <c r="AW178" s="116" t="n"/>
      <c r="AX178" s="116" t="n"/>
      <c r="AY178" s="116" t="n"/>
      <c r="AZ178" s="116" t="n"/>
    </row>
    <row r="179">
      <c r="A179" s="116" t="n"/>
      <c r="B179" s="116" t="n"/>
      <c r="C179" s="116" t="n"/>
      <c r="D179" s="116" t="n"/>
      <c r="E179" s="116" t="n"/>
      <c r="F179" s="116" t="n"/>
      <c r="G179" s="116" t="n"/>
      <c r="H179" s="116" t="n"/>
      <c r="I179" s="116" t="n"/>
      <c r="J179" s="116" t="n"/>
      <c r="K179" s="116" t="n"/>
      <c r="L179" s="116" t="n"/>
      <c r="M179" s="116" t="n"/>
      <c r="N179" s="116" t="n"/>
      <c r="O179" s="116" t="n"/>
      <c r="P179" s="116" t="n"/>
      <c r="Q179" s="116" t="n"/>
      <c r="R179" s="116" t="n"/>
      <c r="S179" s="116" t="n"/>
      <c r="T179" s="116" t="n"/>
      <c r="U179" s="116" t="n"/>
      <c r="V179" s="116" t="n"/>
      <c r="W179" s="116" t="n"/>
      <c r="X179" s="116" t="n"/>
      <c r="Y179" s="116" t="n"/>
      <c r="Z179" s="116" t="n"/>
      <c r="AA179" s="116" t="n"/>
      <c r="AB179" s="116" t="n"/>
      <c r="AC179" s="116" t="n"/>
      <c r="AD179" s="116" t="n"/>
      <c r="AE179" s="116" t="n"/>
      <c r="AF179" s="116" t="n"/>
      <c r="AG179" s="116" t="n"/>
      <c r="AH179" s="116" t="n"/>
      <c r="AI179" s="116" t="n"/>
      <c r="AJ179" s="116" t="n"/>
      <c r="AK179" s="116" t="n"/>
      <c r="AL179" s="116" t="n"/>
      <c r="AM179" s="116" t="n"/>
      <c r="AN179" s="116" t="n"/>
      <c r="AO179" s="116" t="n"/>
      <c r="AP179" s="116" t="n"/>
      <c r="AQ179" s="116" t="n"/>
      <c r="AR179" s="116" t="n"/>
      <c r="AS179" s="116" t="n"/>
      <c r="AT179" s="116" t="n"/>
      <c r="AU179" s="116" t="n"/>
      <c r="AV179" s="116" t="n"/>
      <c r="AW179" s="116" t="n"/>
      <c r="AX179" s="116" t="n"/>
      <c r="AY179" s="116" t="n"/>
      <c r="AZ179" s="116" t="n"/>
    </row>
    <row r="180">
      <c r="A180" s="116" t="n"/>
      <c r="B180" s="116" t="n"/>
      <c r="C180" s="116" t="n"/>
      <c r="D180" s="116" t="n"/>
      <c r="E180" s="116" t="n"/>
      <c r="F180" s="116" t="n"/>
      <c r="G180" s="116" t="n"/>
      <c r="H180" s="116" t="n"/>
      <c r="I180" s="116" t="n"/>
      <c r="J180" s="116" t="n"/>
      <c r="K180" s="116" t="n"/>
      <c r="L180" s="116" t="n"/>
      <c r="M180" s="116" t="n"/>
      <c r="N180" s="116" t="n"/>
      <c r="O180" s="116" t="n"/>
      <c r="P180" s="116" t="n"/>
      <c r="Q180" s="116" t="n"/>
      <c r="R180" s="116" t="n"/>
      <c r="S180" s="116" t="n"/>
      <c r="T180" s="116" t="n"/>
      <c r="U180" s="116" t="n"/>
      <c r="V180" s="116" t="n"/>
      <c r="W180" s="116" t="n"/>
      <c r="X180" s="116" t="n"/>
      <c r="Y180" s="116" t="n"/>
      <c r="Z180" s="116" t="n"/>
      <c r="AA180" s="116" t="n"/>
      <c r="AB180" s="116" t="n"/>
      <c r="AC180" s="116" t="n"/>
      <c r="AD180" s="116" t="n"/>
      <c r="AE180" s="116" t="n"/>
      <c r="AF180" s="116" t="n"/>
      <c r="AG180" s="116" t="n"/>
      <c r="AH180" s="116" t="n"/>
      <c r="AI180" s="116" t="n"/>
      <c r="AJ180" s="116" t="n"/>
      <c r="AK180" s="116" t="n"/>
      <c r="AL180" s="116" t="n"/>
      <c r="AM180" s="116" t="n"/>
      <c r="AN180" s="116" t="n"/>
      <c r="AO180" s="116" t="n"/>
      <c r="AP180" s="116" t="n"/>
      <c r="AQ180" s="116" t="n"/>
      <c r="AR180" s="116" t="n"/>
      <c r="AS180" s="116" t="n"/>
      <c r="AT180" s="116" t="n"/>
      <c r="AU180" s="116" t="n"/>
      <c r="AV180" s="116" t="n"/>
      <c r="AW180" s="116" t="n"/>
      <c r="AX180" s="116" t="n"/>
      <c r="AY180" s="116" t="n"/>
      <c r="AZ180" s="116" t="n"/>
    </row>
    <row r="181">
      <c r="A181" s="116" t="n"/>
      <c r="B181" s="116" t="n"/>
      <c r="C181" s="116" t="n"/>
      <c r="D181" s="116" t="n"/>
      <c r="E181" s="116" t="n"/>
      <c r="F181" s="116" t="n"/>
      <c r="G181" s="116" t="n"/>
      <c r="H181" s="116" t="n"/>
      <c r="I181" s="116" t="n"/>
      <c r="J181" s="116" t="n"/>
      <c r="K181" s="116" t="n"/>
      <c r="L181" s="116" t="n"/>
      <c r="M181" s="116" t="n"/>
      <c r="N181" s="116" t="n"/>
      <c r="O181" s="116" t="n"/>
      <c r="P181" s="116" t="n"/>
      <c r="Q181" s="116" t="n"/>
      <c r="R181" s="116" t="n"/>
      <c r="S181" s="116" t="n"/>
      <c r="T181" s="116" t="n"/>
      <c r="U181" s="116" t="n"/>
      <c r="V181" s="116" t="n"/>
      <c r="W181" s="116" t="n"/>
      <c r="X181" s="116" t="n"/>
      <c r="Y181" s="116" t="n"/>
      <c r="Z181" s="116" t="n"/>
      <c r="AA181" s="116" t="n"/>
      <c r="AB181" s="116" t="n"/>
      <c r="AC181" s="116" t="n"/>
      <c r="AD181" s="116" t="n"/>
      <c r="AE181" s="116" t="n"/>
      <c r="AF181" s="116" t="n"/>
      <c r="AG181" s="116" t="n"/>
      <c r="AH181" s="116" t="n"/>
      <c r="AI181" s="116" t="n"/>
      <c r="AJ181" s="116" t="n"/>
      <c r="AK181" s="116" t="n"/>
      <c r="AL181" s="116" t="n"/>
      <c r="AM181" s="116" t="n"/>
      <c r="AN181" s="116" t="n"/>
      <c r="AO181" s="116" t="n"/>
      <c r="AP181" s="116" t="n"/>
      <c r="AQ181" s="116" t="n"/>
      <c r="AR181" s="116" t="n"/>
      <c r="AS181" s="116" t="n"/>
      <c r="AT181" s="116" t="n"/>
      <c r="AU181" s="116" t="n"/>
      <c r="AV181" s="116" t="n"/>
      <c r="AW181" s="116" t="n"/>
      <c r="AX181" s="116" t="n"/>
      <c r="AY181" s="116" t="n"/>
      <c r="AZ181" s="116" t="n"/>
    </row>
    <row r="182">
      <c r="A182" s="116" t="n"/>
      <c r="B182" s="116" t="n"/>
      <c r="C182" s="116" t="n"/>
      <c r="D182" s="116" t="n"/>
      <c r="E182" s="116" t="n"/>
      <c r="F182" s="116" t="n"/>
      <c r="G182" s="116" t="n"/>
      <c r="H182" s="116" t="n"/>
      <c r="I182" s="116" t="n"/>
      <c r="J182" s="116" t="n"/>
      <c r="K182" s="116" t="n"/>
      <c r="L182" s="116" t="n"/>
      <c r="M182" s="116" t="n"/>
      <c r="N182" s="116" t="n"/>
      <c r="O182" s="116" t="n"/>
      <c r="P182" s="116" t="n"/>
      <c r="Q182" s="116" t="n"/>
      <c r="R182" s="116" t="n"/>
      <c r="S182" s="116" t="n"/>
      <c r="T182" s="116" t="n"/>
      <c r="U182" s="116" t="n"/>
      <c r="V182" s="116" t="n"/>
      <c r="W182" s="116" t="n"/>
      <c r="X182" s="116" t="n"/>
      <c r="Y182" s="116" t="n"/>
      <c r="Z182" s="116" t="n"/>
      <c r="AA182" s="116" t="n"/>
      <c r="AB182" s="116" t="n"/>
      <c r="AC182" s="116" t="n"/>
      <c r="AD182" s="116" t="n"/>
      <c r="AE182" s="116" t="n"/>
      <c r="AF182" s="116" t="n"/>
      <c r="AG182" s="116" t="n"/>
      <c r="AH182" s="116" t="n"/>
      <c r="AI182" s="116" t="n"/>
      <c r="AJ182" s="116" t="n"/>
      <c r="AK182" s="116" t="n"/>
      <c r="AL182" s="116" t="n"/>
      <c r="AM182" s="116" t="n"/>
      <c r="AN182" s="116" t="n"/>
      <c r="AO182" s="116" t="n"/>
      <c r="AP182" s="116" t="n"/>
      <c r="AQ182" s="116" t="n"/>
      <c r="AR182" s="116" t="n"/>
      <c r="AS182" s="116" t="n"/>
      <c r="AT182" s="116" t="n"/>
      <c r="AU182" s="116" t="n"/>
      <c r="AV182" s="116" t="n"/>
      <c r="AW182" s="116" t="n"/>
      <c r="AX182" s="116" t="n"/>
      <c r="AY182" s="116" t="n"/>
      <c r="AZ182" s="116" t="n"/>
    </row>
    <row r="183">
      <c r="A183" s="116" t="n"/>
      <c r="B183" s="116" t="n"/>
      <c r="C183" s="116" t="n"/>
      <c r="D183" s="116" t="n"/>
      <c r="E183" s="116" t="n"/>
      <c r="F183" s="116" t="n"/>
      <c r="G183" s="116" t="n"/>
      <c r="H183" s="116" t="n"/>
      <c r="I183" s="116" t="n"/>
      <c r="J183" s="116" t="n"/>
      <c r="K183" s="116" t="n"/>
      <c r="L183" s="116" t="n"/>
      <c r="M183" s="116" t="n"/>
      <c r="N183" s="116" t="n"/>
      <c r="O183" s="116" t="n"/>
      <c r="P183" s="116" t="n"/>
      <c r="Q183" s="116" t="n"/>
      <c r="R183" s="116" t="n"/>
      <c r="S183" s="116" t="n"/>
      <c r="T183" s="116" t="n"/>
      <c r="U183" s="116" t="n"/>
      <c r="V183" s="116" t="n"/>
      <c r="W183" s="116" t="n"/>
      <c r="X183" s="116" t="n"/>
      <c r="Y183" s="116" t="n"/>
      <c r="Z183" s="116" t="n"/>
      <c r="AA183" s="116" t="n"/>
      <c r="AB183" s="116" t="n"/>
      <c r="AC183" s="116" t="n"/>
      <c r="AD183" s="116" t="n"/>
      <c r="AE183" s="116" t="n"/>
      <c r="AF183" s="116" t="n"/>
      <c r="AG183" s="116" t="n"/>
      <c r="AH183" s="116" t="n"/>
      <c r="AI183" s="116" t="n"/>
      <c r="AJ183" s="116" t="n"/>
      <c r="AK183" s="116" t="n"/>
      <c r="AL183" s="116" t="n"/>
      <c r="AM183" s="116" t="n"/>
      <c r="AN183" s="116" t="n"/>
      <c r="AO183" s="116" t="n"/>
      <c r="AP183" s="116" t="n"/>
      <c r="AQ183" s="116" t="n"/>
      <c r="AR183" s="116" t="n"/>
      <c r="AS183" s="116" t="n"/>
      <c r="AT183" s="116" t="n"/>
      <c r="AU183" s="116" t="n"/>
      <c r="AV183" s="116" t="n"/>
      <c r="AW183" s="116" t="n"/>
      <c r="AX183" s="116" t="n"/>
      <c r="AY183" s="116" t="n"/>
      <c r="AZ183" s="116" t="n"/>
    </row>
    <row r="184">
      <c r="A184" s="116" t="n"/>
      <c r="B184" s="116" t="n"/>
      <c r="C184" s="116" t="n"/>
      <c r="D184" s="116" t="n"/>
      <c r="E184" s="116" t="n"/>
      <c r="F184" s="116" t="n"/>
      <c r="G184" s="116" t="n"/>
      <c r="H184" s="116" t="n"/>
      <c r="I184" s="116" t="n"/>
      <c r="J184" s="116" t="n"/>
      <c r="K184" s="116" t="n"/>
      <c r="L184" s="116" t="n"/>
      <c r="M184" s="116" t="n"/>
      <c r="N184" s="116" t="n"/>
      <c r="O184" s="116" t="n"/>
      <c r="P184" s="116" t="n"/>
      <c r="Q184" s="116" t="n"/>
      <c r="R184" s="116" t="n"/>
      <c r="S184" s="116" t="n"/>
      <c r="T184" s="116" t="n"/>
      <c r="U184" s="116" t="n"/>
      <c r="V184" s="116" t="n"/>
      <c r="W184" s="116" t="n"/>
      <c r="X184" s="116" t="n"/>
      <c r="Y184" s="116" t="n"/>
      <c r="Z184" s="116" t="n"/>
      <c r="AA184" s="116" t="n"/>
      <c r="AB184" s="116" t="n"/>
      <c r="AC184" s="116" t="n"/>
      <c r="AD184" s="116" t="n"/>
      <c r="AE184" s="116" t="n"/>
      <c r="AF184" s="116" t="n"/>
      <c r="AG184" s="116" t="n"/>
      <c r="AH184" s="116" t="n"/>
      <c r="AI184" s="116" t="n"/>
      <c r="AJ184" s="116" t="n"/>
      <c r="AK184" s="116" t="n"/>
      <c r="AL184" s="116" t="n"/>
      <c r="AM184" s="116" t="n"/>
      <c r="AN184" s="116" t="n"/>
      <c r="AO184" s="116" t="n"/>
      <c r="AP184" s="116" t="n"/>
      <c r="AQ184" s="116" t="n"/>
      <c r="AR184" s="116" t="n"/>
      <c r="AS184" s="116" t="n"/>
      <c r="AT184" s="116" t="n"/>
      <c r="AU184" s="116" t="n"/>
      <c r="AV184" s="116" t="n"/>
      <c r="AW184" s="116" t="n"/>
      <c r="AX184" s="116" t="n"/>
      <c r="AY184" s="116" t="n"/>
      <c r="AZ184" s="116" t="n"/>
    </row>
    <row r="185">
      <c r="A185" s="116" t="n"/>
      <c r="B185" s="116" t="n"/>
      <c r="C185" s="116" t="n"/>
      <c r="D185" s="116" t="n"/>
      <c r="E185" s="116" t="n"/>
      <c r="F185" s="116" t="n"/>
      <c r="G185" s="116" t="n"/>
      <c r="H185" s="116" t="n"/>
      <c r="I185" s="116" t="n"/>
      <c r="J185" s="116" t="n"/>
      <c r="K185" s="116" t="n"/>
      <c r="L185" s="116" t="n"/>
      <c r="M185" s="116" t="n"/>
      <c r="N185" s="116" t="n"/>
      <c r="O185" s="116" t="n"/>
      <c r="P185" s="116" t="n"/>
      <c r="Q185" s="116" t="n"/>
      <c r="R185" s="116" t="n"/>
      <c r="S185" s="116" t="n"/>
      <c r="T185" s="116" t="n"/>
      <c r="U185" s="116" t="n"/>
      <c r="V185" s="116" t="n"/>
      <c r="W185" s="116" t="n"/>
      <c r="X185" s="116" t="n"/>
      <c r="Y185" s="116" t="n"/>
      <c r="Z185" s="116" t="n"/>
      <c r="AA185" s="116" t="n"/>
      <c r="AB185" s="116" t="n"/>
      <c r="AC185" s="116" t="n"/>
      <c r="AD185" s="116" t="n"/>
      <c r="AE185" s="116" t="n"/>
      <c r="AF185" s="116" t="n"/>
      <c r="AG185" s="116" t="n"/>
      <c r="AH185" s="116" t="n"/>
      <c r="AI185" s="116" t="n"/>
      <c r="AJ185" s="116" t="n"/>
      <c r="AK185" s="116" t="n"/>
      <c r="AL185" s="116" t="n"/>
      <c r="AM185" s="116" t="n"/>
      <c r="AN185" s="116" t="n"/>
      <c r="AO185" s="116" t="n"/>
      <c r="AP185" s="116" t="n"/>
      <c r="AQ185" s="116" t="n"/>
      <c r="AR185" s="116" t="n"/>
      <c r="AS185" s="116" t="n"/>
      <c r="AT185" s="116" t="n"/>
      <c r="AU185" s="116" t="n"/>
      <c r="AV185" s="116" t="n"/>
      <c r="AW185" s="116" t="n"/>
      <c r="AX185" s="116" t="n"/>
      <c r="AY185" s="116" t="n"/>
      <c r="AZ185" s="116" t="n"/>
    </row>
    <row r="186">
      <c r="A186" s="116" t="n"/>
      <c r="B186" s="116" t="n"/>
      <c r="C186" s="116" t="n"/>
      <c r="D186" s="116" t="n"/>
      <c r="E186" s="116" t="n"/>
      <c r="F186" s="116" t="n"/>
      <c r="G186" s="116" t="n"/>
      <c r="H186" s="116" t="n"/>
      <c r="I186" s="116" t="n"/>
      <c r="J186" s="116" t="n"/>
      <c r="K186" s="116" t="n"/>
      <c r="L186" s="116" t="n"/>
      <c r="M186" s="116" t="n"/>
      <c r="N186" s="116" t="n"/>
      <c r="O186" s="116" t="n"/>
      <c r="P186" s="116" t="n"/>
      <c r="Q186" s="116" t="n"/>
      <c r="R186" s="116" t="n"/>
      <c r="S186" s="116" t="n"/>
      <c r="T186" s="116" t="n"/>
      <c r="U186" s="116" t="n"/>
      <c r="V186" s="116" t="n"/>
      <c r="W186" s="116" t="n"/>
      <c r="X186" s="116" t="n"/>
      <c r="Y186" s="116" t="n"/>
      <c r="Z186" s="116" t="n"/>
      <c r="AA186" s="116" t="n"/>
      <c r="AB186" s="116" t="n"/>
      <c r="AC186" s="116" t="n"/>
      <c r="AD186" s="116" t="n"/>
      <c r="AE186" s="116" t="n"/>
      <c r="AF186" s="116" t="n"/>
      <c r="AG186" s="116" t="n"/>
      <c r="AH186" s="116" t="n"/>
      <c r="AI186" s="116" t="n"/>
      <c r="AJ186" s="116" t="n"/>
      <c r="AK186" s="116" t="n"/>
      <c r="AL186" s="116" t="n"/>
      <c r="AM186" s="116" t="n"/>
      <c r="AN186" s="116" t="n"/>
      <c r="AO186" s="116" t="n"/>
      <c r="AP186" s="116" t="n"/>
      <c r="AQ186" s="116" t="n"/>
      <c r="AR186" s="116" t="n"/>
      <c r="AS186" s="116" t="n"/>
      <c r="AT186" s="116" t="n"/>
      <c r="AU186" s="116" t="n"/>
      <c r="AV186" s="116" t="n"/>
      <c r="AW186" s="116" t="n"/>
      <c r="AX186" s="116" t="n"/>
      <c r="AY186" s="116" t="n"/>
      <c r="AZ186" s="116" t="n"/>
    </row>
    <row r="187">
      <c r="A187" s="116" t="n"/>
      <c r="B187" s="116" t="n"/>
      <c r="C187" s="116" t="n"/>
      <c r="D187" s="116" t="n"/>
      <c r="E187" s="116" t="n"/>
      <c r="F187" s="116" t="n"/>
      <c r="G187" s="116" t="n"/>
      <c r="H187" s="116" t="n"/>
      <c r="I187" s="116" t="n"/>
      <c r="J187" s="116" t="n"/>
      <c r="K187" s="116" t="n"/>
      <c r="L187" s="116" t="n"/>
      <c r="M187" s="116" t="n"/>
      <c r="N187" s="116" t="n"/>
      <c r="O187" s="116" t="n"/>
      <c r="P187" s="116" t="n"/>
      <c r="Q187" s="116" t="n"/>
      <c r="R187" s="116" t="n"/>
      <c r="S187" s="116" t="n"/>
      <c r="T187" s="116" t="n"/>
      <c r="U187" s="116" t="n"/>
      <c r="V187" s="116" t="n"/>
      <c r="W187" s="116" t="n"/>
      <c r="X187" s="116" t="n"/>
      <c r="Y187" s="116" t="n"/>
      <c r="Z187" s="116" t="n"/>
      <c r="AA187" s="116" t="n"/>
      <c r="AB187" s="116" t="n"/>
      <c r="AC187" s="116" t="n"/>
      <c r="AD187" s="116" t="n"/>
      <c r="AE187" s="116" t="n"/>
      <c r="AF187" s="116" t="n"/>
      <c r="AG187" s="116" t="n"/>
      <c r="AH187" s="116" t="n"/>
      <c r="AI187" s="116" t="n"/>
      <c r="AJ187" s="116" t="n"/>
      <c r="AK187" s="116" t="n"/>
      <c r="AL187" s="116" t="n"/>
      <c r="AM187" s="116" t="n"/>
      <c r="AN187" s="116" t="n"/>
      <c r="AO187" s="116" t="n"/>
      <c r="AP187" s="116" t="n"/>
      <c r="AQ187" s="116" t="n"/>
      <c r="AR187" s="116" t="n"/>
      <c r="AS187" s="116" t="n"/>
      <c r="AT187" s="116" t="n"/>
      <c r="AU187" s="116" t="n"/>
      <c r="AV187" s="116" t="n"/>
      <c r="AW187" s="116" t="n"/>
      <c r="AX187" s="116" t="n"/>
      <c r="AY187" s="116" t="n"/>
      <c r="AZ187" s="116" t="n"/>
    </row>
    <row r="188">
      <c r="A188" s="116" t="n"/>
      <c r="B188" s="116" t="n"/>
      <c r="C188" s="116" t="n"/>
      <c r="D188" s="116" t="n"/>
      <c r="E188" s="116" t="n"/>
      <c r="F188" s="116" t="n"/>
      <c r="G188" s="116" t="n"/>
      <c r="H188" s="116" t="n"/>
      <c r="I188" s="116" t="n"/>
      <c r="J188" s="116" t="n"/>
      <c r="K188" s="116" t="n"/>
      <c r="L188" s="116" t="n"/>
      <c r="M188" s="116" t="n"/>
      <c r="N188" s="116" t="n"/>
      <c r="O188" s="116" t="n"/>
      <c r="P188" s="116" t="n"/>
      <c r="Q188" s="116" t="n"/>
      <c r="R188" s="116" t="n"/>
      <c r="S188" s="116" t="n"/>
      <c r="T188" s="116" t="n"/>
      <c r="U188" s="116" t="n"/>
      <c r="V188" s="116" t="n"/>
      <c r="W188" s="116" t="n"/>
      <c r="X188" s="116" t="n"/>
      <c r="Y188" s="116" t="n"/>
      <c r="Z188" s="116" t="n"/>
      <c r="AA188" s="116" t="n"/>
      <c r="AB188" s="116" t="n"/>
      <c r="AC188" s="116" t="n"/>
      <c r="AD188" s="116" t="n"/>
      <c r="AE188" s="116" t="n"/>
      <c r="AF188" s="116" t="n"/>
      <c r="AG188" s="116" t="n"/>
      <c r="AH188" s="116" t="n"/>
      <c r="AI188" s="116" t="n"/>
      <c r="AJ188" s="116" t="n"/>
      <c r="AK188" s="116" t="n"/>
      <c r="AL188" s="116" t="n"/>
      <c r="AM188" s="116" t="n"/>
      <c r="AN188" s="116" t="n"/>
      <c r="AO188" s="116" t="n"/>
      <c r="AP188" s="116" t="n"/>
      <c r="AQ188" s="116" t="n"/>
      <c r="AR188" s="116" t="n"/>
      <c r="AS188" s="116" t="n"/>
      <c r="AT188" s="116" t="n"/>
      <c r="AU188" s="116" t="n"/>
      <c r="AV188" s="116" t="n"/>
      <c r="AW188" s="116" t="n"/>
      <c r="AX188" s="116" t="n"/>
      <c r="AY188" s="116" t="n"/>
      <c r="AZ188" s="116" t="n"/>
    </row>
    <row r="189">
      <c r="A189" s="116" t="n"/>
      <c r="B189" s="116" t="n"/>
      <c r="C189" s="116" t="n"/>
      <c r="D189" s="116" t="n"/>
      <c r="E189" s="116" t="n"/>
      <c r="F189" s="116" t="n"/>
      <c r="G189" s="116" t="n"/>
      <c r="H189" s="116" t="n"/>
      <c r="I189" s="116" t="n"/>
      <c r="J189" s="116" t="n"/>
      <c r="K189" s="116" t="n"/>
      <c r="L189" s="116" t="n"/>
      <c r="M189" s="116" t="n"/>
      <c r="N189" s="116" t="n"/>
      <c r="O189" s="116" t="n"/>
      <c r="P189" s="116" t="n"/>
      <c r="Q189" s="116" t="n"/>
      <c r="R189" s="116" t="n"/>
      <c r="S189" s="116" t="n"/>
      <c r="T189" s="116" t="n"/>
      <c r="U189" s="116" t="n"/>
      <c r="V189" s="116" t="n"/>
      <c r="W189" s="116" t="n"/>
      <c r="X189" s="116" t="n"/>
      <c r="Y189" s="116" t="n"/>
      <c r="Z189" s="116" t="n"/>
      <c r="AA189" s="116" t="n"/>
      <c r="AB189" s="116" t="n"/>
      <c r="AC189" s="116" t="n"/>
      <c r="AD189" s="116" t="n"/>
      <c r="AE189" s="116" t="n"/>
      <c r="AF189" s="116" t="n"/>
      <c r="AG189" s="116" t="n"/>
      <c r="AH189" s="116" t="n"/>
      <c r="AI189" s="116" t="n"/>
      <c r="AJ189" s="116" t="n"/>
      <c r="AK189" s="116" t="n"/>
      <c r="AL189" s="116" t="n"/>
      <c r="AM189" s="116" t="n"/>
      <c r="AN189" s="116" t="n"/>
      <c r="AO189" s="116" t="n"/>
      <c r="AP189" s="116" t="n"/>
      <c r="AQ189" s="116" t="n"/>
      <c r="AR189" s="116" t="n"/>
      <c r="AS189" s="116" t="n"/>
      <c r="AT189" s="116" t="n"/>
      <c r="AU189" s="116" t="n"/>
      <c r="AV189" s="116" t="n"/>
      <c r="AW189" s="116" t="n"/>
      <c r="AX189" s="116" t="n"/>
      <c r="AY189" s="116" t="n"/>
      <c r="AZ189" s="116" t="n"/>
    </row>
    <row r="190">
      <c r="A190" s="116" t="n"/>
      <c r="B190" s="116" t="n"/>
      <c r="C190" s="116" t="n"/>
      <c r="D190" s="116" t="n"/>
      <c r="E190" s="116" t="n"/>
      <c r="F190" s="116" t="n"/>
      <c r="G190" s="116" t="n"/>
      <c r="H190" s="116" t="n"/>
      <c r="I190" s="116" t="n"/>
      <c r="J190" s="116" t="n"/>
      <c r="K190" s="116" t="n"/>
      <c r="L190" s="116" t="n"/>
      <c r="M190" s="116" t="n"/>
      <c r="N190" s="116" t="n"/>
      <c r="O190" s="116" t="n"/>
      <c r="P190" s="116" t="n"/>
      <c r="Q190" s="116" t="n"/>
      <c r="R190" s="116" t="n"/>
      <c r="S190" s="116" t="n"/>
      <c r="T190" s="116" t="n"/>
      <c r="U190" s="116" t="n"/>
      <c r="V190" s="116" t="n"/>
      <c r="W190" s="116" t="n"/>
      <c r="X190" s="116" t="n"/>
      <c r="Y190" s="116" t="n"/>
      <c r="Z190" s="116" t="n"/>
      <c r="AA190" s="116" t="n"/>
      <c r="AB190" s="116" t="n"/>
      <c r="AC190" s="116" t="n"/>
      <c r="AD190" s="116" t="n"/>
      <c r="AE190" s="116" t="n"/>
      <c r="AF190" s="116" t="n"/>
      <c r="AG190" s="116" t="n"/>
      <c r="AH190" s="116" t="n"/>
      <c r="AI190" s="116" t="n"/>
      <c r="AJ190" s="116" t="n"/>
      <c r="AK190" s="116" t="n"/>
      <c r="AL190" s="116" t="n"/>
      <c r="AM190" s="116" t="n"/>
      <c r="AN190" s="116" t="n"/>
      <c r="AO190" s="116" t="n"/>
      <c r="AP190" s="116" t="n"/>
      <c r="AQ190" s="116" t="n"/>
      <c r="AR190" s="116" t="n"/>
      <c r="AS190" s="116" t="n"/>
      <c r="AT190" s="116" t="n"/>
      <c r="AU190" s="116" t="n"/>
      <c r="AV190" s="116" t="n"/>
      <c r="AW190" s="116" t="n"/>
      <c r="AX190" s="116" t="n"/>
      <c r="AY190" s="116" t="n"/>
      <c r="AZ190" s="116" t="n"/>
    </row>
    <row r="191">
      <c r="A191" s="116" t="n"/>
      <c r="B191" s="116" t="n"/>
      <c r="C191" s="116" t="n"/>
      <c r="D191" s="116" t="n"/>
      <c r="E191" s="116" t="n"/>
      <c r="F191" s="116" t="n"/>
      <c r="G191" s="116" t="n"/>
      <c r="H191" s="116" t="n"/>
      <c r="I191" s="116" t="n"/>
      <c r="J191" s="116" t="n"/>
      <c r="K191" s="116" t="n"/>
      <c r="L191" s="116" t="n"/>
      <c r="M191" s="116" t="n"/>
      <c r="N191" s="116" t="n"/>
      <c r="O191" s="116" t="n"/>
      <c r="P191" s="116" t="n"/>
      <c r="Q191" s="116" t="n"/>
      <c r="R191" s="116" t="n"/>
      <c r="S191" s="116" t="n"/>
      <c r="T191" s="116" t="n"/>
      <c r="U191" s="116" t="n"/>
      <c r="V191" s="116" t="n"/>
      <c r="W191" s="116" t="n"/>
      <c r="X191" s="116" t="n"/>
      <c r="Y191" s="116" t="n"/>
      <c r="Z191" s="116" t="n"/>
      <c r="AA191" s="116" t="n"/>
      <c r="AB191" s="116" t="n"/>
      <c r="AC191" s="116" t="n"/>
      <c r="AD191" s="116" t="n"/>
      <c r="AE191" s="116" t="n"/>
      <c r="AF191" s="116" t="n"/>
      <c r="AG191" s="116" t="n"/>
      <c r="AH191" s="116" t="n"/>
      <c r="AI191" s="116" t="n"/>
      <c r="AJ191" s="116" t="n"/>
      <c r="AK191" s="116" t="n"/>
      <c r="AL191" s="116" t="n"/>
      <c r="AM191" s="116" t="n"/>
      <c r="AN191" s="116" t="n"/>
      <c r="AO191" s="116" t="n"/>
      <c r="AP191" s="116" t="n"/>
      <c r="AQ191" s="116" t="n"/>
      <c r="AR191" s="116" t="n"/>
      <c r="AS191" s="116" t="n"/>
      <c r="AT191" s="116" t="n"/>
      <c r="AU191" s="116" t="n"/>
      <c r="AV191" s="116" t="n"/>
      <c r="AW191" s="116" t="n"/>
      <c r="AX191" s="116" t="n"/>
      <c r="AY191" s="116" t="n"/>
      <c r="AZ191" s="116" t="n"/>
    </row>
    <row r="192">
      <c r="A192" s="116" t="n"/>
      <c r="B192" s="116" t="n"/>
      <c r="C192" s="116" t="n"/>
      <c r="D192" s="116" t="n"/>
      <c r="E192" s="116" t="n"/>
      <c r="F192" s="116" t="n"/>
      <c r="G192" s="116" t="n"/>
      <c r="H192" s="116" t="n"/>
      <c r="I192" s="116" t="n"/>
      <c r="J192" s="116" t="n"/>
      <c r="K192" s="116" t="n"/>
      <c r="L192" s="116" t="n"/>
      <c r="M192" s="116" t="n"/>
      <c r="N192" s="116" t="n"/>
      <c r="O192" s="116" t="n"/>
      <c r="P192" s="116" t="n"/>
      <c r="Q192" s="116" t="n"/>
      <c r="R192" s="116" t="n"/>
      <c r="S192" s="116" t="n"/>
      <c r="T192" s="116" t="n"/>
      <c r="U192" s="116" t="n"/>
      <c r="V192" s="116" t="n"/>
      <c r="W192" s="116" t="n"/>
      <c r="X192" s="116" t="n"/>
      <c r="Y192" s="116" t="n"/>
      <c r="Z192" s="116" t="n"/>
      <c r="AA192" s="116" t="n"/>
      <c r="AB192" s="116" t="n"/>
      <c r="AC192" s="116" t="n"/>
      <c r="AD192" s="116" t="n"/>
      <c r="AE192" s="116" t="n"/>
      <c r="AF192" s="116" t="n"/>
      <c r="AG192" s="116" t="n"/>
      <c r="AH192" s="116" t="n"/>
      <c r="AI192" s="116" t="n"/>
      <c r="AJ192" s="116" t="n"/>
      <c r="AK192" s="116" t="n"/>
      <c r="AL192" s="116" t="n"/>
      <c r="AM192" s="116" t="n"/>
      <c r="AN192" s="116" t="n"/>
      <c r="AO192" s="116" t="n"/>
      <c r="AP192" s="116" t="n"/>
      <c r="AQ192" s="116" t="n"/>
      <c r="AR192" s="116" t="n"/>
      <c r="AS192" s="116" t="n"/>
      <c r="AT192" s="116" t="n"/>
      <c r="AU192" s="116" t="n"/>
      <c r="AV192" s="116" t="n"/>
      <c r="AW192" s="116" t="n"/>
      <c r="AX192" s="116" t="n"/>
      <c r="AY192" s="116" t="n"/>
      <c r="AZ192" s="116" t="n"/>
    </row>
    <row r="193">
      <c r="A193" s="116" t="n"/>
      <c r="B193" s="116" t="n"/>
      <c r="C193" s="116" t="n"/>
      <c r="D193" s="116" t="n"/>
      <c r="E193" s="116" t="n"/>
      <c r="F193" s="116" t="n"/>
      <c r="G193" s="116" t="n"/>
      <c r="H193" s="116" t="n"/>
      <c r="I193" s="116" t="n"/>
      <c r="J193" s="116" t="n"/>
      <c r="K193" s="116" t="n"/>
      <c r="L193" s="116" t="n"/>
      <c r="M193" s="116" t="n"/>
      <c r="N193" s="116" t="n"/>
      <c r="O193" s="116" t="n"/>
      <c r="P193" s="116" t="n"/>
      <c r="Q193" s="116" t="n"/>
      <c r="R193" s="116" t="n"/>
      <c r="S193" s="116" t="n"/>
      <c r="T193" s="116" t="n"/>
      <c r="U193" s="116" t="n"/>
      <c r="V193" s="116" t="n"/>
      <c r="W193" s="116" t="n"/>
      <c r="X193" s="116" t="n"/>
      <c r="Y193" s="116" t="n"/>
      <c r="Z193" s="116" t="n"/>
      <c r="AA193" s="116" t="n"/>
      <c r="AB193" s="116" t="n"/>
      <c r="AC193" s="116" t="n"/>
      <c r="AD193" s="116" t="n"/>
      <c r="AE193" s="116" t="n"/>
      <c r="AF193" s="116" t="n"/>
      <c r="AG193" s="116" t="n"/>
      <c r="AH193" s="116" t="n"/>
      <c r="AI193" s="116" t="n"/>
      <c r="AJ193" s="116" t="n"/>
      <c r="AK193" s="116" t="n"/>
      <c r="AL193" s="116" t="n"/>
      <c r="AM193" s="116" t="n"/>
      <c r="AN193" s="116" t="n"/>
      <c r="AO193" s="116" t="n"/>
      <c r="AP193" s="116" t="n"/>
      <c r="AQ193" s="116" t="n"/>
      <c r="AR193" s="116" t="n"/>
      <c r="AS193" s="116" t="n"/>
      <c r="AT193" s="116" t="n"/>
      <c r="AU193" s="116" t="n"/>
      <c r="AV193" s="116" t="n"/>
      <c r="AW193" s="116" t="n"/>
      <c r="AX193" s="116" t="n"/>
      <c r="AY193" s="116" t="n"/>
      <c r="AZ193" s="116" t="n"/>
    </row>
    <row r="194">
      <c r="A194" s="116" t="n"/>
      <c r="B194" s="116" t="n"/>
      <c r="C194" s="116" t="n"/>
      <c r="D194" s="116" t="n"/>
      <c r="E194" s="116" t="n"/>
      <c r="F194" s="116" t="n"/>
      <c r="G194" s="116" t="n"/>
      <c r="H194" s="116" t="n"/>
      <c r="I194" s="116" t="n"/>
      <c r="J194" s="116" t="n"/>
      <c r="K194" s="116" t="n"/>
      <c r="L194" s="116" t="n"/>
      <c r="M194" s="116" t="n"/>
      <c r="N194" s="116" t="n"/>
      <c r="O194" s="116" t="n"/>
      <c r="P194" s="116" t="n"/>
      <c r="Q194" s="116" t="n"/>
      <c r="R194" s="116" t="n"/>
      <c r="S194" s="116" t="n"/>
      <c r="T194" s="116" t="n"/>
      <c r="U194" s="116" t="n"/>
      <c r="V194" s="116" t="n"/>
      <c r="W194" s="116" t="n"/>
      <c r="X194" s="116" t="n"/>
      <c r="Y194" s="116" t="n"/>
      <c r="Z194" s="116" t="n"/>
      <c r="AA194" s="116" t="n"/>
      <c r="AB194" s="116" t="n"/>
      <c r="AC194" s="116" t="n"/>
      <c r="AD194" s="116" t="n"/>
      <c r="AE194" s="116" t="n"/>
      <c r="AF194" s="116" t="n"/>
      <c r="AG194" s="116" t="n"/>
      <c r="AH194" s="116" t="n"/>
      <c r="AI194" s="116" t="n"/>
      <c r="AJ194" s="116" t="n"/>
      <c r="AK194" s="116" t="n"/>
      <c r="AL194" s="116" t="n"/>
      <c r="AM194" s="116" t="n"/>
      <c r="AN194" s="116" t="n"/>
      <c r="AO194" s="116" t="n"/>
      <c r="AP194" s="116" t="n"/>
      <c r="AQ194" s="116" t="n"/>
      <c r="AR194" s="116" t="n"/>
      <c r="AS194" s="116" t="n"/>
      <c r="AT194" s="116" t="n"/>
      <c r="AU194" s="116" t="n"/>
      <c r="AV194" s="116" t="n"/>
      <c r="AW194" s="116" t="n"/>
      <c r="AX194" s="116" t="n"/>
      <c r="AY194" s="116" t="n"/>
      <c r="AZ194" s="116" t="n"/>
    </row>
    <row r="195">
      <c r="A195" s="116" t="n"/>
      <c r="B195" s="116" t="n"/>
      <c r="C195" s="116" t="n"/>
      <c r="D195" s="116" t="n"/>
      <c r="E195" s="116" t="n"/>
      <c r="F195" s="116" t="n"/>
      <c r="G195" s="116" t="n"/>
      <c r="H195" s="116" t="n"/>
      <c r="I195" s="116" t="n"/>
      <c r="J195" s="116" t="n"/>
      <c r="K195" s="116" t="n"/>
      <c r="L195" s="116" t="n"/>
      <c r="M195" s="116" t="n"/>
      <c r="N195" s="116" t="n"/>
      <c r="O195" s="116" t="n"/>
      <c r="P195" s="116" t="n"/>
      <c r="Q195" s="116" t="n"/>
      <c r="R195" s="116" t="n"/>
      <c r="S195" s="116" t="n"/>
      <c r="T195" s="116" t="n"/>
      <c r="U195" s="116" t="n"/>
      <c r="V195" s="116" t="n"/>
      <c r="W195" s="116" t="n"/>
      <c r="X195" s="116" t="n"/>
      <c r="Y195" s="116" t="n"/>
      <c r="Z195" s="116" t="n"/>
      <c r="AA195" s="116" t="n"/>
      <c r="AB195" s="116" t="n"/>
      <c r="AC195" s="116" t="n"/>
      <c r="AD195" s="116" t="n"/>
      <c r="AE195" s="116" t="n"/>
      <c r="AF195" s="116" t="n"/>
      <c r="AG195" s="116" t="n"/>
      <c r="AH195" s="116" t="n"/>
      <c r="AI195" s="116" t="n"/>
      <c r="AJ195" s="116" t="n"/>
      <c r="AK195" s="116" t="n"/>
      <c r="AL195" s="116" t="n"/>
      <c r="AM195" s="116" t="n"/>
      <c r="AN195" s="116" t="n"/>
      <c r="AO195" s="116" t="n"/>
      <c r="AP195" s="116" t="n"/>
      <c r="AQ195" s="116" t="n"/>
      <c r="AR195" s="116" t="n"/>
      <c r="AS195" s="116" t="n"/>
      <c r="AT195" s="116" t="n"/>
      <c r="AU195" s="116" t="n"/>
      <c r="AV195" s="116" t="n"/>
      <c r="AW195" s="116" t="n"/>
      <c r="AX195" s="116" t="n"/>
      <c r="AY195" s="116" t="n"/>
      <c r="AZ195" s="116" t="n"/>
    </row>
    <row r="196">
      <c r="A196" s="116" t="n"/>
      <c r="B196" s="116" t="n"/>
      <c r="C196" s="116" t="n"/>
      <c r="D196" s="116" t="n"/>
      <c r="E196" s="116" t="n"/>
      <c r="F196" s="116" t="n"/>
      <c r="G196" s="116" t="n"/>
      <c r="H196" s="116" t="n"/>
      <c r="I196" s="116" t="n"/>
      <c r="J196" s="116" t="n"/>
      <c r="K196" s="116" t="n"/>
      <c r="L196" s="116" t="n"/>
      <c r="M196" s="116" t="n"/>
      <c r="N196" s="116" t="n"/>
      <c r="O196" s="116" t="n"/>
      <c r="P196" s="116" t="n"/>
      <c r="Q196" s="116" t="n"/>
      <c r="R196" s="116" t="n"/>
      <c r="S196" s="116" t="n"/>
      <c r="T196" s="116" t="n"/>
      <c r="U196" s="116" t="n"/>
      <c r="V196" s="116" t="n"/>
      <c r="W196" s="116" t="n"/>
      <c r="X196" s="116" t="n"/>
      <c r="Y196" s="116" t="n"/>
      <c r="Z196" s="116" t="n"/>
      <c r="AA196" s="116" t="n"/>
      <c r="AB196" s="116" t="n"/>
      <c r="AC196" s="116" t="n"/>
      <c r="AD196" s="116" t="n"/>
      <c r="AE196" s="116" t="n"/>
      <c r="AF196" s="116" t="n"/>
      <c r="AG196" s="116" t="n"/>
      <c r="AH196" s="116" t="n"/>
      <c r="AI196" s="116" t="n"/>
      <c r="AJ196" s="116" t="n"/>
      <c r="AK196" s="116" t="n"/>
      <c r="AL196" s="116" t="n"/>
      <c r="AM196" s="116" t="n"/>
      <c r="AN196" s="116" t="n"/>
      <c r="AO196" s="116" t="n"/>
      <c r="AP196" s="116" t="n"/>
      <c r="AQ196" s="116" t="n"/>
      <c r="AR196" s="116" t="n"/>
      <c r="AS196" s="116" t="n"/>
      <c r="AT196" s="116" t="n"/>
      <c r="AU196" s="116" t="n"/>
      <c r="AV196" s="116" t="n"/>
      <c r="AW196" s="116" t="n"/>
      <c r="AX196" s="116" t="n"/>
      <c r="AY196" s="116" t="n"/>
      <c r="AZ196" s="116" t="n"/>
    </row>
    <row r="197">
      <c r="A197" s="116" t="n"/>
      <c r="B197" s="116" t="n"/>
      <c r="C197" s="116" t="n"/>
      <c r="D197" s="116" t="n"/>
      <c r="E197" s="116" t="n"/>
      <c r="F197" s="116" t="n"/>
      <c r="G197" s="116" t="n"/>
      <c r="H197" s="116" t="n"/>
      <c r="I197" s="116" t="n"/>
      <c r="J197" s="116" t="n"/>
      <c r="K197" s="116" t="n"/>
      <c r="L197" s="116" t="n"/>
      <c r="M197" s="116" t="n"/>
      <c r="N197" s="116" t="n"/>
      <c r="O197" s="116" t="n"/>
      <c r="P197" s="116" t="n"/>
      <c r="Q197" s="116" t="n"/>
      <c r="R197" s="116" t="n"/>
      <c r="S197" s="116" t="n"/>
      <c r="T197" s="116" t="n"/>
      <c r="U197" s="116" t="n"/>
      <c r="V197" s="116" t="n"/>
      <c r="W197" s="116" t="n"/>
      <c r="X197" s="116" t="n"/>
      <c r="Y197" s="116" t="n"/>
      <c r="Z197" s="116" t="n"/>
      <c r="AA197" s="116" t="n"/>
      <c r="AB197" s="116" t="n"/>
      <c r="AC197" s="116" t="n"/>
      <c r="AD197" s="116" t="n"/>
      <c r="AE197" s="116" t="n"/>
      <c r="AF197" s="116" t="n"/>
      <c r="AG197" s="116" t="n"/>
      <c r="AH197" s="116" t="n"/>
      <c r="AI197" s="116" t="n"/>
      <c r="AJ197" s="116" t="n"/>
      <c r="AK197" s="116" t="n"/>
      <c r="AL197" s="116" t="n"/>
      <c r="AM197" s="116" t="n"/>
      <c r="AN197" s="116" t="n"/>
      <c r="AO197" s="116" t="n"/>
      <c r="AP197" s="116" t="n"/>
      <c r="AQ197" s="116" t="n"/>
      <c r="AR197" s="116" t="n"/>
      <c r="AS197" s="116" t="n"/>
      <c r="AT197" s="116" t="n"/>
      <c r="AU197" s="116" t="n"/>
      <c r="AV197" s="116" t="n"/>
      <c r="AW197" s="116" t="n"/>
      <c r="AX197" s="116" t="n"/>
      <c r="AY197" s="116" t="n"/>
      <c r="AZ197" s="116" t="n"/>
    </row>
    <row r="198">
      <c r="A198" s="116" t="n"/>
      <c r="B198" s="116" t="n"/>
      <c r="C198" s="116" t="n"/>
      <c r="D198" s="116" t="n"/>
      <c r="E198" s="116" t="n"/>
      <c r="F198" s="116" t="n"/>
      <c r="G198" s="116" t="n"/>
      <c r="H198" s="116" t="n"/>
      <c r="I198" s="116" t="n"/>
      <c r="J198" s="116" t="n"/>
      <c r="K198" s="116" t="n"/>
      <c r="L198" s="116" t="n"/>
      <c r="M198" s="116" t="n"/>
      <c r="N198" s="116" t="n"/>
      <c r="O198" s="116" t="n"/>
      <c r="P198" s="116" t="n"/>
      <c r="Q198" s="116" t="n"/>
      <c r="R198" s="116" t="n"/>
      <c r="S198" s="116" t="n"/>
      <c r="T198" s="116" t="n"/>
      <c r="U198" s="116" t="n"/>
      <c r="V198" s="116" t="n"/>
      <c r="W198" s="116" t="n"/>
      <c r="X198" s="116" t="n"/>
      <c r="Y198" s="116" t="n"/>
      <c r="Z198" s="116" t="n"/>
      <c r="AA198" s="116" t="n"/>
      <c r="AB198" s="116" t="n"/>
      <c r="AC198" s="116" t="n"/>
      <c r="AD198" s="116" t="n"/>
      <c r="AE198" s="116" t="n"/>
      <c r="AF198" s="116" t="n"/>
      <c r="AG198" s="116" t="n"/>
      <c r="AH198" s="116" t="n"/>
      <c r="AI198" s="116" t="n"/>
      <c r="AJ198" s="116" t="n"/>
      <c r="AK198" s="116" t="n"/>
      <c r="AL198" s="116" t="n"/>
      <c r="AM198" s="116" t="n"/>
      <c r="AN198" s="116" t="n"/>
      <c r="AO198" s="116" t="n"/>
      <c r="AP198" s="116" t="n"/>
      <c r="AQ198" s="116" t="n"/>
      <c r="AR198" s="116" t="n"/>
      <c r="AS198" s="116" t="n"/>
      <c r="AT198" s="116" t="n"/>
      <c r="AU198" s="116" t="n"/>
      <c r="AV198" s="116" t="n"/>
      <c r="AW198" s="116" t="n"/>
      <c r="AX198" s="116" t="n"/>
      <c r="AY198" s="116" t="n"/>
      <c r="AZ198" s="116" t="n"/>
    </row>
    <row r="199">
      <c r="A199" s="116" t="n"/>
      <c r="B199" s="116" t="n"/>
      <c r="C199" s="116" t="n"/>
      <c r="D199" s="116" t="n"/>
      <c r="E199" s="116" t="n"/>
      <c r="F199" s="116" t="n"/>
      <c r="G199" s="116" t="n"/>
      <c r="H199" s="116" t="n"/>
      <c r="I199" s="116" t="n"/>
      <c r="J199" s="116" t="n"/>
      <c r="K199" s="116" t="n"/>
      <c r="L199" s="116" t="n"/>
      <c r="M199" s="116" t="n"/>
      <c r="N199" s="116" t="n"/>
      <c r="O199" s="116" t="n"/>
      <c r="P199" s="116" t="n"/>
      <c r="Q199" s="116" t="n"/>
      <c r="R199" s="116" t="n"/>
      <c r="S199" s="116" t="n"/>
      <c r="T199" s="116" t="n"/>
      <c r="U199" s="116" t="n"/>
      <c r="V199" s="116" t="n"/>
      <c r="W199" s="116" t="n"/>
      <c r="X199" s="116" t="n"/>
      <c r="Y199" s="116" t="n"/>
      <c r="Z199" s="116" t="n"/>
      <c r="AA199" s="116" t="n"/>
      <c r="AB199" s="116" t="n"/>
      <c r="AC199" s="116" t="n"/>
      <c r="AD199" s="116" t="n"/>
      <c r="AE199" s="116" t="n"/>
      <c r="AF199" s="116" t="n"/>
      <c r="AG199" s="116" t="n"/>
      <c r="AH199" s="116" t="n"/>
      <c r="AI199" s="116" t="n"/>
      <c r="AJ199" s="116" t="n"/>
      <c r="AK199" s="116" t="n"/>
      <c r="AL199" s="116" t="n"/>
      <c r="AM199" s="116" t="n"/>
      <c r="AN199" s="116" t="n"/>
      <c r="AO199" s="116" t="n"/>
      <c r="AP199" s="116" t="n"/>
      <c r="AQ199" s="116" t="n"/>
      <c r="AR199" s="116" t="n"/>
      <c r="AS199" s="116" t="n"/>
      <c r="AT199" s="116" t="n"/>
      <c r="AU199" s="116" t="n"/>
      <c r="AV199" s="116" t="n"/>
      <c r="AW199" s="116" t="n"/>
      <c r="AX199" s="116" t="n"/>
      <c r="AY199" s="116" t="n"/>
      <c r="AZ199" s="116" t="n"/>
    </row>
    <row r="200">
      <c r="A200" s="116" t="n"/>
      <c r="B200" s="116" t="n"/>
      <c r="C200" s="116" t="n"/>
      <c r="D200" s="116" t="n"/>
      <c r="E200" s="116" t="n"/>
      <c r="F200" s="116" t="n"/>
      <c r="G200" s="116" t="n"/>
      <c r="H200" s="116" t="n"/>
      <c r="I200" s="116" t="n"/>
      <c r="J200" s="116" t="n"/>
      <c r="K200" s="116" t="n"/>
      <c r="L200" s="116" t="n"/>
      <c r="M200" s="116" t="n"/>
      <c r="N200" s="116" t="n"/>
      <c r="O200" s="116" t="n"/>
      <c r="P200" s="116" t="n"/>
      <c r="Q200" s="116" t="n"/>
      <c r="R200" s="116" t="n"/>
      <c r="S200" s="116" t="n"/>
      <c r="T200" s="116" t="n"/>
      <c r="U200" s="116" t="n"/>
      <c r="V200" s="116" t="n"/>
      <c r="W200" s="116" t="n"/>
      <c r="X200" s="116" t="n"/>
      <c r="Y200" s="116" t="n"/>
      <c r="Z200" s="116" t="n"/>
      <c r="AA200" s="116" t="n"/>
      <c r="AB200" s="116" t="n"/>
      <c r="AC200" s="116" t="n"/>
      <c r="AD200" s="116" t="n"/>
      <c r="AE200" s="116" t="n"/>
      <c r="AF200" s="116" t="n"/>
      <c r="AG200" s="116" t="n"/>
      <c r="AH200" s="116" t="n"/>
      <c r="AI200" s="116" t="n"/>
      <c r="AJ200" s="116" t="n"/>
      <c r="AK200" s="116" t="n"/>
      <c r="AL200" s="116" t="n"/>
      <c r="AM200" s="116" t="n"/>
      <c r="AN200" s="116" t="n"/>
      <c r="AO200" s="116" t="n"/>
      <c r="AP200" s="116" t="n"/>
      <c r="AQ200" s="116" t="n"/>
      <c r="AR200" s="116" t="n"/>
      <c r="AS200" s="116" t="n"/>
      <c r="AT200" s="116" t="n"/>
      <c r="AU200" s="116" t="n"/>
      <c r="AV200" s="116" t="n"/>
      <c r="AW200" s="116" t="n"/>
      <c r="AX200" s="116" t="n"/>
      <c r="AY200" s="116" t="n"/>
      <c r="AZ200" s="116" t="n"/>
    </row>
    <row r="201">
      <c r="A201" s="116" t="n"/>
      <c r="B201" s="116" t="n"/>
      <c r="C201" s="116" t="n"/>
      <c r="D201" s="116" t="n"/>
      <c r="E201" s="116" t="n"/>
      <c r="F201" s="116" t="n"/>
      <c r="G201" s="116" t="n"/>
      <c r="H201" s="116" t="n"/>
      <c r="I201" s="116" t="n"/>
      <c r="J201" s="116" t="n"/>
      <c r="K201" s="116" t="n"/>
      <c r="L201" s="116" t="n"/>
      <c r="M201" s="116" t="n"/>
      <c r="N201" s="116" t="n"/>
      <c r="O201" s="116" t="n"/>
      <c r="P201" s="116" t="n"/>
      <c r="Q201" s="116" t="n"/>
      <c r="R201" s="116" t="n"/>
      <c r="S201" s="116" t="n"/>
      <c r="T201" s="116" t="n"/>
      <c r="U201" s="116" t="n"/>
      <c r="V201" s="116" t="n"/>
      <c r="W201" s="116" t="n"/>
      <c r="X201" s="116" t="n"/>
      <c r="Y201" s="116" t="n"/>
      <c r="Z201" s="116" t="n"/>
      <c r="AA201" s="116" t="n"/>
      <c r="AB201" s="116" t="n"/>
      <c r="AC201" s="116" t="n"/>
      <c r="AD201" s="116" t="n"/>
      <c r="AE201" s="116" t="n"/>
      <c r="AF201" s="116" t="n"/>
      <c r="AG201" s="116" t="n"/>
      <c r="AH201" s="116" t="n"/>
      <c r="AI201" s="116" t="n"/>
      <c r="AJ201" s="116" t="n"/>
      <c r="AK201" s="116" t="n"/>
      <c r="AL201" s="116" t="n"/>
      <c r="AM201" s="116" t="n"/>
      <c r="AN201" s="116" t="n"/>
      <c r="AO201" s="116" t="n"/>
      <c r="AP201" s="116" t="n"/>
      <c r="AQ201" s="116" t="n"/>
      <c r="AR201" s="116" t="n"/>
      <c r="AS201" s="116" t="n"/>
      <c r="AT201" s="116" t="n"/>
      <c r="AU201" s="116" t="n"/>
      <c r="AV201" s="116" t="n"/>
      <c r="AW201" s="116" t="n"/>
      <c r="AX201" s="116" t="n"/>
      <c r="AY201" s="116" t="n"/>
      <c r="AZ201" s="116" t="n"/>
    </row>
    <row r="202">
      <c r="A202" s="116" t="n"/>
      <c r="B202" s="116" t="n"/>
      <c r="C202" s="116" t="n"/>
      <c r="D202" s="116" t="n"/>
      <c r="E202" s="116" t="n"/>
      <c r="F202" s="116" t="n"/>
      <c r="G202" s="116" t="n"/>
      <c r="H202" s="116" t="n"/>
      <c r="I202" s="116" t="n"/>
      <c r="J202" s="116" t="n"/>
      <c r="K202" s="116" t="n"/>
      <c r="L202" s="116" t="n"/>
      <c r="M202" s="116" t="n"/>
      <c r="N202" s="116" t="n"/>
      <c r="O202" s="116" t="n"/>
      <c r="P202" s="116" t="n"/>
      <c r="Q202" s="116" t="n"/>
      <c r="R202" s="116" t="n"/>
      <c r="S202" s="116" t="n"/>
      <c r="T202" s="116" t="n"/>
      <c r="U202" s="116" t="n"/>
      <c r="V202" s="116" t="n"/>
      <c r="W202" s="116" t="n"/>
      <c r="X202" s="116" t="n"/>
      <c r="Y202" s="116" t="n"/>
      <c r="Z202" s="116" t="n"/>
      <c r="AA202" s="116" t="n"/>
      <c r="AB202" s="116" t="n"/>
      <c r="AC202" s="116" t="n"/>
      <c r="AD202" s="116" t="n"/>
      <c r="AE202" s="116" t="n"/>
      <c r="AF202" s="116" t="n"/>
      <c r="AG202" s="116" t="n"/>
      <c r="AH202" s="116" t="n"/>
      <c r="AI202" s="116" t="n"/>
      <c r="AJ202" s="116" t="n"/>
      <c r="AK202" s="116" t="n"/>
      <c r="AL202" s="116" t="n"/>
      <c r="AM202" s="116" t="n"/>
      <c r="AN202" s="116" t="n"/>
      <c r="AO202" s="116" t="n"/>
      <c r="AP202" s="116" t="n"/>
      <c r="AQ202" s="116" t="n"/>
      <c r="AR202" s="116" t="n"/>
      <c r="AS202" s="116" t="n"/>
      <c r="AT202" s="116" t="n"/>
      <c r="AU202" s="116" t="n"/>
      <c r="AV202" s="116" t="n"/>
      <c r="AW202" s="116" t="n"/>
      <c r="AX202" s="116" t="n"/>
      <c r="AY202" s="116" t="n"/>
      <c r="AZ202" s="116" t="n"/>
    </row>
    <row r="203">
      <c r="A203" s="116" t="n"/>
      <c r="B203" s="116" t="n"/>
      <c r="C203" s="116" t="n"/>
      <c r="D203" s="116" t="n"/>
      <c r="E203" s="116" t="n"/>
      <c r="F203" s="116" t="n"/>
      <c r="G203" s="116" t="n"/>
      <c r="H203" s="116" t="n"/>
      <c r="I203" s="116" t="n"/>
      <c r="J203" s="116" t="n"/>
      <c r="K203" s="116" t="n"/>
      <c r="L203" s="116" t="n"/>
      <c r="M203" s="116" t="n"/>
      <c r="N203" s="116" t="n"/>
      <c r="O203" s="116" t="n"/>
      <c r="P203" s="116" t="n"/>
      <c r="Q203" s="116" t="n"/>
      <c r="R203" s="116" t="n"/>
      <c r="S203" s="116" t="n"/>
      <c r="T203" s="116" t="n"/>
      <c r="U203" s="116" t="n"/>
      <c r="V203" s="116" t="n"/>
      <c r="W203" s="116" t="n"/>
      <c r="X203" s="116" t="n"/>
      <c r="Y203" s="116" t="n"/>
      <c r="Z203" s="116" t="n"/>
      <c r="AA203" s="116" t="n"/>
      <c r="AB203" s="116" t="n"/>
      <c r="AC203" s="116" t="n"/>
      <c r="AD203" s="116" t="n"/>
      <c r="AE203" s="116" t="n"/>
      <c r="AF203" s="116" t="n"/>
      <c r="AG203" s="116" t="n"/>
      <c r="AH203" s="116" t="n"/>
      <c r="AI203" s="116" t="n"/>
      <c r="AJ203" s="116" t="n"/>
      <c r="AK203" s="116" t="n"/>
      <c r="AL203" s="116" t="n"/>
      <c r="AM203" s="116" t="n"/>
      <c r="AN203" s="116" t="n"/>
      <c r="AO203" s="116" t="n"/>
      <c r="AP203" s="116" t="n"/>
      <c r="AQ203" s="116" t="n"/>
      <c r="AR203" s="116" t="n"/>
      <c r="AS203" s="116" t="n"/>
      <c r="AT203" s="116" t="n"/>
      <c r="AU203" s="116" t="n"/>
      <c r="AV203" s="116" t="n"/>
      <c r="AW203" s="116" t="n"/>
      <c r="AX203" s="116" t="n"/>
      <c r="AY203" s="116" t="n"/>
      <c r="AZ203" s="116" t="n"/>
    </row>
    <row r="204">
      <c r="A204" s="116" t="n"/>
      <c r="B204" s="116" t="n"/>
      <c r="C204" s="116" t="n"/>
      <c r="D204" s="116" t="n"/>
      <c r="E204" s="116" t="n"/>
      <c r="F204" s="116" t="n"/>
      <c r="G204" s="116" t="n"/>
      <c r="H204" s="116" t="n"/>
      <c r="I204" s="116" t="n"/>
      <c r="J204" s="116" t="n"/>
      <c r="K204" s="116" t="n"/>
      <c r="L204" s="116" t="n"/>
      <c r="M204" s="116" t="n"/>
      <c r="N204" s="116" t="n"/>
      <c r="O204" s="116" t="n"/>
      <c r="P204" s="116" t="n"/>
      <c r="Q204" s="116" t="n"/>
      <c r="R204" s="116" t="n"/>
      <c r="S204" s="116" t="n"/>
      <c r="T204" s="116" t="n"/>
      <c r="U204" s="116" t="n"/>
      <c r="V204" s="116" t="n"/>
      <c r="W204" s="116" t="n"/>
      <c r="X204" s="116" t="n"/>
      <c r="Y204" s="116" t="n"/>
      <c r="Z204" s="116" t="n"/>
      <c r="AA204" s="116" t="n"/>
      <c r="AB204" s="116" t="n"/>
      <c r="AC204" s="116" t="n"/>
      <c r="AD204" s="116" t="n"/>
      <c r="AE204" s="116" t="n"/>
      <c r="AF204" s="116" t="n"/>
      <c r="AG204" s="116" t="n"/>
      <c r="AH204" s="116" t="n"/>
      <c r="AI204" s="116" t="n"/>
      <c r="AJ204" s="116" t="n"/>
      <c r="AK204" s="116" t="n"/>
      <c r="AL204" s="116" t="n"/>
      <c r="AM204" s="116" t="n"/>
      <c r="AN204" s="116" t="n"/>
      <c r="AO204" s="116" t="n"/>
      <c r="AP204" s="116" t="n"/>
      <c r="AQ204" s="116" t="n"/>
      <c r="AR204" s="116" t="n"/>
      <c r="AS204" s="116" t="n"/>
      <c r="AT204" s="116" t="n"/>
      <c r="AU204" s="116" t="n"/>
      <c r="AV204" s="116" t="n"/>
      <c r="AW204" s="116" t="n"/>
      <c r="AX204" s="116" t="n"/>
      <c r="AY204" s="116" t="n"/>
      <c r="AZ204" s="116" t="n"/>
    </row>
    <row r="205">
      <c r="A205" s="116" t="n"/>
      <c r="B205" s="116" t="n"/>
      <c r="C205" s="116" t="n"/>
      <c r="D205" s="116" t="n"/>
      <c r="E205" s="116" t="n"/>
      <c r="F205" s="116" t="n"/>
      <c r="G205" s="116" t="n"/>
      <c r="H205" s="116" t="n"/>
      <c r="I205" s="116" t="n"/>
      <c r="J205" s="116" t="n"/>
      <c r="K205" s="116" t="n"/>
      <c r="L205" s="116" t="n"/>
      <c r="M205" s="116" t="n"/>
      <c r="N205" s="116" t="n"/>
      <c r="O205" s="116" t="n"/>
      <c r="P205" s="116" t="n"/>
      <c r="Q205" s="116" t="n"/>
      <c r="R205" s="116" t="n"/>
      <c r="S205" s="116" t="n"/>
      <c r="T205" s="116" t="n"/>
      <c r="U205" s="116" t="n"/>
      <c r="V205" s="116" t="n"/>
      <c r="W205" s="116" t="n"/>
      <c r="X205" s="116" t="n"/>
      <c r="Y205" s="116" t="n"/>
      <c r="Z205" s="116" t="n"/>
      <c r="AA205" s="116" t="n"/>
      <c r="AB205" s="116" t="n"/>
      <c r="AC205" s="116" t="n"/>
      <c r="AD205" s="116" t="n"/>
      <c r="AE205" s="116" t="n"/>
      <c r="AF205" s="116" t="n"/>
      <c r="AG205" s="116" t="n"/>
      <c r="AH205" s="116" t="n"/>
      <c r="AI205" s="116" t="n"/>
      <c r="AJ205" s="116" t="n"/>
      <c r="AK205" s="116" t="n"/>
      <c r="AL205" s="116" t="n"/>
      <c r="AM205" s="116" t="n"/>
      <c r="AN205" s="116" t="n"/>
      <c r="AO205" s="116" t="n"/>
      <c r="AP205" s="116" t="n"/>
      <c r="AQ205" s="116" t="n"/>
      <c r="AR205" s="116" t="n"/>
      <c r="AS205" s="116" t="n"/>
      <c r="AT205" s="116" t="n"/>
      <c r="AU205" s="116" t="n"/>
      <c r="AV205" s="116" t="n"/>
      <c r="AW205" s="116" t="n"/>
      <c r="AX205" s="116" t="n"/>
      <c r="AY205" s="116" t="n"/>
      <c r="AZ205" s="116" t="n"/>
    </row>
    <row r="206">
      <c r="A206" s="116" t="n"/>
      <c r="B206" s="116" t="n"/>
      <c r="C206" s="116" t="n"/>
      <c r="D206" s="116" t="n"/>
      <c r="E206" s="116" t="n"/>
      <c r="F206" s="116" t="n"/>
      <c r="G206" s="116" t="n"/>
      <c r="H206" s="116" t="n"/>
      <c r="I206" s="116" t="n"/>
      <c r="J206" s="116" t="n"/>
      <c r="K206" s="116" t="n"/>
      <c r="L206" s="116" t="n"/>
      <c r="M206" s="116" t="n"/>
      <c r="N206" s="116" t="n"/>
      <c r="O206" s="116" t="n"/>
      <c r="P206" s="116" t="n"/>
      <c r="Q206" s="116" t="n"/>
      <c r="R206" s="116" t="n"/>
      <c r="S206" s="116" t="n"/>
      <c r="T206" s="116" t="n"/>
      <c r="U206" s="116" t="n"/>
      <c r="V206" s="116" t="n"/>
      <c r="W206" s="116" t="n"/>
      <c r="X206" s="116" t="n"/>
      <c r="Y206" s="116" t="n"/>
      <c r="Z206" s="116" t="n"/>
      <c r="AA206" s="116" t="n"/>
      <c r="AB206" s="116" t="n"/>
      <c r="AC206" s="116" t="n"/>
      <c r="AD206" s="116" t="n"/>
      <c r="AE206" s="116" t="n"/>
      <c r="AF206" s="116" t="n"/>
      <c r="AG206" s="116" t="n"/>
      <c r="AH206" s="116" t="n"/>
      <c r="AI206" s="116" t="n"/>
      <c r="AJ206" s="116" t="n"/>
      <c r="AK206" s="116" t="n"/>
      <c r="AL206" s="116" t="n"/>
      <c r="AM206" s="116" t="n"/>
      <c r="AN206" s="116" t="n"/>
      <c r="AO206" s="116" t="n"/>
      <c r="AP206" s="116" t="n"/>
      <c r="AQ206" s="116" t="n"/>
      <c r="AR206" s="116" t="n"/>
      <c r="AS206" s="116" t="n"/>
      <c r="AT206" s="116" t="n"/>
      <c r="AU206" s="116" t="n"/>
      <c r="AV206" s="116" t="n"/>
      <c r="AW206" s="116" t="n"/>
      <c r="AX206" s="116" t="n"/>
      <c r="AY206" s="116" t="n"/>
      <c r="AZ206" s="116" t="n"/>
    </row>
    <row r="207">
      <c r="A207" s="116" t="n"/>
      <c r="B207" s="116" t="n"/>
      <c r="C207" s="116" t="n"/>
      <c r="D207" s="116" t="n"/>
      <c r="E207" s="116" t="n"/>
      <c r="F207" s="116" t="n"/>
      <c r="G207" s="116" t="n"/>
      <c r="H207" s="116" t="n"/>
      <c r="I207" s="116" t="n"/>
      <c r="J207" s="116" t="n"/>
      <c r="K207" s="116" t="n"/>
      <c r="L207" s="116" t="n"/>
      <c r="M207" s="116" t="n"/>
      <c r="N207" s="116" t="n"/>
      <c r="O207" s="116" t="n"/>
      <c r="P207" s="116" t="n"/>
      <c r="Q207" s="116" t="n"/>
      <c r="R207" s="116" t="n"/>
      <c r="S207" s="116" t="n"/>
      <c r="T207" s="116" t="n"/>
      <c r="U207" s="116" t="n"/>
      <c r="V207" s="116" t="n"/>
      <c r="W207" s="116" t="n"/>
      <c r="X207" s="116" t="n"/>
      <c r="Y207" s="116" t="n"/>
      <c r="Z207" s="116" t="n"/>
      <c r="AA207" s="116" t="n"/>
      <c r="AB207" s="116" t="n"/>
      <c r="AC207" s="116" t="n"/>
      <c r="AD207" s="116" t="n"/>
      <c r="AE207" s="116" t="n"/>
      <c r="AF207" s="116" t="n"/>
      <c r="AG207" s="116" t="n"/>
      <c r="AH207" s="116" t="n"/>
      <c r="AI207" s="116" t="n"/>
      <c r="AJ207" s="116" t="n"/>
      <c r="AK207" s="116" t="n"/>
      <c r="AL207" s="116" t="n"/>
      <c r="AM207" s="116" t="n"/>
      <c r="AN207" s="116" t="n"/>
      <c r="AO207" s="116" t="n"/>
      <c r="AP207" s="116" t="n"/>
      <c r="AQ207" s="116" t="n"/>
      <c r="AR207" s="116" t="n"/>
      <c r="AS207" s="116" t="n"/>
      <c r="AT207" s="116" t="n"/>
      <c r="AU207" s="116" t="n"/>
      <c r="AV207" s="116" t="n"/>
      <c r="AW207" s="116" t="n"/>
      <c r="AX207" s="116" t="n"/>
      <c r="AY207" s="116" t="n"/>
      <c r="AZ207" s="116" t="n"/>
    </row>
    <row r="208">
      <c r="A208" s="116" t="n"/>
      <c r="B208" s="116" t="n"/>
      <c r="C208" s="116" t="n"/>
      <c r="D208" s="116" t="n"/>
      <c r="E208" s="116" t="n"/>
      <c r="F208" s="116" t="n"/>
      <c r="G208" s="116" t="n"/>
      <c r="H208" s="116" t="n"/>
      <c r="I208" s="116" t="n"/>
      <c r="J208" s="116" t="n"/>
      <c r="K208" s="116" t="n"/>
      <c r="L208" s="116" t="n"/>
      <c r="M208" s="116" t="n"/>
      <c r="N208" s="116" t="n"/>
      <c r="O208" s="116" t="n"/>
      <c r="P208" s="116" t="n"/>
      <c r="Q208" s="116" t="n"/>
      <c r="R208" s="116" t="n"/>
      <c r="S208" s="116" t="n"/>
      <c r="T208" s="116" t="n"/>
      <c r="U208" s="116" t="n"/>
      <c r="V208" s="116" t="n"/>
      <c r="W208" s="116" t="n"/>
      <c r="X208" s="116" t="n"/>
      <c r="Y208" s="116" t="n"/>
      <c r="Z208" s="116" t="n"/>
      <c r="AA208" s="116" t="n"/>
      <c r="AB208" s="116" t="n"/>
      <c r="AC208" s="116" t="n"/>
      <c r="AD208" s="116" t="n"/>
      <c r="AE208" s="116" t="n"/>
      <c r="AF208" s="116" t="n"/>
      <c r="AG208" s="116" t="n"/>
      <c r="AH208" s="116" t="n"/>
      <c r="AI208" s="116" t="n"/>
      <c r="AJ208" s="116" t="n"/>
      <c r="AK208" s="116" t="n"/>
      <c r="AL208" s="116" t="n"/>
      <c r="AM208" s="116" t="n"/>
      <c r="AN208" s="116" t="n"/>
      <c r="AO208" s="116" t="n"/>
      <c r="AP208" s="116" t="n"/>
      <c r="AQ208" s="116" t="n"/>
      <c r="AR208" s="116" t="n"/>
      <c r="AS208" s="116" t="n"/>
      <c r="AT208" s="116" t="n"/>
      <c r="AU208" s="116" t="n"/>
      <c r="AV208" s="116" t="n"/>
      <c r="AW208" s="116" t="n"/>
      <c r="AX208" s="116" t="n"/>
      <c r="AY208" s="116" t="n"/>
      <c r="AZ208" s="116" t="n"/>
    </row>
    <row r="209">
      <c r="A209" s="116" t="n"/>
      <c r="B209" s="116" t="n"/>
      <c r="C209" s="116" t="n"/>
      <c r="D209" s="116" t="n"/>
      <c r="E209" s="116" t="n"/>
      <c r="F209" s="116" t="n"/>
      <c r="G209" s="116" t="n"/>
      <c r="H209" s="116" t="n"/>
      <c r="I209" s="116" t="n"/>
      <c r="J209" s="116" t="n"/>
      <c r="K209" s="116" t="n"/>
      <c r="L209" s="116" t="n"/>
      <c r="M209" s="116" t="n"/>
      <c r="N209" s="116" t="n"/>
      <c r="O209" s="116" t="n"/>
      <c r="P209" s="116" t="n"/>
      <c r="Q209" s="116" t="n"/>
      <c r="R209" s="116" t="n"/>
      <c r="S209" s="116" t="n"/>
      <c r="T209" s="116" t="n"/>
      <c r="U209" s="116" t="n"/>
      <c r="V209" s="116" t="n"/>
      <c r="W209" s="116" t="n"/>
      <c r="X209" s="116" t="n"/>
      <c r="Y209" s="116" t="n"/>
      <c r="Z209" s="116" t="n"/>
      <c r="AA209" s="116" t="n"/>
      <c r="AB209" s="116" t="n"/>
      <c r="AC209" s="116" t="n"/>
      <c r="AD209" s="116" t="n"/>
      <c r="AE209" s="116" t="n"/>
      <c r="AF209" s="116" t="n"/>
      <c r="AG209" s="116" t="n"/>
      <c r="AH209" s="116" t="n"/>
      <c r="AI209" s="116" t="n"/>
      <c r="AJ209" s="116" t="n"/>
      <c r="AK209" s="116" t="n"/>
      <c r="AL209" s="116" t="n"/>
      <c r="AM209" s="116" t="n"/>
      <c r="AN209" s="116" t="n"/>
      <c r="AO209" s="116" t="n"/>
      <c r="AP209" s="116" t="n"/>
      <c r="AQ209" s="116" t="n"/>
      <c r="AR209" s="116" t="n"/>
      <c r="AS209" s="116" t="n"/>
      <c r="AT209" s="116" t="n"/>
      <c r="AU209" s="116" t="n"/>
      <c r="AV209" s="116" t="n"/>
      <c r="AW209" s="116" t="n"/>
      <c r="AX209" s="116" t="n"/>
      <c r="AY209" s="116" t="n"/>
      <c r="AZ209" s="116" t="n"/>
    </row>
    <row r="210">
      <c r="A210" s="116" t="n"/>
      <c r="B210" s="116" t="n"/>
      <c r="C210" s="116" t="n"/>
      <c r="D210" s="116" t="n"/>
      <c r="E210" s="116" t="n"/>
      <c r="F210" s="116" t="n"/>
      <c r="G210" s="116" t="n"/>
      <c r="H210" s="116" t="n"/>
      <c r="I210" s="116" t="n"/>
      <c r="J210" s="116" t="n"/>
      <c r="K210" s="116" t="n"/>
      <c r="L210" s="116" t="n"/>
      <c r="M210" s="116" t="n"/>
      <c r="N210" s="116" t="n"/>
      <c r="O210" s="116" t="n"/>
      <c r="P210" s="116" t="n"/>
      <c r="Q210" s="116" t="n"/>
      <c r="R210" s="116" t="n"/>
      <c r="S210" s="116" t="n"/>
      <c r="T210" s="116" t="n"/>
      <c r="U210" s="116" t="n"/>
      <c r="V210" s="116" t="n"/>
      <c r="W210" s="116" t="n"/>
      <c r="X210" s="116" t="n"/>
      <c r="Y210" s="116" t="n"/>
      <c r="Z210" s="116" t="n"/>
      <c r="AA210" s="116" t="n"/>
      <c r="AB210" s="116" t="n"/>
      <c r="AC210" s="116" t="n"/>
      <c r="AD210" s="116" t="n"/>
      <c r="AE210" s="116" t="n"/>
      <c r="AF210" s="116" t="n"/>
      <c r="AG210" s="116" t="n"/>
      <c r="AH210" s="116" t="n"/>
      <c r="AI210" s="116" t="n"/>
      <c r="AJ210" s="116" t="n"/>
      <c r="AK210" s="116" t="n"/>
      <c r="AL210" s="116" t="n"/>
      <c r="AM210" s="116" t="n"/>
      <c r="AN210" s="116" t="n"/>
      <c r="AO210" s="116" t="n"/>
      <c r="AP210" s="116" t="n"/>
      <c r="AQ210" s="116" t="n"/>
      <c r="AR210" s="116" t="n"/>
      <c r="AS210" s="116" t="n"/>
      <c r="AT210" s="116" t="n"/>
      <c r="AU210" s="116" t="n"/>
      <c r="AV210" s="116" t="n"/>
      <c r="AW210" s="116" t="n"/>
      <c r="AX210" s="116" t="n"/>
      <c r="AY210" s="116" t="n"/>
      <c r="AZ210" s="116" t="n"/>
    </row>
    <row r="211">
      <c r="A211" s="116" t="n"/>
      <c r="B211" s="116" t="n"/>
      <c r="C211" s="116" t="n"/>
      <c r="D211" s="116" t="n"/>
      <c r="E211" s="116" t="n"/>
      <c r="F211" s="116" t="n"/>
      <c r="G211" s="116" t="n"/>
      <c r="H211" s="116" t="n"/>
      <c r="I211" s="116" t="n"/>
      <c r="J211" s="116" t="n"/>
      <c r="K211" s="116" t="n"/>
      <c r="L211" s="116" t="n"/>
      <c r="M211" s="116" t="n"/>
      <c r="N211" s="116" t="n"/>
      <c r="O211" s="116" t="n"/>
      <c r="P211" s="116" t="n"/>
      <c r="Q211" s="116" t="n"/>
      <c r="R211" s="116" t="n"/>
      <c r="S211" s="116" t="n"/>
      <c r="T211" s="116" t="n"/>
      <c r="U211" s="116" t="n"/>
      <c r="V211" s="116" t="n"/>
      <c r="W211" s="116" t="n"/>
      <c r="X211" s="116" t="n"/>
      <c r="Y211" s="116" t="n"/>
      <c r="Z211" s="116" t="n"/>
      <c r="AA211" s="116" t="n"/>
      <c r="AB211" s="116" t="n"/>
      <c r="AC211" s="116" t="n"/>
      <c r="AD211" s="116" t="n"/>
      <c r="AE211" s="116" t="n"/>
      <c r="AF211" s="116" t="n"/>
      <c r="AG211" s="116" t="n"/>
      <c r="AH211" s="116" t="n"/>
      <c r="AI211" s="116" t="n"/>
      <c r="AJ211" s="116" t="n"/>
      <c r="AK211" s="116" t="n"/>
      <c r="AL211" s="116" t="n"/>
      <c r="AM211" s="116" t="n"/>
      <c r="AN211" s="116" t="n"/>
      <c r="AO211" s="116" t="n"/>
      <c r="AP211" s="116" t="n"/>
      <c r="AQ211" s="116" t="n"/>
      <c r="AR211" s="116" t="n"/>
      <c r="AS211" s="116" t="n"/>
      <c r="AT211" s="116" t="n"/>
      <c r="AU211" s="116" t="n"/>
      <c r="AV211" s="116" t="n"/>
      <c r="AW211" s="116" t="n"/>
      <c r="AX211" s="116" t="n"/>
      <c r="AY211" s="116" t="n"/>
      <c r="AZ211" s="116" t="n"/>
    </row>
    <row r="212">
      <c r="A212" s="116" t="n"/>
      <c r="B212" s="116" t="n"/>
      <c r="C212" s="116" t="n"/>
      <c r="D212" s="116" t="n"/>
      <c r="E212" s="116" t="n"/>
      <c r="F212" s="116" t="n"/>
      <c r="G212" s="116" t="n"/>
      <c r="H212" s="116" t="n"/>
      <c r="I212" s="116" t="n"/>
      <c r="J212" s="116" t="n"/>
      <c r="K212" s="116" t="n"/>
      <c r="L212" s="116" t="n"/>
      <c r="M212" s="116" t="n"/>
      <c r="N212" s="116" t="n"/>
      <c r="O212" s="116" t="n"/>
      <c r="P212" s="116" t="n"/>
      <c r="Q212" s="116" t="n"/>
      <c r="R212" s="116" t="n"/>
      <c r="S212" s="116" t="n"/>
      <c r="T212" s="116" t="n"/>
      <c r="U212" s="116" t="n"/>
      <c r="V212" s="116" t="n"/>
      <c r="W212" s="116" t="n"/>
      <c r="X212" s="116" t="n"/>
      <c r="Y212" s="116" t="n"/>
      <c r="Z212" s="116" t="n"/>
      <c r="AA212" s="116" t="n"/>
      <c r="AB212" s="116" t="n"/>
      <c r="AC212" s="116" t="n"/>
      <c r="AD212" s="116" t="n"/>
      <c r="AE212" s="116" t="n"/>
      <c r="AF212" s="116" t="n"/>
      <c r="AG212" s="116" t="n"/>
      <c r="AH212" s="116" t="n"/>
      <c r="AI212" s="116" t="n"/>
      <c r="AJ212" s="116" t="n"/>
      <c r="AK212" s="116" t="n"/>
      <c r="AL212" s="116" t="n"/>
      <c r="AM212" s="116" t="n"/>
      <c r="AN212" s="116" t="n"/>
      <c r="AO212" s="116" t="n"/>
      <c r="AP212" s="116" t="n"/>
      <c r="AQ212" s="116" t="n"/>
      <c r="AR212" s="116" t="n"/>
      <c r="AS212" s="116" t="n"/>
      <c r="AT212" s="116" t="n"/>
      <c r="AU212" s="116" t="n"/>
      <c r="AV212" s="116" t="n"/>
      <c r="AW212" s="116" t="n"/>
      <c r="AX212" s="116" t="n"/>
      <c r="AY212" s="116" t="n"/>
      <c r="AZ212" s="116" t="n"/>
    </row>
    <row r="213">
      <c r="A213" s="116" t="n"/>
      <c r="B213" s="116" t="n"/>
      <c r="C213" s="116" t="n"/>
      <c r="D213" s="116" t="n"/>
      <c r="E213" s="116" t="n"/>
      <c r="F213" s="116" t="n"/>
      <c r="G213" s="116" t="n"/>
      <c r="H213" s="116" t="n"/>
      <c r="I213" s="116" t="n"/>
      <c r="J213" s="116" t="n"/>
      <c r="K213" s="116" t="n"/>
      <c r="L213" s="116" t="n"/>
      <c r="M213" s="116" t="n"/>
      <c r="N213" s="116" t="n"/>
      <c r="O213" s="116" t="n"/>
      <c r="P213" s="116" t="n"/>
      <c r="Q213" s="116" t="n"/>
      <c r="R213" s="116" t="n"/>
      <c r="S213" s="116" t="n"/>
      <c r="T213" s="116" t="n"/>
      <c r="U213" s="116" t="n"/>
      <c r="V213" s="116" t="n"/>
      <c r="W213" s="116" t="n"/>
      <c r="X213" s="116" t="n"/>
      <c r="Y213" s="116" t="n"/>
      <c r="Z213" s="116" t="n"/>
      <c r="AA213" s="116" t="n"/>
      <c r="AB213" s="116" t="n"/>
      <c r="AC213" s="116" t="n"/>
      <c r="AD213" s="116" t="n"/>
      <c r="AE213" s="116" t="n"/>
      <c r="AF213" s="116" t="n"/>
      <c r="AG213" s="116" t="n"/>
      <c r="AH213" s="116" t="n"/>
      <c r="AI213" s="116" t="n"/>
      <c r="AJ213" s="116" t="n"/>
      <c r="AK213" s="116" t="n"/>
      <c r="AL213" s="116" t="n"/>
      <c r="AM213" s="116" t="n"/>
      <c r="AN213" s="116" t="n"/>
      <c r="AO213" s="116" t="n"/>
      <c r="AP213" s="116" t="n"/>
      <c r="AQ213" s="116" t="n"/>
      <c r="AR213" s="116" t="n"/>
      <c r="AS213" s="116" t="n"/>
      <c r="AT213" s="116" t="n"/>
      <c r="AU213" s="116" t="n"/>
      <c r="AV213" s="116" t="n"/>
      <c r="AW213" s="116" t="n"/>
      <c r="AX213" s="116" t="n"/>
      <c r="AY213" s="116" t="n"/>
      <c r="AZ213" s="116" t="n"/>
    </row>
    <row r="214">
      <c r="A214" s="116" t="n"/>
      <c r="B214" s="116" t="n"/>
      <c r="C214" s="116" t="n"/>
      <c r="D214" s="116" t="n"/>
      <c r="E214" s="116" t="n"/>
      <c r="F214" s="116" t="n"/>
      <c r="G214" s="116" t="n"/>
      <c r="H214" s="116" t="n"/>
      <c r="I214" s="116" t="n"/>
      <c r="J214" s="116" t="n"/>
      <c r="K214" s="116" t="n"/>
      <c r="L214" s="116" t="n"/>
      <c r="M214" s="116" t="n"/>
      <c r="N214" s="116" t="n"/>
      <c r="O214" s="116" t="n"/>
      <c r="P214" s="116" t="n"/>
      <c r="Q214" s="116" t="n"/>
      <c r="R214" s="116" t="n"/>
      <c r="S214" s="116" t="n"/>
      <c r="T214" s="116" t="n"/>
      <c r="U214" s="116" t="n"/>
      <c r="V214" s="116" t="n"/>
      <c r="W214" s="116" t="n"/>
      <c r="X214" s="116" t="n"/>
      <c r="Y214" s="116" t="n"/>
      <c r="Z214" s="116" t="n"/>
      <c r="AA214" s="116" t="n"/>
      <c r="AB214" s="116" t="n"/>
      <c r="AC214" s="116" t="n"/>
      <c r="AD214" s="116" t="n"/>
      <c r="AE214" s="116" t="n"/>
      <c r="AF214" s="116" t="n"/>
      <c r="AG214" s="116" t="n"/>
      <c r="AH214" s="116" t="n"/>
      <c r="AI214" s="116" t="n"/>
      <c r="AJ214" s="116" t="n"/>
      <c r="AK214" s="116" t="n"/>
      <c r="AL214" s="116" t="n"/>
      <c r="AM214" s="116" t="n"/>
      <c r="AN214" s="116" t="n"/>
      <c r="AO214" s="116" t="n"/>
      <c r="AP214" s="116" t="n"/>
      <c r="AQ214" s="116" t="n"/>
      <c r="AR214" s="116" t="n"/>
      <c r="AS214" s="116" t="n"/>
      <c r="AT214" s="116" t="n"/>
      <c r="AU214" s="116" t="n"/>
      <c r="AV214" s="116" t="n"/>
      <c r="AW214" s="116" t="n"/>
      <c r="AX214" s="116" t="n"/>
      <c r="AY214" s="116" t="n"/>
      <c r="AZ214" s="116" t="n"/>
    </row>
    <row r="215">
      <c r="A215" s="116" t="n"/>
      <c r="B215" s="116" t="n"/>
      <c r="C215" s="116" t="n"/>
      <c r="D215" s="116" t="n"/>
      <c r="E215" s="116" t="n"/>
      <c r="F215" s="116" t="n"/>
      <c r="G215" s="116" t="n"/>
      <c r="H215" s="116" t="n"/>
      <c r="I215" s="116" t="n"/>
      <c r="J215" s="116" t="n"/>
      <c r="K215" s="116" t="n"/>
      <c r="L215" s="116" t="n"/>
      <c r="M215" s="116" t="n"/>
      <c r="N215" s="116" t="n"/>
      <c r="O215" s="116" t="n"/>
      <c r="P215" s="116" t="n"/>
      <c r="Q215" s="116" t="n"/>
      <c r="R215" s="116" t="n"/>
      <c r="S215" s="116" t="n"/>
      <c r="T215" s="116" t="n"/>
      <c r="U215" s="116" t="n"/>
      <c r="V215" s="116" t="n"/>
      <c r="W215" s="116" t="n"/>
      <c r="X215" s="116" t="n"/>
      <c r="Y215" s="116" t="n"/>
      <c r="Z215" s="116" t="n"/>
      <c r="AA215" s="116" t="n"/>
      <c r="AB215" s="116" t="n"/>
      <c r="AC215" s="116" t="n"/>
      <c r="AD215" s="116" t="n"/>
      <c r="AE215" s="116" t="n"/>
      <c r="AF215" s="116" t="n"/>
      <c r="AG215" s="116" t="n"/>
      <c r="AH215" s="116" t="n"/>
      <c r="AI215" s="116" t="n"/>
      <c r="AJ215" s="116" t="n"/>
      <c r="AK215" s="116" t="n"/>
      <c r="AL215" s="116" t="n"/>
      <c r="AM215" s="116" t="n"/>
      <c r="AN215" s="116" t="n"/>
      <c r="AO215" s="116" t="n"/>
      <c r="AP215" s="116" t="n"/>
      <c r="AQ215" s="116" t="n"/>
      <c r="AR215" s="116" t="n"/>
      <c r="AS215" s="116" t="n"/>
      <c r="AT215" s="116" t="n"/>
      <c r="AU215" s="116" t="n"/>
      <c r="AV215" s="116" t="n"/>
      <c r="AW215" s="116" t="n"/>
      <c r="AX215" s="116" t="n"/>
      <c r="AY215" s="116" t="n"/>
      <c r="AZ215" s="116" t="n"/>
    </row>
    <row r="216">
      <c r="A216" s="116" t="n"/>
      <c r="B216" s="116" t="n"/>
      <c r="C216" s="116" t="n"/>
      <c r="D216" s="116" t="n"/>
      <c r="E216" s="116" t="n"/>
      <c r="F216" s="116" t="n"/>
      <c r="G216" s="116" t="n"/>
      <c r="H216" s="116" t="n"/>
      <c r="I216" s="116" t="n"/>
      <c r="J216" s="116" t="n"/>
      <c r="K216" s="116" t="n"/>
      <c r="L216" s="116" t="n"/>
      <c r="M216" s="116" t="n"/>
      <c r="N216" s="116" t="n"/>
      <c r="O216" s="116" t="n"/>
      <c r="P216" s="116" t="n"/>
      <c r="Q216" s="116" t="n"/>
      <c r="R216" s="116" t="n"/>
      <c r="S216" s="116" t="n"/>
      <c r="T216" s="116" t="n"/>
      <c r="U216" s="116" t="n"/>
      <c r="V216" s="116" t="n"/>
      <c r="W216" s="116" t="n"/>
      <c r="X216" s="116" t="n"/>
      <c r="Y216" s="116" t="n"/>
      <c r="Z216" s="116" t="n"/>
      <c r="AA216" s="116" t="n"/>
      <c r="AB216" s="116" t="n"/>
      <c r="AC216" s="116" t="n"/>
      <c r="AD216" s="116" t="n"/>
      <c r="AE216" s="116" t="n"/>
      <c r="AF216" s="116" t="n"/>
      <c r="AG216" s="116" t="n"/>
      <c r="AH216" s="116" t="n"/>
      <c r="AI216" s="116" t="n"/>
      <c r="AJ216" s="116" t="n"/>
      <c r="AK216" s="116" t="n"/>
      <c r="AL216" s="116" t="n"/>
      <c r="AM216" s="116" t="n"/>
      <c r="AN216" s="116" t="n"/>
      <c r="AO216" s="116" t="n"/>
      <c r="AP216" s="116" t="n"/>
      <c r="AQ216" s="116" t="n"/>
      <c r="AR216" s="116" t="n"/>
      <c r="AS216" s="116" t="n"/>
      <c r="AT216" s="116" t="n"/>
      <c r="AU216" s="116" t="n"/>
      <c r="AV216" s="116" t="n"/>
      <c r="AW216" s="116" t="n"/>
      <c r="AX216" s="116" t="n"/>
      <c r="AY216" s="116" t="n"/>
      <c r="AZ216" s="116" t="n"/>
    </row>
    <row r="217">
      <c r="A217" s="116" t="n"/>
      <c r="B217" s="116" t="n"/>
      <c r="C217" s="116" t="n"/>
      <c r="D217" s="116" t="n"/>
      <c r="E217" s="116" t="n"/>
      <c r="F217" s="116" t="n"/>
      <c r="G217" s="116" t="n"/>
      <c r="H217" s="116" t="n"/>
      <c r="I217" s="116" t="n"/>
      <c r="J217" s="116" t="n"/>
      <c r="K217" s="116" t="n"/>
      <c r="L217" s="116" t="n"/>
      <c r="M217" s="116" t="n"/>
      <c r="N217" s="116" t="n"/>
      <c r="O217" s="116" t="n"/>
      <c r="P217" s="116" t="n"/>
      <c r="Q217" s="116" t="n"/>
      <c r="R217" s="116" t="n"/>
      <c r="S217" s="116" t="n"/>
      <c r="T217" s="116" t="n"/>
      <c r="U217" s="116" t="n"/>
      <c r="V217" s="116" t="n"/>
      <c r="W217" s="116" t="n"/>
      <c r="X217" s="116" t="n"/>
      <c r="Y217" s="116" t="n"/>
      <c r="Z217" s="116" t="n"/>
      <c r="AA217" s="116" t="n"/>
      <c r="AB217" s="116" t="n"/>
      <c r="AC217" s="116" t="n"/>
      <c r="AD217" s="116" t="n"/>
      <c r="AE217" s="116" t="n"/>
      <c r="AF217" s="116" t="n"/>
      <c r="AG217" s="116" t="n"/>
      <c r="AH217" s="116" t="n"/>
      <c r="AI217" s="116" t="n"/>
      <c r="AJ217" s="116" t="n"/>
      <c r="AK217" s="116" t="n"/>
      <c r="AL217" s="116" t="n"/>
      <c r="AM217" s="116" t="n"/>
      <c r="AN217" s="116" t="n"/>
      <c r="AO217" s="116" t="n"/>
      <c r="AP217" s="116" t="n"/>
      <c r="AQ217" s="116" t="n"/>
      <c r="AR217" s="116" t="n"/>
      <c r="AS217" s="116" t="n"/>
      <c r="AT217" s="116" t="n"/>
      <c r="AU217" s="116" t="n"/>
      <c r="AV217" s="116" t="n"/>
      <c r="AW217" s="116" t="n"/>
      <c r="AX217" s="116" t="n"/>
      <c r="AY217" s="116" t="n"/>
      <c r="AZ217" s="116" t="n"/>
    </row>
    <row r="218">
      <c r="A218" s="116" t="n"/>
      <c r="B218" s="116" t="n"/>
      <c r="C218" s="116" t="n"/>
      <c r="D218" s="116" t="n"/>
      <c r="E218" s="116" t="n"/>
      <c r="F218" s="116" t="n"/>
      <c r="G218" s="116" t="n"/>
      <c r="H218" s="116" t="n"/>
      <c r="I218" s="116" t="n"/>
      <c r="J218" s="116" t="n"/>
      <c r="K218" s="116" t="n"/>
      <c r="L218" s="116" t="n"/>
      <c r="M218" s="116" t="n"/>
      <c r="N218" s="116" t="n"/>
      <c r="O218" s="116" t="n"/>
      <c r="P218" s="116" t="n"/>
      <c r="Q218" s="116" t="n"/>
      <c r="R218" s="116" t="n"/>
      <c r="S218" s="116" t="n"/>
      <c r="T218" s="116" t="n"/>
      <c r="U218" s="116" t="n"/>
      <c r="V218" s="116" t="n"/>
      <c r="W218" s="116" t="n"/>
      <c r="X218" s="116" t="n"/>
      <c r="Y218" s="116" t="n"/>
      <c r="Z218" s="116" t="n"/>
      <c r="AA218" s="116" t="n"/>
      <c r="AB218" s="116" t="n"/>
      <c r="AC218" s="116" t="n"/>
      <c r="AD218" s="116" t="n"/>
      <c r="AE218" s="116" t="n"/>
      <c r="AF218" s="116" t="n"/>
      <c r="AG218" s="116" t="n"/>
      <c r="AH218" s="116" t="n"/>
      <c r="AI218" s="116" t="n"/>
      <c r="AJ218" s="116" t="n"/>
      <c r="AK218" s="116" t="n"/>
      <c r="AL218" s="116" t="n"/>
      <c r="AM218" s="116" t="n"/>
      <c r="AN218" s="116" t="n"/>
      <c r="AO218" s="116" t="n"/>
      <c r="AP218" s="116" t="n"/>
      <c r="AQ218" s="116" t="n"/>
      <c r="AR218" s="116" t="n"/>
      <c r="AS218" s="116" t="n"/>
      <c r="AT218" s="116" t="n"/>
      <c r="AU218" s="116" t="n"/>
      <c r="AV218" s="116" t="n"/>
      <c r="AW218" s="116" t="n"/>
      <c r="AX218" s="116" t="n"/>
      <c r="AY218" s="116" t="n"/>
      <c r="AZ218" s="116" t="n"/>
    </row>
    <row r="219">
      <c r="A219" s="116" t="n"/>
      <c r="B219" s="116" t="n"/>
      <c r="C219" s="116" t="n"/>
      <c r="D219" s="116" t="n"/>
      <c r="E219" s="116" t="n"/>
      <c r="F219" s="116" t="n"/>
      <c r="G219" s="116" t="n"/>
      <c r="H219" s="116" t="n"/>
      <c r="I219" s="116" t="n"/>
      <c r="J219" s="116" t="n"/>
      <c r="K219" s="116" t="n"/>
      <c r="L219" s="116" t="n"/>
      <c r="M219" s="116" t="n"/>
      <c r="N219" s="116" t="n"/>
      <c r="O219" s="116" t="n"/>
      <c r="P219" s="116" t="n"/>
      <c r="Q219" s="116" t="n"/>
      <c r="R219" s="116" t="n"/>
      <c r="S219" s="116" t="n"/>
      <c r="T219" s="116" t="n"/>
      <c r="U219" s="116" t="n"/>
      <c r="V219" s="116" t="n"/>
      <c r="W219" s="116" t="n"/>
      <c r="X219" s="116" t="n"/>
      <c r="Y219" s="116" t="n"/>
      <c r="Z219" s="116" t="n"/>
      <c r="AA219" s="116" t="n"/>
      <c r="AB219" s="116" t="n"/>
      <c r="AC219" s="116" t="n"/>
      <c r="AD219" s="116" t="n"/>
      <c r="AE219" s="116" t="n"/>
      <c r="AF219" s="116" t="n"/>
      <c r="AG219" s="116" t="n"/>
      <c r="AH219" s="116" t="n"/>
      <c r="AI219" s="116" t="n"/>
      <c r="AJ219" s="116" t="n"/>
      <c r="AK219" s="116" t="n"/>
      <c r="AL219" s="116" t="n"/>
      <c r="AM219" s="116" t="n"/>
      <c r="AN219" s="116" t="n"/>
      <c r="AO219" s="116" t="n"/>
      <c r="AP219" s="116" t="n"/>
      <c r="AQ219" s="116" t="n"/>
      <c r="AR219" s="116" t="n"/>
      <c r="AS219" s="116" t="n"/>
      <c r="AT219" s="116" t="n"/>
      <c r="AU219" s="116" t="n"/>
      <c r="AV219" s="116" t="n"/>
      <c r="AW219" s="116" t="n"/>
      <c r="AX219" s="116" t="n"/>
      <c r="AY219" s="116" t="n"/>
      <c r="AZ219" s="116" t="n"/>
    </row>
    <row r="220">
      <c r="A220" s="116" t="n"/>
      <c r="B220" s="116" t="n"/>
      <c r="C220" s="116" t="n"/>
      <c r="D220" s="116" t="n"/>
      <c r="E220" s="116" t="n"/>
      <c r="F220" s="116" t="n"/>
      <c r="G220" s="116" t="n"/>
      <c r="H220" s="116" t="n"/>
      <c r="I220" s="116" t="n"/>
      <c r="J220" s="116" t="n"/>
      <c r="K220" s="116" t="n"/>
      <c r="L220" s="116" t="n"/>
      <c r="M220" s="116" t="n"/>
      <c r="N220" s="116" t="n"/>
      <c r="O220" s="116" t="n"/>
      <c r="P220" s="116" t="n"/>
      <c r="Q220" s="116" t="n"/>
      <c r="R220" s="116" t="n"/>
      <c r="S220" s="116" t="n"/>
      <c r="T220" s="116" t="n"/>
      <c r="U220" s="116" t="n"/>
      <c r="V220" s="116" t="n"/>
      <c r="W220" s="116" t="n"/>
      <c r="X220" s="116" t="n"/>
      <c r="Y220" s="116" t="n"/>
      <c r="Z220" s="116" t="n"/>
      <c r="AA220" s="116" t="n"/>
      <c r="AB220" s="116" t="n"/>
      <c r="AC220" s="116" t="n"/>
      <c r="AD220" s="116" t="n"/>
      <c r="AE220" s="116" t="n"/>
      <c r="AF220" s="116" t="n"/>
      <c r="AG220" s="116" t="n"/>
      <c r="AH220" s="116" t="n"/>
      <c r="AI220" s="116" t="n"/>
      <c r="AJ220" s="116" t="n"/>
      <c r="AK220" s="116" t="n"/>
      <c r="AL220" s="116" t="n"/>
      <c r="AM220" s="116" t="n"/>
      <c r="AN220" s="116" t="n"/>
      <c r="AO220" s="116" t="n"/>
      <c r="AP220" s="116" t="n"/>
      <c r="AQ220" s="116" t="n"/>
      <c r="AR220" s="116" t="n"/>
      <c r="AS220" s="116" t="n"/>
      <c r="AT220" s="116" t="n"/>
      <c r="AU220" s="116" t="n"/>
      <c r="AV220" s="116" t="n"/>
      <c r="AW220" s="116" t="n"/>
      <c r="AX220" s="116" t="n"/>
      <c r="AY220" s="116" t="n"/>
      <c r="AZ220" s="116" t="n"/>
    </row>
    <row r="221">
      <c r="A221" s="116" t="n"/>
      <c r="B221" s="116" t="n"/>
      <c r="C221" s="116" t="n"/>
      <c r="D221" s="116" t="n"/>
      <c r="E221" s="116" t="n"/>
      <c r="F221" s="116" t="n"/>
      <c r="G221" s="116" t="n"/>
      <c r="H221" s="116" t="n"/>
      <c r="I221" s="116" t="n"/>
      <c r="J221" s="116" t="n"/>
      <c r="K221" s="116" t="n"/>
      <c r="L221" s="116" t="n"/>
      <c r="M221" s="116" t="n"/>
      <c r="N221" s="116" t="n"/>
      <c r="O221" s="116" t="n"/>
      <c r="P221" s="116" t="n"/>
      <c r="Q221" s="116" t="n"/>
      <c r="R221" s="116" t="n"/>
      <c r="S221" s="116" t="n"/>
      <c r="T221" s="116" t="n"/>
      <c r="U221" s="116" t="n"/>
      <c r="V221" s="116" t="n"/>
      <c r="W221" s="116" t="n"/>
      <c r="X221" s="116" t="n"/>
      <c r="Y221" s="116" t="n"/>
      <c r="Z221" s="116" t="n"/>
      <c r="AA221" s="116" t="n"/>
      <c r="AB221" s="116" t="n"/>
      <c r="AC221" s="116" t="n"/>
      <c r="AD221" s="116" t="n"/>
      <c r="AE221" s="116" t="n"/>
      <c r="AF221" s="116" t="n"/>
      <c r="AG221" s="116" t="n"/>
      <c r="AH221" s="116" t="n"/>
      <c r="AI221" s="116" t="n"/>
      <c r="AJ221" s="116" t="n"/>
      <c r="AK221" s="116" t="n"/>
      <c r="AL221" s="116" t="n"/>
      <c r="AM221" s="116" t="n"/>
      <c r="AN221" s="116" t="n"/>
      <c r="AO221" s="116" t="n"/>
      <c r="AP221" s="116" t="n"/>
      <c r="AQ221" s="116" t="n"/>
      <c r="AR221" s="116" t="n"/>
      <c r="AS221" s="116" t="n"/>
      <c r="AT221" s="116" t="n"/>
      <c r="AU221" s="116" t="n"/>
      <c r="AV221" s="116" t="n"/>
      <c r="AW221" s="116" t="n"/>
      <c r="AX221" s="116" t="n"/>
      <c r="AY221" s="116" t="n"/>
      <c r="AZ221" s="116" t="n"/>
    </row>
    <row r="222">
      <c r="A222" s="116" t="n"/>
      <c r="B222" s="116" t="n"/>
      <c r="C222" s="116" t="n"/>
      <c r="D222" s="116" t="n"/>
      <c r="E222" s="116" t="n"/>
      <c r="F222" s="116" t="n"/>
      <c r="G222" s="116" t="n"/>
      <c r="H222" s="116" t="n"/>
      <c r="I222" s="116" t="n"/>
      <c r="J222" s="116" t="n"/>
      <c r="K222" s="116" t="n"/>
      <c r="L222" s="116" t="n"/>
      <c r="M222" s="116" t="n"/>
      <c r="N222" s="116" t="n"/>
      <c r="O222" s="116" t="n"/>
      <c r="P222" s="116" t="n"/>
      <c r="Q222" s="116" t="n"/>
      <c r="R222" s="116" t="n"/>
      <c r="S222" s="116" t="n"/>
      <c r="T222" s="116" t="n"/>
      <c r="U222" s="116" t="n"/>
      <c r="V222" s="116" t="n"/>
      <c r="W222" s="116" t="n"/>
      <c r="X222" s="116" t="n"/>
      <c r="Y222" s="116" t="n"/>
      <c r="Z222" s="116" t="n"/>
      <c r="AA222" s="116" t="n"/>
      <c r="AB222" s="116" t="n"/>
      <c r="AC222" s="116" t="n"/>
      <c r="AD222" s="116" t="n"/>
      <c r="AE222" s="116" t="n"/>
      <c r="AF222" s="116" t="n"/>
      <c r="AG222" s="116" t="n"/>
      <c r="AH222" s="116" t="n"/>
      <c r="AI222" s="116" t="n"/>
      <c r="AJ222" s="116" t="n"/>
      <c r="AK222" s="116" t="n"/>
      <c r="AL222" s="116" t="n"/>
      <c r="AM222" s="116" t="n"/>
      <c r="AN222" s="116" t="n"/>
      <c r="AO222" s="116" t="n"/>
      <c r="AP222" s="116" t="n"/>
      <c r="AQ222" s="116" t="n"/>
      <c r="AR222" s="116" t="n"/>
      <c r="AS222" s="116" t="n"/>
      <c r="AT222" s="116" t="n"/>
      <c r="AU222" s="116" t="n"/>
      <c r="AV222" s="116" t="n"/>
      <c r="AW222" s="116" t="n"/>
      <c r="AX222" s="116" t="n"/>
      <c r="AY222" s="116" t="n"/>
      <c r="AZ222" s="116" t="n"/>
    </row>
    <row r="223">
      <c r="A223" s="116" t="n"/>
      <c r="B223" s="116" t="n"/>
      <c r="C223" s="116" t="n"/>
      <c r="D223" s="116" t="n"/>
      <c r="E223" s="116" t="n"/>
      <c r="F223" s="116" t="n"/>
      <c r="G223" s="116" t="n"/>
      <c r="H223" s="116" t="n"/>
      <c r="I223" s="116" t="n"/>
      <c r="J223" s="116" t="n"/>
      <c r="K223" s="116" t="n"/>
      <c r="L223" s="116" t="n"/>
      <c r="M223" s="116" t="n"/>
      <c r="N223" s="116" t="n"/>
      <c r="O223" s="116" t="n"/>
      <c r="P223" s="116" t="n"/>
      <c r="Q223" s="116" t="n"/>
      <c r="R223" s="116" t="n"/>
      <c r="S223" s="116" t="n"/>
      <c r="T223" s="116" t="n"/>
      <c r="U223" s="116" t="n"/>
      <c r="V223" s="116" t="n"/>
      <c r="W223" s="116" t="n"/>
      <c r="X223" s="116" t="n"/>
      <c r="Y223" s="116" t="n"/>
      <c r="Z223" s="116" t="n"/>
      <c r="AA223" s="116" t="n"/>
      <c r="AB223" s="116" t="n"/>
      <c r="AC223" s="116" t="n"/>
      <c r="AD223" s="116" t="n"/>
      <c r="AE223" s="116" t="n"/>
      <c r="AF223" s="116" t="n"/>
      <c r="AG223" s="116" t="n"/>
      <c r="AH223" s="116" t="n"/>
      <c r="AI223" s="116" t="n"/>
      <c r="AJ223" s="116" t="n"/>
      <c r="AK223" s="116" t="n"/>
      <c r="AL223" s="116" t="n"/>
      <c r="AM223" s="116" t="n"/>
      <c r="AN223" s="116" t="n"/>
      <c r="AO223" s="116" t="n"/>
      <c r="AP223" s="116" t="n"/>
      <c r="AQ223" s="116" t="n"/>
      <c r="AR223" s="116" t="n"/>
      <c r="AS223" s="116" t="n"/>
      <c r="AT223" s="116" t="n"/>
      <c r="AU223" s="116" t="n"/>
      <c r="AV223" s="116" t="n"/>
      <c r="AW223" s="116" t="n"/>
      <c r="AX223" s="116" t="n"/>
      <c r="AY223" s="116" t="n"/>
      <c r="AZ223" s="116" t="n"/>
    </row>
    <row r="224">
      <c r="A224" s="116" t="n"/>
      <c r="B224" s="116" t="n"/>
      <c r="C224" s="116" t="n"/>
      <c r="D224" s="116" t="n"/>
      <c r="E224" s="116" t="n"/>
      <c r="F224" s="116" t="n"/>
      <c r="G224" s="116" t="n"/>
      <c r="H224" s="116" t="n"/>
      <c r="I224" s="116" t="n"/>
      <c r="J224" s="116" t="n"/>
      <c r="K224" s="116" t="n"/>
      <c r="L224" s="116" t="n"/>
      <c r="M224" s="116" t="n"/>
      <c r="N224" s="116" t="n"/>
      <c r="O224" s="116" t="n"/>
      <c r="P224" s="116" t="n"/>
      <c r="Q224" s="116" t="n"/>
      <c r="R224" s="116" t="n"/>
      <c r="S224" s="116" t="n"/>
      <c r="T224" s="116" t="n"/>
      <c r="U224" s="116" t="n"/>
      <c r="V224" s="116" t="n"/>
      <c r="W224" s="116" t="n"/>
      <c r="X224" s="116" t="n"/>
      <c r="Y224" s="116" t="n"/>
      <c r="Z224" s="116" t="n"/>
      <c r="AA224" s="116" t="n"/>
      <c r="AB224" s="116" t="n"/>
      <c r="AC224" s="116" t="n"/>
      <c r="AD224" s="116" t="n"/>
      <c r="AE224" s="116" t="n"/>
      <c r="AF224" s="116" t="n"/>
      <c r="AG224" s="116" t="n"/>
      <c r="AH224" s="116" t="n"/>
      <c r="AI224" s="116" t="n"/>
      <c r="AJ224" s="116" t="n"/>
      <c r="AK224" s="116" t="n"/>
      <c r="AL224" s="116" t="n"/>
      <c r="AM224" s="116" t="n"/>
      <c r="AN224" s="116" t="n"/>
      <c r="AO224" s="116" t="n"/>
      <c r="AP224" s="116" t="n"/>
      <c r="AQ224" s="116" t="n"/>
      <c r="AR224" s="116" t="n"/>
      <c r="AS224" s="116" t="n"/>
      <c r="AT224" s="116" t="n"/>
      <c r="AU224" s="116" t="n"/>
      <c r="AV224" s="116" t="n"/>
      <c r="AW224" s="116" t="n"/>
      <c r="AX224" s="116" t="n"/>
      <c r="AY224" s="116" t="n"/>
      <c r="AZ224" s="116" t="n"/>
    </row>
    <row r="225">
      <c r="A225" s="116" t="n"/>
      <c r="B225" s="116" t="n"/>
      <c r="C225" s="116" t="n"/>
      <c r="D225" s="116" t="n"/>
      <c r="E225" s="116" t="n"/>
      <c r="F225" s="116" t="n"/>
      <c r="G225" s="116" t="n"/>
      <c r="H225" s="116" t="n"/>
      <c r="I225" s="116" t="n"/>
      <c r="J225" s="116" t="n"/>
      <c r="K225" s="116" t="n"/>
      <c r="L225" s="116" t="n"/>
      <c r="M225" s="116" t="n"/>
      <c r="N225" s="116" t="n"/>
      <c r="O225" s="116" t="n"/>
      <c r="P225" s="116" t="n"/>
      <c r="Q225" s="116" t="n"/>
      <c r="R225" s="116" t="n"/>
      <c r="S225" s="116" t="n"/>
      <c r="T225" s="116" t="n"/>
      <c r="U225" s="116" t="n"/>
      <c r="V225" s="116" t="n"/>
      <c r="W225" s="116" t="n"/>
      <c r="X225" s="116" t="n"/>
      <c r="Y225" s="116" t="n"/>
      <c r="Z225" s="116" t="n"/>
      <c r="AA225" s="116" t="n"/>
      <c r="AB225" s="116" t="n"/>
      <c r="AC225" s="116" t="n"/>
      <c r="AD225" s="116" t="n"/>
      <c r="AE225" s="116" t="n"/>
      <c r="AF225" s="116" t="n"/>
      <c r="AG225" s="116" t="n"/>
      <c r="AH225" s="116" t="n"/>
      <c r="AI225" s="116" t="n"/>
      <c r="AJ225" s="116" t="n"/>
      <c r="AK225" s="116" t="n"/>
      <c r="AL225" s="116" t="n"/>
      <c r="AM225" s="116" t="n"/>
      <c r="AN225" s="116" t="n"/>
      <c r="AO225" s="116" t="n"/>
      <c r="AP225" s="116" t="n"/>
      <c r="AQ225" s="116" t="n"/>
      <c r="AR225" s="116" t="n"/>
      <c r="AS225" s="116" t="n"/>
      <c r="AT225" s="116" t="n"/>
      <c r="AU225" s="116" t="n"/>
      <c r="AV225" s="116" t="n"/>
      <c r="AW225" s="116" t="n"/>
      <c r="AX225" s="116" t="n"/>
      <c r="AY225" s="116" t="n"/>
      <c r="AZ225" s="116" t="n"/>
    </row>
    <row r="226">
      <c r="A226" s="116" t="n"/>
      <c r="B226" s="116" t="n"/>
      <c r="C226" s="116" t="n"/>
      <c r="D226" s="116" t="n"/>
      <c r="E226" s="116" t="n"/>
      <c r="F226" s="116" t="n"/>
      <c r="G226" s="116" t="n"/>
      <c r="H226" s="116" t="n"/>
      <c r="I226" s="116" t="n"/>
      <c r="J226" s="116" t="n"/>
      <c r="K226" s="116" t="n"/>
      <c r="L226" s="116" t="n"/>
      <c r="M226" s="116" t="n"/>
      <c r="N226" s="116" t="n"/>
      <c r="O226" s="116" t="n"/>
      <c r="P226" s="116" t="n"/>
      <c r="Q226" s="116" t="n"/>
      <c r="R226" s="116" t="n"/>
      <c r="S226" s="116" t="n"/>
      <c r="T226" s="116" t="n"/>
      <c r="U226" s="116" t="n"/>
      <c r="V226" s="116" t="n"/>
      <c r="W226" s="116" t="n"/>
      <c r="X226" s="116" t="n"/>
      <c r="Y226" s="116" t="n"/>
      <c r="Z226" s="116" t="n"/>
      <c r="AA226" s="116" t="n"/>
      <c r="AB226" s="116" t="n"/>
      <c r="AC226" s="116" t="n"/>
      <c r="AD226" s="116" t="n"/>
      <c r="AE226" s="116" t="n"/>
      <c r="AF226" s="116" t="n"/>
      <c r="AG226" s="116" t="n"/>
      <c r="AH226" s="116" t="n"/>
      <c r="AI226" s="116" t="n"/>
      <c r="AJ226" s="116" t="n"/>
      <c r="AK226" s="116" t="n"/>
      <c r="AL226" s="116" t="n"/>
      <c r="AM226" s="116" t="n"/>
      <c r="AN226" s="116" t="n"/>
      <c r="AO226" s="116" t="n"/>
      <c r="AP226" s="116" t="n"/>
      <c r="AQ226" s="116" t="n"/>
      <c r="AR226" s="116" t="n"/>
      <c r="AS226" s="116" t="n"/>
      <c r="AT226" s="116" t="n"/>
      <c r="AU226" s="116" t="n"/>
      <c r="AV226" s="116" t="n"/>
      <c r="AW226" s="116" t="n"/>
      <c r="AX226" s="116" t="n"/>
      <c r="AY226" s="116" t="n"/>
      <c r="AZ226" s="116" t="n"/>
    </row>
    <row r="227">
      <c r="A227" s="116" t="n"/>
      <c r="B227" s="116" t="n"/>
      <c r="C227" s="116" t="n"/>
      <c r="D227" s="116" t="n"/>
      <c r="E227" s="116" t="n"/>
      <c r="F227" s="116" t="n"/>
      <c r="G227" s="116" t="n"/>
      <c r="H227" s="116" t="n"/>
      <c r="I227" s="116" t="n"/>
      <c r="J227" s="116" t="n"/>
      <c r="K227" s="116" t="n"/>
      <c r="L227" s="116" t="n"/>
      <c r="M227" s="116" t="n"/>
      <c r="N227" s="116" t="n"/>
      <c r="O227" s="116" t="n"/>
      <c r="P227" s="116" t="n"/>
      <c r="Q227" s="116" t="n"/>
      <c r="R227" s="116" t="n"/>
      <c r="S227" s="116" t="n"/>
      <c r="T227" s="116" t="n"/>
      <c r="U227" s="116" t="n"/>
      <c r="V227" s="116" t="n"/>
      <c r="W227" s="116" t="n"/>
      <c r="X227" s="116" t="n"/>
      <c r="Y227" s="116" t="n"/>
      <c r="Z227" s="116" t="n"/>
      <c r="AA227" s="116" t="n"/>
      <c r="AB227" s="116" t="n"/>
      <c r="AC227" s="116" t="n"/>
      <c r="AD227" s="116" t="n"/>
      <c r="AE227" s="116" t="n"/>
      <c r="AF227" s="116" t="n"/>
      <c r="AG227" s="116" t="n"/>
      <c r="AH227" s="116" t="n"/>
      <c r="AI227" s="116" t="n"/>
      <c r="AJ227" s="116" t="n"/>
      <c r="AK227" s="116" t="n"/>
      <c r="AL227" s="116" t="n"/>
      <c r="AM227" s="116" t="n"/>
      <c r="AN227" s="116" t="n"/>
      <c r="AO227" s="116" t="n"/>
      <c r="AP227" s="116" t="n"/>
      <c r="AQ227" s="116" t="n"/>
      <c r="AR227" s="116" t="n"/>
      <c r="AS227" s="116" t="n"/>
      <c r="AT227" s="116" t="n"/>
      <c r="AU227" s="116" t="n"/>
      <c r="AV227" s="116" t="n"/>
      <c r="AW227" s="116" t="n"/>
      <c r="AX227" s="116" t="n"/>
      <c r="AY227" s="116" t="n"/>
      <c r="AZ227" s="116" t="n"/>
    </row>
    <row r="228">
      <c r="A228" s="116" t="n"/>
      <c r="B228" s="116" t="n"/>
      <c r="C228" s="116" t="n"/>
      <c r="D228" s="116" t="n"/>
      <c r="E228" s="116" t="n"/>
      <c r="F228" s="116" t="n"/>
      <c r="G228" s="116" t="n"/>
      <c r="H228" s="116" t="n"/>
      <c r="I228" s="116" t="n"/>
      <c r="J228" s="116" t="n"/>
      <c r="K228" s="116" t="n"/>
      <c r="L228" s="116" t="n"/>
      <c r="M228" s="116" t="n"/>
      <c r="N228" s="116" t="n"/>
      <c r="O228" s="116" t="n"/>
      <c r="P228" s="116" t="n"/>
      <c r="Q228" s="116" t="n"/>
      <c r="R228" s="116" t="n"/>
      <c r="S228" s="116" t="n"/>
      <c r="T228" s="116" t="n"/>
      <c r="U228" s="116" t="n"/>
      <c r="V228" s="116" t="n"/>
      <c r="W228" s="116" t="n"/>
      <c r="X228" s="116" t="n"/>
      <c r="Y228" s="116" t="n"/>
      <c r="Z228" s="116" t="n"/>
      <c r="AA228" s="116" t="n"/>
      <c r="AB228" s="116" t="n"/>
      <c r="AC228" s="116" t="n"/>
      <c r="AD228" s="116" t="n"/>
      <c r="AE228" s="116" t="n"/>
      <c r="AF228" s="116" t="n"/>
      <c r="AG228" s="116" t="n"/>
      <c r="AH228" s="116" t="n"/>
      <c r="AI228" s="116" t="n"/>
      <c r="AJ228" s="116" t="n"/>
      <c r="AK228" s="116" t="n"/>
      <c r="AL228" s="116" t="n"/>
      <c r="AM228" s="116" t="n"/>
      <c r="AN228" s="116" t="n"/>
      <c r="AO228" s="116" t="n"/>
      <c r="AP228" s="116" t="n"/>
      <c r="AQ228" s="116" t="n"/>
      <c r="AR228" s="116" t="n"/>
      <c r="AS228" s="116" t="n"/>
      <c r="AT228" s="116" t="n"/>
      <c r="AU228" s="116" t="n"/>
      <c r="AV228" s="116" t="n"/>
      <c r="AW228" s="116" t="n"/>
      <c r="AX228" s="116" t="n"/>
      <c r="AY228" s="116" t="n"/>
      <c r="AZ228" s="116" t="n"/>
    </row>
    <row r="229">
      <c r="A229" s="116" t="n"/>
      <c r="B229" s="116" t="n"/>
      <c r="C229" s="116" t="n"/>
      <c r="D229" s="116" t="n"/>
      <c r="E229" s="116" t="n"/>
      <c r="F229" s="116" t="n"/>
      <c r="G229" s="116" t="n"/>
      <c r="H229" s="116" t="n"/>
      <c r="I229" s="116" t="n"/>
      <c r="J229" s="116" t="n"/>
      <c r="K229" s="116" t="n"/>
      <c r="L229" s="116" t="n"/>
      <c r="M229" s="116" t="n"/>
      <c r="N229" s="116" t="n"/>
      <c r="O229" s="116" t="n"/>
      <c r="P229" s="116" t="n"/>
      <c r="Q229" s="116" t="n"/>
      <c r="R229" s="116" t="n"/>
      <c r="S229" s="116" t="n"/>
      <c r="T229" s="116" t="n"/>
      <c r="U229" s="116" t="n"/>
      <c r="V229" s="116" t="n"/>
      <c r="W229" s="116" t="n"/>
      <c r="X229" s="116" t="n"/>
      <c r="Y229" s="116" t="n"/>
      <c r="Z229" s="116" t="n"/>
      <c r="AA229" s="116" t="n"/>
      <c r="AB229" s="116" t="n"/>
      <c r="AC229" s="116" t="n"/>
      <c r="AD229" s="116" t="n"/>
      <c r="AE229" s="116" t="n"/>
      <c r="AF229" s="116" t="n"/>
      <c r="AG229" s="116" t="n"/>
      <c r="AH229" s="116" t="n"/>
      <c r="AI229" s="116" t="n"/>
      <c r="AJ229" s="116" t="n"/>
      <c r="AK229" s="116" t="n"/>
      <c r="AL229" s="116" t="n"/>
      <c r="AM229" s="116" t="n"/>
      <c r="AN229" s="116" t="n"/>
      <c r="AO229" s="116" t="n"/>
      <c r="AP229" s="116" t="n"/>
      <c r="AQ229" s="116" t="n"/>
      <c r="AR229" s="116" t="n"/>
      <c r="AS229" s="116" t="n"/>
      <c r="AT229" s="116" t="n"/>
      <c r="AU229" s="116" t="n"/>
      <c r="AV229" s="116" t="n"/>
      <c r="AW229" s="116" t="n"/>
      <c r="AX229" s="116" t="n"/>
      <c r="AY229" s="116" t="n"/>
      <c r="AZ229" s="116" t="n"/>
    </row>
    <row r="230">
      <c r="A230" s="116" t="n"/>
      <c r="B230" s="116" t="n"/>
      <c r="C230" s="116" t="n"/>
      <c r="D230" s="116" t="n"/>
      <c r="E230" s="116" t="n"/>
      <c r="F230" s="116" t="n"/>
      <c r="G230" s="116" t="n"/>
      <c r="H230" s="116" t="n"/>
      <c r="I230" s="116" t="n"/>
      <c r="J230" s="116" t="n"/>
      <c r="K230" s="116" t="n"/>
      <c r="L230" s="116" t="n"/>
      <c r="M230" s="116" t="n"/>
      <c r="N230" s="116" t="n"/>
      <c r="O230" s="116" t="n"/>
      <c r="P230" s="116" t="n"/>
      <c r="Q230" s="116" t="n"/>
      <c r="R230" s="116" t="n"/>
      <c r="S230" s="116" t="n"/>
      <c r="T230" s="116" t="n"/>
      <c r="U230" s="116" t="n"/>
      <c r="V230" s="116" t="n"/>
      <c r="W230" s="116" t="n"/>
      <c r="X230" s="116" t="n"/>
      <c r="Y230" s="116" t="n"/>
      <c r="Z230" s="116" t="n"/>
      <c r="AA230" s="116" t="n"/>
      <c r="AB230" s="116" t="n"/>
      <c r="AC230" s="116" t="n"/>
      <c r="AD230" s="116" t="n"/>
      <c r="AE230" s="116" t="n"/>
      <c r="AF230" s="116" t="n"/>
      <c r="AG230" s="116" t="n"/>
      <c r="AH230" s="116" t="n"/>
      <c r="AI230" s="116" t="n"/>
      <c r="AJ230" s="116" t="n"/>
      <c r="AK230" s="116" t="n"/>
      <c r="AL230" s="116" t="n"/>
      <c r="AM230" s="116" t="n"/>
      <c r="AN230" s="116" t="n"/>
      <c r="AO230" s="116" t="n"/>
      <c r="AP230" s="116" t="n"/>
      <c r="AQ230" s="116" t="n"/>
      <c r="AR230" s="116" t="n"/>
      <c r="AS230" s="116" t="n"/>
      <c r="AT230" s="116" t="n"/>
      <c r="AU230" s="116" t="n"/>
      <c r="AV230" s="116" t="n"/>
      <c r="AW230" s="116" t="n"/>
      <c r="AX230" s="116" t="n"/>
      <c r="AY230" s="116" t="n"/>
      <c r="AZ230" s="116" t="n"/>
    </row>
    <row r="231">
      <c r="A231" s="116" t="n"/>
      <c r="B231" s="116" t="n"/>
      <c r="C231" s="116" t="n"/>
      <c r="D231" s="116" t="n"/>
      <c r="E231" s="116" t="n"/>
      <c r="F231" s="116" t="n"/>
      <c r="G231" s="116" t="n"/>
      <c r="H231" s="116" t="n"/>
      <c r="I231" s="116" t="n"/>
      <c r="J231" s="116" t="n"/>
      <c r="K231" s="116" t="n"/>
      <c r="L231" s="116" t="n"/>
      <c r="M231" s="116" t="n"/>
      <c r="N231" s="116" t="n"/>
      <c r="O231" s="116" t="n"/>
      <c r="P231" s="116" t="n"/>
      <c r="Q231" s="116" t="n"/>
      <c r="R231" s="116" t="n"/>
      <c r="S231" s="116" t="n"/>
      <c r="T231" s="116" t="n"/>
      <c r="U231" s="116" t="n"/>
      <c r="V231" s="116" t="n"/>
      <c r="W231" s="116" t="n"/>
      <c r="X231" s="116" t="n"/>
      <c r="Y231" s="116" t="n"/>
      <c r="Z231" s="116" t="n"/>
      <c r="AA231" s="116" t="n"/>
      <c r="AB231" s="116" t="n"/>
      <c r="AC231" s="116" t="n"/>
      <c r="AD231" s="116" t="n"/>
      <c r="AE231" s="116" t="n"/>
      <c r="AF231" s="116" t="n"/>
      <c r="AG231" s="116" t="n"/>
      <c r="AH231" s="116" t="n"/>
      <c r="AI231" s="116" t="n"/>
      <c r="AJ231" s="116" t="n"/>
      <c r="AK231" s="116" t="n"/>
      <c r="AL231" s="116" t="n"/>
      <c r="AM231" s="116" t="n"/>
      <c r="AN231" s="116" t="n"/>
      <c r="AO231" s="116" t="n"/>
      <c r="AP231" s="116" t="n"/>
      <c r="AQ231" s="116" t="n"/>
      <c r="AR231" s="116" t="n"/>
      <c r="AS231" s="116" t="n"/>
      <c r="AT231" s="116" t="n"/>
      <c r="AU231" s="116" t="n"/>
      <c r="AV231" s="116" t="n"/>
      <c r="AW231" s="116" t="n"/>
      <c r="AX231" s="116" t="n"/>
      <c r="AY231" s="116" t="n"/>
      <c r="AZ231" s="116" t="n"/>
    </row>
    <row r="232">
      <c r="A232" s="116" t="n"/>
      <c r="B232" s="116" t="n"/>
      <c r="C232" s="116" t="n"/>
      <c r="D232" s="116" t="n"/>
      <c r="E232" s="116" t="n"/>
      <c r="F232" s="116" t="n"/>
      <c r="G232" s="116" t="n"/>
      <c r="H232" s="116" t="n"/>
      <c r="I232" s="116" t="n"/>
      <c r="J232" s="116" t="n"/>
      <c r="K232" s="116" t="n"/>
      <c r="L232" s="116" t="n"/>
      <c r="M232" s="116" t="n"/>
      <c r="N232" s="116" t="n"/>
      <c r="O232" s="116" t="n"/>
      <c r="P232" s="116" t="n"/>
      <c r="Q232" s="116" t="n"/>
      <c r="R232" s="116" t="n"/>
      <c r="S232" s="116" t="n"/>
      <c r="T232" s="116" t="n"/>
      <c r="U232" s="116" t="n"/>
      <c r="V232" s="116" t="n"/>
      <c r="W232" s="116" t="n"/>
      <c r="X232" s="116" t="n"/>
      <c r="Y232" s="116" t="n"/>
      <c r="Z232" s="116" t="n"/>
      <c r="AA232" s="116" t="n"/>
      <c r="AB232" s="116" t="n"/>
      <c r="AC232" s="116" t="n"/>
      <c r="AD232" s="116" t="n"/>
      <c r="AE232" s="116" t="n"/>
      <c r="AF232" s="116" t="n"/>
      <c r="AG232" s="116" t="n"/>
      <c r="AH232" s="116" t="n"/>
      <c r="AI232" s="116" t="n"/>
      <c r="AJ232" s="116" t="n"/>
      <c r="AK232" s="116" t="n"/>
      <c r="AL232" s="116" t="n"/>
      <c r="AM232" s="116" t="n"/>
      <c r="AN232" s="116" t="n"/>
      <c r="AO232" s="116" t="n"/>
      <c r="AP232" s="116" t="n"/>
      <c r="AQ232" s="116" t="n"/>
      <c r="AR232" s="116" t="n"/>
      <c r="AS232" s="116" t="n"/>
      <c r="AT232" s="116" t="n"/>
      <c r="AU232" s="116" t="n"/>
      <c r="AV232" s="116" t="n"/>
      <c r="AW232" s="116" t="n"/>
      <c r="AX232" s="116" t="n"/>
      <c r="AY232" s="116" t="n"/>
      <c r="AZ232" s="116" t="n"/>
    </row>
    <row r="233">
      <c r="A233" s="116" t="n"/>
      <c r="B233" s="116" t="n"/>
      <c r="C233" s="116" t="n"/>
      <c r="D233" s="116" t="n"/>
      <c r="E233" s="116" t="n"/>
      <c r="F233" s="116" t="n"/>
      <c r="G233" s="116" t="n"/>
      <c r="H233" s="116" t="n"/>
      <c r="I233" s="116" t="n"/>
      <c r="J233" s="116" t="n"/>
      <c r="K233" s="116" t="n"/>
      <c r="L233" s="116" t="n"/>
      <c r="M233" s="116" t="n"/>
      <c r="N233" s="116" t="n"/>
      <c r="O233" s="116" t="n"/>
      <c r="P233" s="116" t="n"/>
      <c r="Q233" s="116" t="n"/>
      <c r="R233" s="116" t="n"/>
      <c r="S233" s="116" t="n"/>
      <c r="T233" s="116" t="n"/>
      <c r="U233" s="116" t="n"/>
      <c r="V233" s="116" t="n"/>
      <c r="W233" s="116" t="n"/>
      <c r="X233" s="116" t="n"/>
      <c r="Y233" s="116" t="n"/>
      <c r="Z233" s="116" t="n"/>
      <c r="AA233" s="116" t="n"/>
      <c r="AB233" s="116" t="n"/>
      <c r="AC233" s="116" t="n"/>
      <c r="AD233" s="116" t="n"/>
      <c r="AE233" s="116" t="n"/>
      <c r="AF233" s="116" t="n"/>
      <c r="AG233" s="116" t="n"/>
      <c r="AH233" s="116" t="n"/>
      <c r="AI233" s="116" t="n"/>
      <c r="AJ233" s="116" t="n"/>
      <c r="AK233" s="116" t="n"/>
      <c r="AL233" s="116" t="n"/>
      <c r="AM233" s="116" t="n"/>
      <c r="AN233" s="116" t="n"/>
      <c r="AO233" s="116" t="n"/>
      <c r="AP233" s="116" t="n"/>
      <c r="AQ233" s="116" t="n"/>
      <c r="AR233" s="116" t="n"/>
      <c r="AS233" s="116" t="n"/>
      <c r="AT233" s="116" t="n"/>
      <c r="AU233" s="116" t="n"/>
      <c r="AV233" s="116" t="n"/>
      <c r="AW233" s="116" t="n"/>
      <c r="AX233" s="116" t="n"/>
      <c r="AY233" s="116" t="n"/>
      <c r="AZ233" s="116" t="n"/>
    </row>
    <row r="234">
      <c r="A234" s="116" t="n"/>
      <c r="B234" s="116" t="n"/>
      <c r="C234" s="116" t="n"/>
      <c r="D234" s="116" t="n"/>
      <c r="E234" s="116" t="n"/>
      <c r="F234" s="116" t="n"/>
      <c r="G234" s="116" t="n"/>
      <c r="H234" s="116" t="n"/>
      <c r="I234" s="116" t="n"/>
      <c r="J234" s="116" t="n"/>
      <c r="K234" s="116" t="n"/>
      <c r="L234" s="116" t="n"/>
      <c r="M234" s="116" t="n"/>
      <c r="N234" s="116" t="n"/>
      <c r="O234" s="116" t="n"/>
      <c r="P234" s="116" t="n"/>
      <c r="Q234" s="116" t="n"/>
      <c r="R234" s="116" t="n"/>
      <c r="S234" s="116" t="n"/>
      <c r="T234" s="116" t="n"/>
      <c r="U234" s="116" t="n"/>
      <c r="V234" s="116" t="n"/>
      <c r="W234" s="116" t="n"/>
      <c r="X234" s="116" t="n"/>
      <c r="Y234" s="116" t="n"/>
      <c r="Z234" s="116" t="n"/>
      <c r="AA234" s="116" t="n"/>
      <c r="AB234" s="116" t="n"/>
      <c r="AC234" s="116" t="n"/>
      <c r="AD234" s="116" t="n"/>
      <c r="AE234" s="116" t="n"/>
      <c r="AF234" s="116" t="n"/>
      <c r="AG234" s="116" t="n"/>
      <c r="AH234" s="116" t="n"/>
      <c r="AI234" s="116" t="n"/>
      <c r="AJ234" s="116" t="n"/>
      <c r="AK234" s="116" t="n"/>
      <c r="AL234" s="116" t="n"/>
      <c r="AM234" s="116" t="n"/>
      <c r="AN234" s="116" t="n"/>
      <c r="AO234" s="116" t="n"/>
      <c r="AP234" s="116" t="n"/>
      <c r="AQ234" s="116" t="n"/>
      <c r="AR234" s="116" t="n"/>
      <c r="AS234" s="116" t="n"/>
      <c r="AT234" s="116" t="n"/>
      <c r="AU234" s="116" t="n"/>
      <c r="AV234" s="116" t="n"/>
      <c r="AW234" s="116" t="n"/>
      <c r="AX234" s="116" t="n"/>
      <c r="AY234" s="116" t="n"/>
      <c r="AZ234" s="116" t="n"/>
    </row>
    <row r="235">
      <c r="A235" s="116" t="n"/>
      <c r="B235" s="116" t="n"/>
      <c r="C235" s="116" t="n"/>
      <c r="D235" s="116" t="n"/>
      <c r="E235" s="116" t="n"/>
      <c r="F235" s="116" t="n"/>
      <c r="G235" s="116" t="n"/>
      <c r="H235" s="116" t="n"/>
      <c r="I235" s="116" t="n"/>
      <c r="J235" s="116" t="n"/>
      <c r="K235" s="116" t="n"/>
      <c r="L235" s="116" t="n"/>
      <c r="M235" s="116" t="n"/>
      <c r="N235" s="116" t="n"/>
      <c r="O235" s="116" t="n"/>
      <c r="P235" s="116" t="n"/>
      <c r="Q235" s="116" t="n"/>
      <c r="R235" s="116" t="n"/>
      <c r="S235" s="116" t="n"/>
      <c r="T235" s="116" t="n"/>
      <c r="U235" s="116" t="n"/>
      <c r="V235" s="116" t="n"/>
      <c r="W235" s="116" t="n"/>
      <c r="X235" s="116" t="n"/>
      <c r="Y235" s="116" t="n"/>
      <c r="Z235" s="116" t="n"/>
      <c r="AA235" s="116" t="n"/>
      <c r="AB235" s="116" t="n"/>
      <c r="AC235" s="116" t="n"/>
      <c r="AD235" s="116" t="n"/>
      <c r="AE235" s="116" t="n"/>
      <c r="AF235" s="116" t="n"/>
      <c r="AG235" s="116" t="n"/>
      <c r="AH235" s="116" t="n"/>
      <c r="AI235" s="116" t="n"/>
      <c r="AJ235" s="116" t="n"/>
      <c r="AK235" s="116" t="n"/>
      <c r="AL235" s="116" t="n"/>
      <c r="AM235" s="116" t="n"/>
      <c r="AN235" s="116" t="n"/>
      <c r="AO235" s="116" t="n"/>
      <c r="AP235" s="116" t="n"/>
      <c r="AQ235" s="116" t="n"/>
      <c r="AR235" s="116" t="n"/>
      <c r="AS235" s="116" t="n"/>
      <c r="AT235" s="116" t="n"/>
      <c r="AU235" s="116" t="n"/>
      <c r="AV235" s="116" t="n"/>
      <c r="AW235" s="116" t="n"/>
      <c r="AX235" s="116" t="n"/>
      <c r="AY235" s="116" t="n"/>
      <c r="AZ235" s="116" t="n"/>
    </row>
    <row r="236">
      <c r="A236" s="116" t="n"/>
      <c r="B236" s="116" t="n"/>
      <c r="C236" s="116" t="n"/>
      <c r="D236" s="116" t="n"/>
      <c r="E236" s="116" t="n"/>
      <c r="F236" s="116" t="n"/>
      <c r="G236" s="116" t="n"/>
      <c r="H236" s="116" t="n"/>
      <c r="I236" s="116" t="n"/>
      <c r="J236" s="116" t="n"/>
      <c r="K236" s="116" t="n"/>
      <c r="L236" s="116" t="n"/>
      <c r="M236" s="116" t="n"/>
      <c r="N236" s="116" t="n"/>
      <c r="O236" s="116" t="n"/>
      <c r="P236" s="116" t="n"/>
      <c r="Q236" s="116" t="n"/>
      <c r="R236" s="116" t="n"/>
      <c r="S236" s="116" t="n"/>
      <c r="T236" s="116" t="n"/>
      <c r="U236" s="116" t="n"/>
      <c r="V236" s="116" t="n"/>
      <c r="W236" s="116" t="n"/>
      <c r="X236" s="116" t="n"/>
      <c r="Y236" s="116" t="n"/>
      <c r="Z236" s="116" t="n"/>
      <c r="AA236" s="116" t="n"/>
      <c r="AB236" s="116" t="n"/>
      <c r="AC236" s="116" t="n"/>
      <c r="AD236" s="116" t="n"/>
      <c r="AE236" s="116" t="n"/>
      <c r="AF236" s="116" t="n"/>
      <c r="AG236" s="116" t="n"/>
      <c r="AH236" s="116" t="n"/>
      <c r="AI236" s="116" t="n"/>
      <c r="AJ236" s="116" t="n"/>
      <c r="AK236" s="116" t="n"/>
      <c r="AL236" s="116" t="n"/>
      <c r="AM236" s="116" t="n"/>
      <c r="AN236" s="116" t="n"/>
      <c r="AO236" s="116" t="n"/>
      <c r="AP236" s="116" t="n"/>
      <c r="AQ236" s="116" t="n"/>
      <c r="AR236" s="116" t="n"/>
      <c r="AS236" s="116" t="n"/>
      <c r="AT236" s="116" t="n"/>
      <c r="AU236" s="116" t="n"/>
      <c r="AV236" s="116" t="n"/>
      <c r="AW236" s="116" t="n"/>
      <c r="AX236" s="116" t="n"/>
      <c r="AY236" s="116" t="n"/>
      <c r="AZ236" s="116" t="n"/>
    </row>
    <row r="237">
      <c r="A237" s="116" t="n"/>
      <c r="B237" s="116" t="n"/>
      <c r="C237" s="116" t="n"/>
      <c r="D237" s="116" t="n"/>
      <c r="E237" s="116" t="n"/>
      <c r="F237" s="116" t="n"/>
      <c r="G237" s="116" t="n"/>
      <c r="H237" s="116" t="n"/>
      <c r="I237" s="116" t="n"/>
      <c r="J237" s="116" t="n"/>
      <c r="K237" s="116" t="n"/>
      <c r="L237" s="116" t="n"/>
      <c r="M237" s="116" t="n"/>
      <c r="N237" s="116" t="n"/>
      <c r="O237" s="116" t="n"/>
      <c r="P237" s="116" t="n"/>
      <c r="Q237" s="116" t="n"/>
      <c r="R237" s="116" t="n"/>
      <c r="S237" s="116" t="n"/>
      <c r="T237" s="116" t="n"/>
      <c r="U237" s="116" t="n"/>
      <c r="V237" s="116" t="n"/>
      <c r="W237" s="116" t="n"/>
      <c r="X237" s="116" t="n"/>
      <c r="Y237" s="116" t="n"/>
      <c r="Z237" s="116" t="n"/>
      <c r="AA237" s="116" t="n"/>
      <c r="AB237" s="116" t="n"/>
      <c r="AC237" s="116" t="n"/>
      <c r="AD237" s="116" t="n"/>
      <c r="AE237" s="116" t="n"/>
      <c r="AF237" s="116" t="n"/>
      <c r="AG237" s="116" t="n"/>
      <c r="AH237" s="116" t="n"/>
      <c r="AI237" s="116" t="n"/>
      <c r="AJ237" s="116" t="n"/>
      <c r="AK237" s="116" t="n"/>
      <c r="AL237" s="116" t="n"/>
      <c r="AM237" s="116" t="n"/>
      <c r="AN237" s="116" t="n"/>
      <c r="AO237" s="116" t="n"/>
      <c r="AP237" s="116" t="n"/>
      <c r="AQ237" s="116" t="n"/>
      <c r="AR237" s="116" t="n"/>
      <c r="AS237" s="116" t="n"/>
      <c r="AT237" s="116" t="n"/>
      <c r="AU237" s="116" t="n"/>
      <c r="AV237" s="116" t="n"/>
      <c r="AW237" s="116" t="n"/>
      <c r="AX237" s="116" t="n"/>
      <c r="AY237" s="116" t="n"/>
      <c r="AZ237" s="116" t="n"/>
    </row>
    <row r="238">
      <c r="A238" s="116" t="n"/>
      <c r="B238" s="116" t="n"/>
      <c r="C238" s="116" t="n"/>
      <c r="D238" s="116" t="n"/>
      <c r="E238" s="116" t="n"/>
      <c r="F238" s="116" t="n"/>
      <c r="G238" s="116" t="n"/>
      <c r="H238" s="116" t="n"/>
      <c r="I238" s="116" t="n"/>
      <c r="J238" s="116" t="n"/>
      <c r="K238" s="116" t="n"/>
      <c r="L238" s="116" t="n"/>
      <c r="M238" s="116" t="n"/>
      <c r="N238" s="116" t="n"/>
      <c r="O238" s="116" t="n"/>
      <c r="P238" s="116" t="n"/>
      <c r="Q238" s="116" t="n"/>
      <c r="R238" s="116" t="n"/>
      <c r="S238" s="116" t="n"/>
      <c r="T238" s="116" t="n"/>
      <c r="U238" s="116" t="n"/>
      <c r="V238" s="116" t="n"/>
      <c r="W238" s="116" t="n"/>
      <c r="X238" s="116" t="n"/>
      <c r="Y238" s="116" t="n"/>
      <c r="Z238" s="116" t="n"/>
      <c r="AA238" s="116" t="n"/>
      <c r="AB238" s="116" t="n"/>
      <c r="AC238" s="116" t="n"/>
      <c r="AD238" s="116" t="n"/>
      <c r="AE238" s="116" t="n"/>
      <c r="AF238" s="116" t="n"/>
      <c r="AG238" s="116" t="n"/>
      <c r="AH238" s="116" t="n"/>
      <c r="AI238" s="116" t="n"/>
      <c r="AJ238" s="116" t="n"/>
      <c r="AK238" s="116" t="n"/>
      <c r="AL238" s="116" t="n"/>
      <c r="AM238" s="116" t="n"/>
      <c r="AN238" s="116" t="n"/>
      <c r="AO238" s="116" t="n"/>
      <c r="AP238" s="116" t="n"/>
      <c r="AQ238" s="116" t="n"/>
      <c r="AR238" s="116" t="n"/>
      <c r="AS238" s="116" t="n"/>
      <c r="AT238" s="116" t="n"/>
      <c r="AU238" s="116" t="n"/>
      <c r="AV238" s="116" t="n"/>
      <c r="AW238" s="116" t="n"/>
      <c r="AX238" s="116" t="n"/>
      <c r="AY238" s="116" t="n"/>
      <c r="AZ238" s="116" t="n"/>
    </row>
    <row r="239">
      <c r="A239" s="116" t="n"/>
      <c r="B239" s="116" t="n"/>
      <c r="C239" s="116" t="n"/>
      <c r="D239" s="116" t="n"/>
      <c r="E239" s="116" t="n"/>
      <c r="F239" s="116" t="n"/>
      <c r="G239" s="116" t="n"/>
      <c r="H239" s="116" t="n"/>
      <c r="I239" s="116" t="n"/>
      <c r="J239" s="116" t="n"/>
      <c r="K239" s="116" t="n"/>
      <c r="L239" s="116" t="n"/>
      <c r="M239" s="116" t="n"/>
      <c r="N239" s="116" t="n"/>
      <c r="O239" s="116" t="n"/>
      <c r="P239" s="116" t="n"/>
      <c r="Q239" s="116" t="n"/>
      <c r="R239" s="116" t="n"/>
      <c r="S239" s="116" t="n"/>
      <c r="T239" s="116" t="n"/>
      <c r="U239" s="116" t="n"/>
      <c r="V239" s="116" t="n"/>
      <c r="W239" s="116" t="n"/>
      <c r="X239" s="116" t="n"/>
      <c r="Y239" s="116" t="n"/>
      <c r="Z239" s="116" t="n"/>
      <c r="AA239" s="116" t="n"/>
      <c r="AB239" s="116" t="n"/>
      <c r="AC239" s="116" t="n"/>
      <c r="AD239" s="116" t="n"/>
      <c r="AE239" s="116" t="n"/>
      <c r="AF239" s="116" t="n"/>
      <c r="AG239" s="116" t="n"/>
      <c r="AH239" s="116" t="n"/>
      <c r="AI239" s="116" t="n"/>
      <c r="AJ239" s="116" t="n"/>
      <c r="AK239" s="116" t="n"/>
      <c r="AL239" s="116" t="n"/>
      <c r="AM239" s="116" t="n"/>
      <c r="AN239" s="116" t="n"/>
      <c r="AO239" s="116" t="n"/>
      <c r="AP239" s="116" t="n"/>
      <c r="AQ239" s="116" t="n"/>
      <c r="AR239" s="116" t="n"/>
      <c r="AS239" s="116" t="n"/>
      <c r="AT239" s="116" t="n"/>
      <c r="AU239" s="116" t="n"/>
      <c r="AV239" s="116" t="n"/>
      <c r="AW239" s="116" t="n"/>
      <c r="AX239" s="116" t="n"/>
      <c r="AY239" s="116" t="n"/>
      <c r="AZ239" s="116" t="n"/>
    </row>
    <row r="240">
      <c r="A240" s="116" t="n"/>
      <c r="B240" s="116" t="n"/>
      <c r="C240" s="116" t="n"/>
      <c r="D240" s="116" t="n"/>
      <c r="E240" s="116" t="n"/>
      <c r="F240" s="116" t="n"/>
      <c r="G240" s="116" t="n"/>
      <c r="H240" s="116" t="n"/>
      <c r="I240" s="116" t="n"/>
      <c r="J240" s="116" t="n"/>
      <c r="K240" s="116" t="n"/>
      <c r="L240" s="116" t="n"/>
      <c r="M240" s="116" t="n"/>
      <c r="N240" s="116" t="n"/>
      <c r="O240" s="116" t="n"/>
      <c r="P240" s="116" t="n"/>
      <c r="Q240" s="116" t="n"/>
      <c r="R240" s="116" t="n"/>
      <c r="S240" s="116" t="n"/>
      <c r="T240" s="116" t="n"/>
      <c r="U240" s="116" t="n"/>
      <c r="V240" s="116" t="n"/>
      <c r="W240" s="116" t="n"/>
      <c r="X240" s="116" t="n"/>
      <c r="Y240" s="116" t="n"/>
      <c r="Z240" s="116" t="n"/>
      <c r="AA240" s="116" t="n"/>
      <c r="AB240" s="116" t="n"/>
      <c r="AC240" s="116" t="n"/>
      <c r="AD240" s="116" t="n"/>
      <c r="AE240" s="116" t="n"/>
      <c r="AF240" s="116" t="n"/>
      <c r="AG240" s="116" t="n"/>
      <c r="AH240" s="116" t="n"/>
      <c r="AI240" s="116" t="n"/>
      <c r="AJ240" s="116" t="n"/>
      <c r="AK240" s="116" t="n"/>
      <c r="AL240" s="116" t="n"/>
      <c r="AM240" s="116" t="n"/>
      <c r="AN240" s="116" t="n"/>
      <c r="AO240" s="116" t="n"/>
      <c r="AP240" s="116" t="n"/>
      <c r="AQ240" s="116" t="n"/>
      <c r="AR240" s="116" t="n"/>
      <c r="AS240" s="116" t="n"/>
      <c r="AT240" s="116" t="n"/>
      <c r="AU240" s="116" t="n"/>
      <c r="AV240" s="116" t="n"/>
      <c r="AW240" s="116" t="n"/>
      <c r="AX240" s="116" t="n"/>
      <c r="AY240" s="116" t="n"/>
      <c r="AZ240" s="116" t="n"/>
    </row>
    <row r="241">
      <c r="A241" s="116" t="n"/>
      <c r="B241" s="116" t="n"/>
      <c r="C241" s="116" t="n"/>
      <c r="D241" s="116" t="n"/>
      <c r="E241" s="116" t="n"/>
      <c r="F241" s="116" t="n"/>
      <c r="G241" s="116" t="n"/>
      <c r="H241" s="116" t="n"/>
      <c r="I241" s="116" t="n"/>
      <c r="J241" s="116" t="n"/>
      <c r="K241" s="116" t="n"/>
      <c r="L241" s="116" t="n"/>
      <c r="M241" s="116" t="n"/>
      <c r="N241" s="116" t="n"/>
      <c r="O241" s="116" t="n"/>
      <c r="P241" s="116" t="n"/>
      <c r="Q241" s="116" t="n"/>
      <c r="R241" s="116" t="n"/>
      <c r="S241" s="116" t="n"/>
      <c r="T241" s="116" t="n"/>
      <c r="U241" s="116" t="n"/>
      <c r="V241" s="116" t="n"/>
      <c r="W241" s="116" t="n"/>
      <c r="X241" s="116" t="n"/>
      <c r="Y241" s="116" t="n"/>
      <c r="Z241" s="116" t="n"/>
      <c r="AA241" s="116" t="n"/>
      <c r="AB241" s="116" t="n"/>
      <c r="AC241" s="116" t="n"/>
      <c r="AD241" s="116" t="n"/>
      <c r="AE241" s="116" t="n"/>
      <c r="AF241" s="116" t="n"/>
      <c r="AG241" s="116" t="n"/>
      <c r="AH241" s="116" t="n"/>
      <c r="AI241" s="116" t="n"/>
      <c r="AJ241" s="116" t="n"/>
      <c r="AK241" s="116" t="n"/>
      <c r="AL241" s="116" t="n"/>
      <c r="AM241" s="116" t="n"/>
      <c r="AN241" s="116" t="n"/>
      <c r="AO241" s="116" t="n"/>
      <c r="AP241" s="116" t="n"/>
      <c r="AQ241" s="116" t="n"/>
      <c r="AR241" s="116" t="n"/>
      <c r="AS241" s="116" t="n"/>
      <c r="AT241" s="116" t="n"/>
      <c r="AU241" s="116" t="n"/>
      <c r="AV241" s="116" t="n"/>
      <c r="AW241" s="116" t="n"/>
      <c r="AX241" s="116" t="n"/>
      <c r="AY241" s="116" t="n"/>
      <c r="AZ241" s="116" t="n"/>
    </row>
    <row r="242">
      <c r="A242" s="116" t="n"/>
      <c r="B242" s="116" t="n"/>
      <c r="C242" s="116" t="n"/>
      <c r="D242" s="116" t="n"/>
      <c r="E242" s="116" t="n"/>
      <c r="F242" s="116" t="n"/>
      <c r="G242" s="116" t="n"/>
      <c r="H242" s="116" t="n"/>
      <c r="I242" s="116" t="n"/>
      <c r="J242" s="116" t="n"/>
      <c r="K242" s="116" t="n"/>
      <c r="L242" s="116" t="n"/>
      <c r="M242" s="116" t="n"/>
      <c r="N242" s="116" t="n"/>
      <c r="O242" s="116" t="n"/>
      <c r="P242" s="116" t="n"/>
      <c r="Q242" s="116" t="n"/>
      <c r="R242" s="116" t="n"/>
      <c r="S242" s="116" t="n"/>
      <c r="T242" s="116" t="n"/>
      <c r="U242" s="116" t="n"/>
      <c r="V242" s="116" t="n"/>
      <c r="W242" s="116" t="n"/>
      <c r="X242" s="116" t="n"/>
      <c r="Y242" s="116" t="n"/>
      <c r="Z242" s="116" t="n"/>
      <c r="AA242" s="116" t="n"/>
      <c r="AB242" s="116" t="n"/>
      <c r="AC242" s="116" t="n"/>
      <c r="AD242" s="116" t="n"/>
      <c r="AE242" s="116" t="n"/>
      <c r="AF242" s="116" t="n"/>
      <c r="AG242" s="116" t="n"/>
      <c r="AH242" s="116" t="n"/>
      <c r="AI242" s="116" t="n"/>
      <c r="AJ242" s="116" t="n"/>
      <c r="AK242" s="116" t="n"/>
      <c r="AL242" s="116" t="n"/>
      <c r="AM242" s="116" t="n"/>
      <c r="AN242" s="116" t="n"/>
      <c r="AO242" s="116" t="n"/>
      <c r="AP242" s="116" t="n"/>
      <c r="AQ242" s="116" t="n"/>
      <c r="AR242" s="116" t="n"/>
      <c r="AS242" s="116" t="n"/>
      <c r="AT242" s="116" t="n"/>
      <c r="AU242" s="116" t="n"/>
      <c r="AV242" s="116" t="n"/>
      <c r="AW242" s="116" t="n"/>
      <c r="AX242" s="116" t="n"/>
      <c r="AY242" s="116" t="n"/>
      <c r="AZ242" s="116" t="n"/>
    </row>
    <row r="243">
      <c r="A243" s="116" t="n"/>
      <c r="B243" s="116" t="n"/>
      <c r="C243" s="116" t="n"/>
      <c r="D243" s="116" t="n"/>
      <c r="E243" s="116" t="n"/>
      <c r="F243" s="116" t="n"/>
      <c r="G243" s="116" t="n"/>
      <c r="H243" s="116" t="n"/>
      <c r="I243" s="116" t="n"/>
      <c r="J243" s="116" t="n"/>
      <c r="K243" s="116" t="n"/>
      <c r="L243" s="116" t="n"/>
      <c r="M243" s="116" t="n"/>
      <c r="N243" s="116" t="n"/>
      <c r="O243" s="116" t="n"/>
      <c r="P243" s="116" t="n"/>
      <c r="Q243" s="116" t="n"/>
      <c r="R243" s="116" t="n"/>
      <c r="S243" s="116" t="n"/>
      <c r="T243" s="116" t="n"/>
      <c r="U243" s="116" t="n"/>
      <c r="V243" s="116" t="n"/>
      <c r="W243" s="116" t="n"/>
      <c r="X243" s="116" t="n"/>
      <c r="Y243" s="116" t="n"/>
      <c r="Z243" s="116" t="n"/>
      <c r="AA243" s="116" t="n"/>
      <c r="AB243" s="116" t="n"/>
      <c r="AC243" s="116" t="n"/>
      <c r="AD243" s="116" t="n"/>
      <c r="AE243" s="116" t="n"/>
      <c r="AF243" s="116" t="n"/>
      <c r="AG243" s="116" t="n"/>
      <c r="AH243" s="116" t="n"/>
      <c r="AI243" s="116" t="n"/>
      <c r="AJ243" s="116" t="n"/>
      <c r="AK243" s="116" t="n"/>
      <c r="AL243" s="116" t="n"/>
      <c r="AM243" s="116" t="n"/>
      <c r="AN243" s="116" t="n"/>
      <c r="AO243" s="116" t="n"/>
      <c r="AP243" s="116" t="n"/>
      <c r="AQ243" s="116" t="n"/>
      <c r="AR243" s="116" t="n"/>
      <c r="AS243" s="116" t="n"/>
      <c r="AT243" s="116" t="n"/>
      <c r="AU243" s="116" t="n"/>
      <c r="AV243" s="116" t="n"/>
      <c r="AW243" s="116" t="n"/>
      <c r="AX243" s="116" t="n"/>
      <c r="AY243" s="116" t="n"/>
      <c r="AZ243" s="116" t="n"/>
    </row>
    <row r="244">
      <c r="A244" s="116" t="n"/>
      <c r="B244" s="116" t="n"/>
      <c r="C244" s="116" t="n"/>
      <c r="D244" s="116" t="n"/>
      <c r="E244" s="116" t="n"/>
      <c r="F244" s="116" t="n"/>
      <c r="G244" s="116" t="n"/>
      <c r="H244" s="116" t="n"/>
      <c r="I244" s="116" t="n"/>
      <c r="J244" s="116" t="n"/>
      <c r="K244" s="116" t="n"/>
      <c r="L244" s="116" t="n"/>
      <c r="M244" s="116" t="n"/>
      <c r="N244" s="116" t="n"/>
      <c r="O244" s="116" t="n"/>
      <c r="P244" s="116" t="n"/>
      <c r="Q244" s="116" t="n"/>
      <c r="R244" s="116" t="n"/>
      <c r="S244" s="116" t="n"/>
      <c r="T244" s="116" t="n"/>
      <c r="U244" s="116" t="n"/>
      <c r="V244" s="116" t="n"/>
      <c r="W244" s="116" t="n"/>
      <c r="X244" s="116" t="n"/>
      <c r="Y244" s="116" t="n"/>
      <c r="Z244" s="116" t="n"/>
      <c r="AA244" s="116" t="n"/>
      <c r="AB244" s="116" t="n"/>
      <c r="AC244" s="116" t="n"/>
      <c r="AD244" s="116" t="n"/>
      <c r="AE244" s="116" t="n"/>
      <c r="AF244" s="116" t="n"/>
      <c r="AG244" s="116" t="n"/>
      <c r="AH244" s="116" t="n"/>
      <c r="AI244" s="116" t="n"/>
      <c r="AJ244" s="116" t="n"/>
      <c r="AK244" s="116" t="n"/>
      <c r="AL244" s="116" t="n"/>
      <c r="AM244" s="116" t="n"/>
      <c r="AN244" s="116" t="n"/>
      <c r="AO244" s="116" t="n"/>
      <c r="AP244" s="116" t="n"/>
      <c r="AQ244" s="116" t="n"/>
      <c r="AR244" s="116" t="n"/>
      <c r="AS244" s="116" t="n"/>
      <c r="AT244" s="116" t="n"/>
      <c r="AU244" s="116" t="n"/>
      <c r="AV244" s="116" t="n"/>
      <c r="AW244" s="116" t="n"/>
      <c r="AX244" s="116" t="n"/>
      <c r="AY244" s="116" t="n"/>
      <c r="AZ244" s="116" t="n"/>
    </row>
    <row r="245">
      <c r="A245" s="116" t="n"/>
      <c r="B245" s="116" t="n"/>
      <c r="C245" s="116" t="n"/>
      <c r="D245" s="116" t="n"/>
      <c r="E245" s="116" t="n"/>
      <c r="F245" s="116" t="n"/>
      <c r="G245" s="116" t="n"/>
      <c r="H245" s="116" t="n"/>
      <c r="I245" s="116" t="n"/>
      <c r="J245" s="116" t="n"/>
      <c r="K245" s="116" t="n"/>
      <c r="L245" s="116" t="n"/>
      <c r="M245" s="116" t="n"/>
      <c r="N245" s="116" t="n"/>
      <c r="O245" s="116" t="n"/>
      <c r="P245" s="116" t="n"/>
      <c r="Q245" s="116" t="n"/>
      <c r="R245" s="116" t="n"/>
      <c r="S245" s="116" t="n"/>
      <c r="T245" s="116" t="n"/>
      <c r="U245" s="116" t="n"/>
      <c r="V245" s="116" t="n"/>
      <c r="W245" s="116" t="n"/>
      <c r="X245" s="116" t="n"/>
      <c r="Y245" s="116" t="n"/>
      <c r="Z245" s="116" t="n"/>
      <c r="AA245" s="116" t="n"/>
      <c r="AB245" s="116" t="n"/>
      <c r="AC245" s="116" t="n"/>
      <c r="AD245" s="116" t="n"/>
      <c r="AE245" s="116" t="n"/>
      <c r="AF245" s="116" t="n"/>
      <c r="AG245" s="116" t="n"/>
      <c r="AH245" s="116" t="n"/>
      <c r="AI245" s="116" t="n"/>
      <c r="AJ245" s="116" t="n"/>
      <c r="AK245" s="116" t="n"/>
      <c r="AL245" s="116" t="n"/>
      <c r="AM245" s="116" t="n"/>
      <c r="AN245" s="116" t="n"/>
      <c r="AO245" s="116" t="n"/>
      <c r="AP245" s="116" t="n"/>
      <c r="AQ245" s="116" t="n"/>
      <c r="AR245" s="116" t="n"/>
      <c r="AS245" s="116" t="n"/>
      <c r="AT245" s="116" t="n"/>
      <c r="AU245" s="116" t="n"/>
      <c r="AV245" s="116" t="n"/>
      <c r="AW245" s="116" t="n"/>
      <c r="AX245" s="116" t="n"/>
      <c r="AY245" s="116" t="n"/>
      <c r="AZ245" s="116" t="n"/>
    </row>
    <row r="246">
      <c r="A246" s="116" t="n"/>
      <c r="B246" s="116" t="n"/>
      <c r="C246" s="116" t="n"/>
      <c r="D246" s="116" t="n"/>
      <c r="E246" s="116" t="n"/>
      <c r="F246" s="116" t="n"/>
      <c r="G246" s="116" t="n"/>
      <c r="H246" s="116" t="n"/>
      <c r="I246" s="116" t="n"/>
      <c r="J246" s="116" t="n"/>
      <c r="K246" s="116" t="n"/>
      <c r="L246" s="116" t="n"/>
      <c r="M246" s="116" t="n"/>
      <c r="N246" s="116" t="n"/>
      <c r="O246" s="116" t="n"/>
      <c r="P246" s="116" t="n"/>
      <c r="Q246" s="116" t="n"/>
      <c r="R246" s="116" t="n"/>
      <c r="S246" s="116" t="n"/>
      <c r="T246" s="116" t="n"/>
      <c r="U246" s="116" t="n"/>
      <c r="V246" s="116" t="n"/>
      <c r="W246" s="116" t="n"/>
      <c r="X246" s="116" t="n"/>
      <c r="Y246" s="116" t="n"/>
      <c r="Z246" s="116" t="n"/>
      <c r="AA246" s="116" t="n"/>
      <c r="AB246" s="116" t="n"/>
      <c r="AC246" s="116" t="n"/>
      <c r="AD246" s="116" t="n"/>
      <c r="AE246" s="116" t="n"/>
      <c r="AF246" s="116" t="n"/>
      <c r="AG246" s="116" t="n"/>
      <c r="AH246" s="116" t="n"/>
      <c r="AI246" s="116" t="n"/>
      <c r="AJ246" s="116" t="n"/>
      <c r="AK246" s="116" t="n"/>
      <c r="AL246" s="116" t="n"/>
      <c r="AM246" s="116" t="n"/>
      <c r="AN246" s="116" t="n"/>
      <c r="AO246" s="116" t="n"/>
      <c r="AP246" s="116" t="n"/>
      <c r="AQ246" s="116" t="n"/>
      <c r="AR246" s="116" t="n"/>
      <c r="AS246" s="116" t="n"/>
      <c r="AT246" s="116" t="n"/>
      <c r="AU246" s="116" t="n"/>
      <c r="AV246" s="116" t="n"/>
      <c r="AW246" s="116" t="n"/>
      <c r="AX246" s="116" t="n"/>
      <c r="AY246" s="116" t="n"/>
      <c r="AZ246" s="116" t="n"/>
    </row>
    <row r="247">
      <c r="A247" s="116" t="n"/>
      <c r="B247" s="116" t="n"/>
      <c r="C247" s="116" t="n"/>
      <c r="D247" s="116" t="n"/>
      <c r="E247" s="116" t="n"/>
      <c r="F247" s="116" t="n"/>
      <c r="G247" s="116" t="n"/>
      <c r="H247" s="116" t="n"/>
      <c r="I247" s="116" t="n"/>
      <c r="J247" s="116" t="n"/>
      <c r="K247" s="116" t="n"/>
      <c r="L247" s="116" t="n"/>
      <c r="M247" s="116" t="n"/>
      <c r="N247" s="116" t="n"/>
      <c r="O247" s="116" t="n"/>
      <c r="P247" s="116" t="n"/>
      <c r="Q247" s="116" t="n"/>
      <c r="R247" s="116" t="n"/>
      <c r="S247" s="116" t="n"/>
      <c r="T247" s="116" t="n"/>
      <c r="U247" s="116" t="n"/>
      <c r="V247" s="116" t="n"/>
      <c r="W247" s="116" t="n"/>
      <c r="X247" s="116" t="n"/>
      <c r="Y247" s="116" t="n"/>
      <c r="Z247" s="116" t="n"/>
      <c r="AA247" s="116" t="n"/>
      <c r="AB247" s="116" t="n"/>
      <c r="AC247" s="116" t="n"/>
      <c r="AD247" s="116" t="n"/>
      <c r="AE247" s="116" t="n"/>
      <c r="AF247" s="116" t="n"/>
      <c r="AG247" s="116" t="n"/>
      <c r="AH247" s="116" t="n"/>
      <c r="AI247" s="116" t="n"/>
      <c r="AJ247" s="116" t="n"/>
      <c r="AK247" s="116" t="n"/>
      <c r="AL247" s="116" t="n"/>
      <c r="AM247" s="116" t="n"/>
      <c r="AN247" s="116" t="n"/>
      <c r="AO247" s="116" t="n"/>
      <c r="AP247" s="116" t="n"/>
      <c r="AQ247" s="116" t="n"/>
      <c r="AR247" s="116" t="n"/>
      <c r="AS247" s="116" t="n"/>
      <c r="AT247" s="116" t="n"/>
      <c r="AU247" s="116" t="n"/>
      <c r="AV247" s="116" t="n"/>
      <c r="AW247" s="116" t="n"/>
      <c r="AX247" s="116" t="n"/>
      <c r="AY247" s="116" t="n"/>
      <c r="AZ247" s="116" t="n"/>
    </row>
    <row r="248">
      <c r="A248" s="116" t="n"/>
      <c r="B248" s="116" t="n"/>
      <c r="C248" s="116" t="n"/>
      <c r="D248" s="116" t="n"/>
      <c r="E248" s="116" t="n"/>
      <c r="F248" s="116" t="n"/>
      <c r="G248" s="116" t="n"/>
      <c r="H248" s="116" t="n"/>
      <c r="I248" s="116" t="n"/>
      <c r="J248" s="116" t="n"/>
      <c r="K248" s="116" t="n"/>
      <c r="L248" s="116" t="n"/>
      <c r="M248" s="116" t="n"/>
      <c r="N248" s="116" t="n"/>
      <c r="O248" s="116" t="n"/>
      <c r="P248" s="116" t="n"/>
      <c r="Q248" s="116" t="n"/>
      <c r="R248" s="116" t="n"/>
      <c r="S248" s="116" t="n"/>
      <c r="T248" s="116" t="n"/>
      <c r="U248" s="116" t="n"/>
      <c r="V248" s="116" t="n"/>
      <c r="W248" s="116" t="n"/>
      <c r="X248" s="116" t="n"/>
      <c r="Y248" s="116" t="n"/>
      <c r="Z248" s="116" t="n"/>
      <c r="AA248" s="116" t="n"/>
      <c r="AB248" s="116" t="n"/>
      <c r="AC248" s="116" t="n"/>
      <c r="AD248" s="116" t="n"/>
      <c r="AE248" s="116" t="n"/>
      <c r="AF248" s="116" t="n"/>
      <c r="AG248" s="116" t="n"/>
      <c r="AH248" s="116" t="n"/>
      <c r="AI248" s="116" t="n"/>
      <c r="AJ248" s="116" t="n"/>
      <c r="AK248" s="116" t="n"/>
      <c r="AL248" s="116" t="n"/>
      <c r="AM248" s="116" t="n"/>
      <c r="AN248" s="116" t="n"/>
      <c r="AO248" s="116" t="n"/>
      <c r="AP248" s="116" t="n"/>
      <c r="AQ248" s="116" t="n"/>
      <c r="AR248" s="116" t="n"/>
      <c r="AS248" s="116" t="n"/>
      <c r="AT248" s="116" t="n"/>
      <c r="AU248" s="116" t="n"/>
      <c r="AV248" s="116" t="n"/>
      <c r="AW248" s="116" t="n"/>
      <c r="AX248" s="116" t="n"/>
      <c r="AY248" s="116" t="n"/>
      <c r="AZ248" s="116" t="n"/>
    </row>
    <row r="249">
      <c r="A249" s="116" t="n"/>
      <c r="B249" s="116" t="n"/>
      <c r="C249" s="116" t="n"/>
      <c r="D249" s="116" t="n"/>
      <c r="E249" s="116" t="n"/>
      <c r="F249" s="116" t="n"/>
      <c r="G249" s="116" t="n"/>
      <c r="H249" s="116" t="n"/>
      <c r="I249" s="116" t="n"/>
      <c r="J249" s="116" t="n"/>
      <c r="K249" s="116" t="n"/>
      <c r="L249" s="116" t="n"/>
      <c r="M249" s="116" t="n"/>
      <c r="N249" s="116" t="n"/>
      <c r="O249" s="116" t="n"/>
      <c r="P249" s="116" t="n"/>
      <c r="Q249" s="116" t="n"/>
      <c r="R249" s="116" t="n"/>
      <c r="S249" s="116" t="n"/>
      <c r="T249" s="116" t="n"/>
      <c r="U249" s="116" t="n"/>
      <c r="V249" s="116" t="n"/>
      <c r="W249" s="116" t="n"/>
      <c r="X249" s="116" t="n"/>
      <c r="Y249" s="116" t="n"/>
      <c r="Z249" s="116" t="n"/>
      <c r="AA249" s="116" t="n"/>
      <c r="AB249" s="116" t="n"/>
      <c r="AC249" s="116" t="n"/>
      <c r="AD249" s="116" t="n"/>
      <c r="AE249" s="116" t="n"/>
      <c r="AF249" s="116" t="n"/>
      <c r="AG249" s="116" t="n"/>
      <c r="AH249" s="116" t="n"/>
      <c r="AI249" s="116" t="n"/>
      <c r="AJ249" s="116" t="n"/>
      <c r="AK249" s="116" t="n"/>
      <c r="AL249" s="116" t="n"/>
      <c r="AM249" s="116" t="n"/>
      <c r="AN249" s="116" t="n"/>
      <c r="AO249" s="116" t="n"/>
      <c r="AP249" s="116" t="n"/>
      <c r="AQ249" s="116" t="n"/>
      <c r="AR249" s="116" t="n"/>
      <c r="AS249" s="116" t="n"/>
      <c r="AT249" s="116" t="n"/>
      <c r="AU249" s="116" t="n"/>
      <c r="AV249" s="116" t="n"/>
      <c r="AW249" s="116" t="n"/>
      <c r="AX249" s="116" t="n"/>
      <c r="AY249" s="116" t="n"/>
      <c r="AZ249" s="116" t="n"/>
    </row>
    <row r="250">
      <c r="A250" s="116" t="n"/>
      <c r="B250" s="116" t="n"/>
      <c r="C250" s="116" t="n"/>
      <c r="D250" s="116" t="n"/>
      <c r="E250" s="116" t="n"/>
      <c r="F250" s="116" t="n"/>
      <c r="G250" s="116" t="n"/>
      <c r="H250" s="116" t="n"/>
      <c r="I250" s="116" t="n"/>
      <c r="J250" s="116" t="n"/>
      <c r="K250" s="116" t="n"/>
      <c r="L250" s="116" t="n"/>
      <c r="M250" s="116" t="n"/>
      <c r="N250" s="116" t="n"/>
      <c r="O250" s="116" t="n"/>
      <c r="P250" s="116" t="n"/>
      <c r="Q250" s="116" t="n"/>
      <c r="R250" s="116" t="n"/>
      <c r="S250" s="116" t="n"/>
      <c r="T250" s="116" t="n"/>
      <c r="U250" s="116" t="n"/>
      <c r="V250" s="116" t="n"/>
      <c r="W250" s="116" t="n"/>
      <c r="X250" s="116" t="n"/>
      <c r="Y250" s="116" t="n"/>
      <c r="Z250" s="116" t="n"/>
      <c r="AA250" s="116" t="n"/>
      <c r="AB250" s="116" t="n"/>
      <c r="AC250" s="116" t="n"/>
      <c r="AD250" s="116" t="n"/>
      <c r="AE250" s="116" t="n"/>
      <c r="AF250" s="116" t="n"/>
      <c r="AG250" s="116" t="n"/>
      <c r="AH250" s="116" t="n"/>
      <c r="AI250" s="116" t="n"/>
      <c r="AJ250" s="116" t="n"/>
      <c r="AK250" s="116" t="n"/>
      <c r="AL250" s="116" t="n"/>
      <c r="AM250" s="116" t="n"/>
      <c r="AN250" s="116" t="n"/>
      <c r="AO250" s="116" t="n"/>
      <c r="AP250" s="116" t="n"/>
      <c r="AQ250" s="116" t="n"/>
      <c r="AR250" s="116" t="n"/>
      <c r="AS250" s="116" t="n"/>
      <c r="AT250" s="116" t="n"/>
      <c r="AU250" s="116" t="n"/>
      <c r="AV250" s="116" t="n"/>
      <c r="AW250" s="116" t="n"/>
      <c r="AX250" s="116" t="n"/>
      <c r="AY250" s="116" t="n"/>
      <c r="AZ250" s="116" t="n"/>
    </row>
  </sheetData>
  <mergeCells count="5">
    <mergeCell ref="A1:J1"/>
    <mergeCell ref="A14:J14"/>
    <mergeCell ref="A4:J4"/>
    <mergeCell ref="A2:J2"/>
    <mergeCell ref="A27:H27"/>
  </mergeCells>
  <conditionalFormatting sqref="B6:G11">
    <cfRule type="colorScale" priority="1">
      <colorScale>
        <cfvo type="min"/>
        <cfvo type="max"/>
        <color rgb="00FFFFFF"/>
        <color rgb="0093C5FD"/>
      </colorScale>
    </cfRule>
  </conditionalFormatting>
  <conditionalFormatting sqref="B16:G21">
    <cfRule type="dataBar" priority="2">
      <dataBar>
        <cfvo type="min"/>
        <cfvo type="max"/>
        <color rgb="002F80ED"/>
      </dataBar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2026-04-29T14:01:54Z</dcterms:created>
  <dcterms:modified xsi:type="dcterms:W3CDTF">2026-04-29T14:02:37Z</dcterms:modified>
</cp:coreProperties>
</file>