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weisungen (instructions)" sheetId="1" r:id="rId1" state="visible"/>
    <sheet name="Dashboard (dashboard)" sheetId="2" r:id="rId2" state="visible"/>
    <sheet name="Zieleinstellungen (goals)" sheetId="3" r:id="rId3" state="visible"/>
    <sheet name="Umsatzdetails (ledger)" sheetId="4" r:id="rId4" state="visible"/>
    <sheet name="Vertragsfortschritt (register)" sheetId="5" r:id="rId5" state="visible"/>
    <sheet name="Verkaufspipeline (pipeline)" sheetId="6" r:id="rId6" state="visible"/>
    <sheet name="Monatliche Zusammenfassung (sum" sheetId="7" r:id="rId7" state="visible"/>
  </sheets>
  <definedNames>
    <definedName name="SalesStaffList">'Anweisungen (instructions)'!$H$15:$H$22</definedName>
    <definedName name="ContractStatusList">'Anweisungen (instructions)'!$I$15:$I$20</definedName>
    <definedName name="PipelineStageList">'Anweisungen (instructions)'!$J$15:$J$17</definedName>
    <definedName name="ContractTypeList">'Anweisungen (instructions)'!$K$15:$K$19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<sst xmlns="http://schemas.openxmlformats.org/spreadsheetml/2006/main" count="306" uniqueCount="219">
  <si>
    <t>So verwenden Sie die Vorlage für Vertragsfortschritt und Kundenauftragsverwaltung</t>
  </si>
  <si>
    <t>Umsatzziele, Auftragsdetails, Vertragsunterzeichnungsworkflows und Verkaufspipelines zentral verwalten.</t>
  </si>
  <si>
    <t>Betrieblicher Ablauf (4 Schritte)</t>
  </si>
  <si>
    <t>SCHRITT 1
Zieleinstellungen
Legen Sie das Zieljahr und den monatlichen Vertriebszielbetrag im Blatt „Zieleinstellungen“ fest.</t>
  </si>
  <si>
    <t>SCHRITT 2
Umsatzdetails
Registrieren Sie Kundennamen, Deal-Namen, Abschlussdatum, Umsatz und Vertreter für gewonnene Verkaufschancen.</t>
  </si>
  <si>
    <t>SCHRITT 3
Vertragsfortschritt
Erfassen Sie den Status der Vertragsentwurfserstellung, der rechtlichen Prüfung, der Kundenprüfung, der ausstehenden Unterschrift und des Abschlusses.</t>
  </si>
  <si>
    <t>SCHRITT 4
Prüfung &amp; Verbesserung
Überprüfen Sie den Umsatzfortschritt und das Vertragsverzögerungsrisiko im Dashboard und in der monatlichen Zusammenfassung.</t>
  </si>
  <si>
    <t>Legende (Zellfarbcodierungsanleitung)</t>
  </si>
  <si>
    <t>Dropdown-Masterliste (nach Bedarf bearbeiten)</t>
  </si>
  <si>
    <t>Eingabezellen</t>
  </si>
  <si>
    <t>Hellgrün. Zellen für direkte Benutzereingaben wie Umsatz, Datum und Kundenname.</t>
  </si>
  <si>
    <t>Vertreter-Master</t>
  </si>
  <si>
    <t>Vertragsstatus</t>
  </si>
  <si>
    <t>Verkaufsphase</t>
  </si>
  <si>
    <t>Formelzellen (automatische Berechnung)</t>
  </si>
  <si>
    <t>Hellgrau. Enthält Formeln wie SUM, SUMIFS und COUNTIF.</t>
  </si>
  <si>
    <t>Entwurf</t>
  </si>
  <si>
    <t>Dropdown-Zellen (Auswahllisten)</t>
  </si>
  <si>
    <t>Hellblau. Wählen Sie den Vertreter, den Vertragsstatus, die Phase usw. aus.</t>
  </si>
  <si>
    <t>Angebot</t>
  </si>
  <si>
    <t>Im Vertragsfortschritt werden Verkaufschancen, bei denen 14 oder mehr Tage seit dem Sendedatum vergangen sind und die nicht abgeschlossen oder zurückgestellt wurden, hellrot hervorgehoben.</t>
  </si>
  <si>
    <t>Aggregiert automatisch die Zielerreichungsraten, abgeschlossene Umsätze und Verträge in Bearbeitung.</t>
  </si>
  <si>
    <t>Gesamtzielumsatz</t>
  </si>
  <si>
    <t>Gesamte abgeschlossene Umsätze</t>
  </si>
  <si>
    <t>Zielerreichungsgrad</t>
  </si>
  <si>
    <t>Verträge in Bearbeitung</t>
  </si>
  <si>
    <t>Vertragsverzögerungsrisiko</t>
  </si>
  <si>
    <t>Monatsziel vs. tatsächlicher Umsatz</t>
  </si>
  <si>
    <t>Abweichung</t>
  </si>
  <si>
    <t>Vertragsstatus-Verteilung</t>
  </si>
  <si>
    <t>Status</t>
  </si>
  <si>
    <t>Anteil</t>
  </si>
  <si>
    <t>Zieleinstellungen</t>
  </si>
  <si>
    <t>Dies ist die Haupteingabe für Umsatzziele der Vertriebsabteilung nach Jahr und Monat sowie Ziele nach Vertreter.</t>
  </si>
  <si>
    <t>Profileinstellungen</t>
  </si>
  <si>
    <t>Zieljahr</t>
  </si>
  <si>
    <t>Wird für SUMIFS-Kriterien in Dashboards und monatlichen Zusammenfassungen verwendet.</t>
  </si>
  <si>
    <t>Abteilungsname</t>
  </si>
  <si>
    <t>Kann optional geändert werden.</t>
  </si>
  <si>
    <t>Währung</t>
  </si>
  <si>
    <t>Das Anzeigeformat ist in Yen.</t>
  </si>
  <si>
    <t>Vertriebszielbetrag</t>
  </si>
  <si>
    <t>Vertreter-Ziel (optional)</t>
  </si>
  <si>
    <t>Bemerkungen</t>
  </si>
  <si>
    <t>Q1</t>
  </si>
  <si>
    <t>Q2</t>
  </si>
  <si>
    <t>Q3</t>
  </si>
  <si>
    <t>Q4</t>
  </si>
  <si>
    <t>Nov</t>
  </si>
  <si>
    <t>Fokusmonat am Periodenende</t>
  </si>
  <si>
    <t>Eingabehinweise</t>
  </si>
  <si>
    <t>Monatliche Ziele werden automatisch im Dashboard und in der monatlichen Zusammenfassung reflektiert. Geben Sie die Vertreterziele nach Bedarf ein.</t>
  </si>
  <si>
    <t>Umsatzdetails</t>
  </si>
  <si>
    <t>Dies ist die Hauptdatenbank zur Erfassung von Umsatzdaten, Abschlussdaten und Vertretern für gewonnene Verkaufschancen.</t>
  </si>
  <si>
    <t>Eingabebereich für Umsatzdetails</t>
  </si>
  <si>
    <t>Eingabehilfe</t>
  </si>
  <si>
    <t>Registrieren Sie nur gewonnene Verkaufschancen. Wenn die Vertrags-ID mit dem Blatt „Vertragsfortschritt“ übereinstimmt, wird der Abgleich einfacher.</t>
  </si>
  <si>
    <t>Kundenname</t>
  </si>
  <si>
    <t>Verkaufschance</t>
  </si>
  <si>
    <t>Abschlussdatum</t>
  </si>
  <si>
    <t>Umsatz</t>
  </si>
  <si>
    <t>Bruttogewinn</t>
  </si>
  <si>
    <t>Vertrags-ID</t>
  </si>
  <si>
    <t>Toto Foods Inc.</t>
  </si>
  <si>
    <t>Core System Upgrade</t>
  </si>
  <si>
    <t>Hokkai Logistics Co., Ltd.</t>
  </si>
  <si>
    <t>Delivery Management App</t>
  </si>
  <si>
    <t>Aoba Clinic</t>
  </si>
  <si>
    <t>Reservation Management System</t>
  </si>
  <si>
    <t>Yamashiro Works</t>
  </si>
  <si>
    <t>Cloud Inventory Migration</t>
  </si>
  <si>
    <t>Minato Trading</t>
  </si>
  <si>
    <t>Sales Dashboard Construction</t>
  </si>
  <si>
    <t>Oita Green Farm</t>
  </si>
  <si>
    <t>Shipping Management App</t>
  </si>
  <si>
    <t>Kyushu Media Co., Ltd.</t>
  </si>
  <si>
    <t>Ad Performance Analytics</t>
  </si>
  <si>
    <t>West Japan Facilities</t>
  </si>
  <si>
    <t>Inspection Record System</t>
  </si>
  <si>
    <t>Vertragsfortschritt</t>
  </si>
  <si>
    <t>Verwaltet den Zeichnungs- und Ausführungsworkflow für NDAs, Rahmenverträge, Bestellungen usw.</t>
  </si>
  <si>
    <t>Bereich für Vertragsfortschrittsverwaltung</t>
  </si>
  <si>
    <t>Verzögerungsprüfung</t>
  </si>
  <si>
    <t>Zeilen, bei denen 14 oder mehr Tage seit dem Sendedatum vergangen sind und der Status nicht abgeschlossen oder zurückgestellt wurde, werden hellrot hervorgehoben.</t>
  </si>
  <si>
    <t>Versanddatum</t>
  </si>
  <si>
    <t>Über E-Vertrag ausgeführt</t>
  </si>
  <si>
    <t>Bedingungen werden geprüft</t>
  </si>
  <si>
    <t>Warten auf Unterschrift des Kunden</t>
  </si>
  <si>
    <t>Angebotsdetails werden überprüft</t>
  </si>
  <si>
    <t>Erster Entwurf erstellt</t>
  </si>
  <si>
    <t>Warten auf Budgetfreigabe</t>
  </si>
  <si>
    <t>Verkaufspipeline</t>
  </si>
  <si>
    <t>Verfolgt den geschätzten Wert, die Wahrscheinlichkeit und die Phase von laufenden Verkaufschancen vor dem Abschluss.</t>
  </si>
  <si>
    <t>Eingabebereich für Verkaufspipeline</t>
  </si>
  <si>
    <t>Geben Sie die Wahrscheinlichkeit als Prozentsatz ein, z. B. 30 %. Wählen Sie die Phase aus dem Dropdown-Menü aus.</t>
  </si>
  <si>
    <t>Verkaufschancen-ID</t>
  </si>
  <si>
    <t>Deal-Name</t>
  </si>
  <si>
    <t>Geschätzter Wert</t>
  </si>
  <si>
    <t>Wahrscheinlichkeit</t>
  </si>
  <si>
    <t>Toa Hotel</t>
  </si>
  <si>
    <t>Reservation System Renewal</t>
  </si>
  <si>
    <t>Central Wholesale Center</t>
  </si>
  <si>
    <t>Order Management System</t>
  </si>
  <si>
    <t>Northern Medical Corporation</t>
  </si>
  <si>
    <t>Medical Inquiry App</t>
  </si>
  <si>
    <t>Sunrise Education</t>
  </si>
  <si>
    <t>Learning Management App</t>
  </si>
  <si>
    <t>Japan Craft</t>
  </si>
  <si>
    <t>E-Commerce Integration</t>
  </si>
  <si>
    <t>Monatliche Zusammenfassung</t>
  </si>
  <si>
    <t>Aggregiert automatisch den monatlichen Umsatz, den Bruttogewinn und den Erreichungsgrad mithilfe von SUMIFS / AVERAGEIFS.</t>
  </si>
  <si>
    <t>Monatliche Zusammenfassungslogik</t>
  </si>
  <si>
    <t>Aggregationskriterien</t>
  </si>
  <si>
    <t>Das Zieljahr bezieht sich auf das Zieljahr im Blatt „Zieleinstellungen“. Die monatliche Aggregation basiert auf den Abschlussdaten in den Umsatzdetails.</t>
  </si>
  <si>
    <t>Durchschnittlicher Bruttogewinn</t>
  </si>
  <si>
    <t>➜</t>
  </si>
  <si>
    <t>Vertragstyp</t>
  </si>
  <si>
    <t>John Miller</t>
  </si>
  <si>
    <t>Erstkontakt</t>
  </si>
  <si>
    <t>NDA</t>
  </si>
  <si>
    <t>Bella Miller</t>
  </si>
  <si>
    <t>Rechtliche Prüfung</t>
  </si>
  <si>
    <t>Rahmenvertrag</t>
  </si>
  <si>
    <t>Casey Brooks</t>
  </si>
  <si>
    <t>Kundenprüfung</t>
  </si>
  <si>
    <t>Mündliche Zusage</t>
  </si>
  <si>
    <t>Bestellung</t>
  </si>
  <si>
    <t>Michael Clark</t>
  </si>
  <si>
    <t>Ausstehende Unterschrift</t>
  </si>
  <si>
    <t>Dienstleistungsvertrag</t>
  </si>
  <si>
    <t>Eric Tan</t>
  </si>
  <si>
    <t>Abgeschlossen</t>
  </si>
  <si>
    <t>Absichtserklärung</t>
  </si>
  <si>
    <t>Michael Walker</t>
  </si>
  <si>
    <t>Zurückgestellt</t>
  </si>
  <si>
    <t>Olivia Brooks</t>
  </si>
  <si>
    <t>Emily Taylor</t>
  </si>
  <si>
    <t>Hinweise</t>
  </si>
  <si>
    <t>Dashboard</t>
  </si>
  <si>
    <t>Monat</t>
  </si>
  <si>
    <t>Ziel</t>
  </si>
  <si>
    <t>Zielerreichung</t>
  </si>
  <si>
    <t>Anzahl</t>
  </si>
  <si>
    <t>Sales Department</t>
  </si>
  <si>
    <t>JPY</t>
  </si>
  <si>
    <t>Jan</t>
  </si>
  <si>
    <t>¥8,000,000</t>
  </si>
  <si>
    <t>Feb</t>
  </si>
  <si>
    <t>¥8,500,000</t>
  </si>
  <si>
    <t>Mär</t>
  </si>
  <si>
    <t>¥9,000,000</t>
  </si>
  <si>
    <t>Apr</t>
  </si>
  <si>
    <t>¥9,500,000</t>
  </si>
  <si>
    <t>Mai</t>
  </si>
  <si>
    <t>¥10,000,000</t>
  </si>
  <si>
    <t>Jun</t>
  </si>
  <si>
    <t>¥10,500,000</t>
  </si>
  <si>
    <t>Jul</t>
  </si>
  <si>
    <t>¥11,000,000</t>
  </si>
  <si>
    <t>Aug</t>
  </si>
  <si>
    <t>¥11,500,000</t>
  </si>
  <si>
    <t>Sep</t>
  </si>
  <si>
    <t>¥12,000,000</t>
  </si>
  <si>
    <t>Okt</t>
  </si>
  <si>
    <t>¥12,500,000</t>
  </si>
  <si>
    <t>¥13,000,000</t>
  </si>
  <si>
    <t>Dez</t>
  </si>
  <si>
    <t>¥15,000,000</t>
  </si>
  <si>
    <t>Vertriebsmitarbeiter</t>
  </si>
  <si>
    <t>OPP-2026-001</t>
  </si>
  <si>
    <t>¥4,200,000</t>
  </si>
  <si>
    <t>¥1,680,000</t>
  </si>
  <si>
    <t>CTR-2026-001</t>
  </si>
  <si>
    <t>OPP-2026-002</t>
  </si>
  <si>
    <t>¥6,100,000</t>
  </si>
  <si>
    <t>¥2,440,000</t>
  </si>
  <si>
    <t>CTR-2026-002</t>
  </si>
  <si>
    <t>OPP-2026-003</t>
  </si>
  <si>
    <t>¥2,800,000</t>
  </si>
  <si>
    <t>¥1,120,000</t>
  </si>
  <si>
    <t>CTR-2026-003</t>
  </si>
  <si>
    <t>OPP-2026-004</t>
  </si>
  <si>
    <t>¥7,300,000</t>
  </si>
  <si>
    <t>¥2,920,000</t>
  </si>
  <si>
    <t>CTR-2026-004</t>
  </si>
  <si>
    <t>OPP-2026-005</t>
  </si>
  <si>
    <t>¥3,600,000</t>
  </si>
  <si>
    <t>¥1,440,000</t>
  </si>
  <si>
    <t>CTR-2026-005</t>
  </si>
  <si>
    <t>OPP-2026-006</t>
  </si>
  <si>
    <t>¥5,200,000</t>
  </si>
  <si>
    <t>¥2,080,000</t>
  </si>
  <si>
    <t>CTR-2026-006</t>
  </si>
  <si>
    <t>OPP-2026-007</t>
  </si>
  <si>
    <t>¥8,800,000</t>
  </si>
  <si>
    <t>¥3,520,000</t>
  </si>
  <si>
    <t>CTR-2026-007</t>
  </si>
  <si>
    <t>OPP-2026-008</t>
  </si>
  <si>
    <t>¥4,700,000</t>
  </si>
  <si>
    <t>¥1,880,000</t>
  </si>
  <si>
    <t>CTR-2026-008</t>
  </si>
  <si>
    <t>Vertragsart</t>
  </si>
  <si>
    <t>Ansprechpartner</t>
  </si>
  <si>
    <t>Phase</t>
  </si>
  <si>
    <t>PIPE-2026-001</t>
  </si>
  <si>
    <t>30.0%</t>
  </si>
  <si>
    <t>PIPE-2026-002</t>
  </si>
  <si>
    <t>¥12,800,000</t>
  </si>
  <si>
    <t>50.0%</t>
  </si>
  <si>
    <t>PIPE-2026-003</t>
  </si>
  <si>
    <t>¥7,600,000</t>
  </si>
  <si>
    <t>75.0%</t>
  </si>
  <si>
    <t>PIPE-2026-004</t>
  </si>
  <si>
    <t>¥5,600,000</t>
  </si>
  <si>
    <t>PIPE-2026-005</t>
  </si>
  <si>
    <t>¥4,300,000</t>
  </si>
  <si>
    <t>Zielbetrag</t>
  </si>
  <si>
    <t>Umsatzbetrag</t>
  </si>
  <si>
    <t>Erreichungsgrad</t>
  </si>
</sst>
</file>

<file path=xl/styles.xml><?xml version="1.0" encoding="utf-8"?>
<styleSheet xmlns="http://schemas.openxmlformats.org/spreadsheetml/2006/main">
  <numFmts count="3">
    <numFmt numFmtId="164" formatCode="¥#,##0;[Red]-¥#,##0;¥0"/>
    <numFmt numFmtId="165" formatCode="yyyy-mm-dd"/>
    <numFmt numFmtId="166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FFFFFF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b val="1"/>
      <sz val="18"/>
      <color rgb="000F766E"/>
      <name val="Yu Gothic"/>
    </font>
    <font>
      <b val="1"/>
      <sz val="10"/>
      <color rgb="001F2937"/>
      <name val="Yu Gothic"/>
    </font>
    <font>
      <sz val="10"/>
      <color rgb="001F2937"/>
      <name val="Yu Gothic"/>
    </font>
    <font>
      <b val="1"/>
      <sz val="10"/>
      <color rgb="00FFFFFF"/>
      <name val="Yu Gothic"/>
    </font>
    <font>
      <sz val="9"/>
      <color rgb="006B7280"/>
      <name val="Yu Gothic"/>
    </font>
    <font>
      <b val="1"/>
      <sz val="18"/>
      <color rgb="001F4E79"/>
      <name val="Yu Gothic"/>
    </font>
    <font>
      <b val="1"/>
      <sz val="18"/>
      <color rgb="00C00000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7365D"/>
      </patternFill>
    </fill>
    <fill>
      <patternFill patternType="solid">
        <fgColor rgb="00DDEFE8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D9EAF7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4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2" fillId="3" borderId="0" xfId="0" quotePrefix="false" pivotButton="false" applyAlignment="true">
      <alignment horizontal="left" vertical="center" wrapText="true"/>
    </xf>
    <xf numFmtId="0" fontId="0" fillId="3" borderId="0" xfId="0" quotePrefix="false" pivotButton="false"/>
    <xf numFmtId="0" fontId="3" fillId="2" borderId="2" xfId="0" quotePrefix="false" pivotButton="false" applyAlignment="true">
      <alignment horizontal="left" vertical="center" wrapText="true"/>
    </xf>
    <xf numFmtId="0" fontId="0" fillId="2" borderId="2" xfId="0" quotePrefix="false" pivotButton="false"/>
    <xf numFmtId="0" fontId="4" fillId="4" borderId="2" xfId="0" quotePrefix="false" pivotButton="false" applyAlignment="true">
      <alignment horizontal="center" vertical="center" wrapText="true"/>
    </xf>
    <xf numFmtId="0" fontId="0" fillId="4" borderId="2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center" vertical="center" wrapText="true"/>
    </xf>
    <xf numFmtId="0" fontId="6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left" vertical="center" wrapText="true"/>
    </xf>
    <xf numFmtId="0" fontId="7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 wrapText="true"/>
    </xf>
    <xf numFmtId="0" fontId="6" fillId="6" borderId="2" xfId="0" quotePrefix="false" pivotButton="false" applyAlignment="true">
      <alignment horizontal="left" vertical="center" wrapText="true"/>
    </xf>
    <xf numFmtId="0" fontId="0" fillId="6" borderId="2" xfId="0" quotePrefix="false" pivotButton="false" applyAlignment="true">
      <alignment horizontal="left" vertical="center" wrapText="true"/>
    </xf>
    <xf numFmtId="0" fontId="7" fillId="7" borderId="2" xfId="0" quotePrefix="false" pivotButton="false" applyAlignment="true">
      <alignment horizontal="center" vertical="center" wrapText="true"/>
    </xf>
    <xf numFmtId="0" fontId="6" fillId="7" borderId="2" xfId="0" quotePrefix="false" pivotButton="false" applyAlignment="true">
      <alignment horizontal="left" vertical="center" wrapText="true"/>
    </xf>
    <xf numFmtId="0" fontId="0" fillId="7" borderId="2" xfId="0" quotePrefix="false" pivotButton="false" applyAlignment="true">
      <alignment horizontal="left" vertical="center" wrapText="true"/>
    </xf>
    <xf numFmtId="0" fontId="6" fillId="0" borderId="0" xfId="0" quotePrefix="false" pivotButton="false"/>
    <xf numFmtId="0" fontId="9" fillId="6" borderId="2" xfId="0" quotePrefix="false" pivotButton="false" applyAlignment="true">
      <alignment horizontal="left" vertical="center" wrapText="true"/>
    </xf>
    <xf numFmtId="164" fontId="10" fillId="7" borderId="2" xfId="0" quotePrefix="false" pivotButton="false" applyAlignment="true">
      <alignment horizontal="center" vertical="center" wrapText="true"/>
    </xf>
    <xf numFmtId="0" fontId="0" fillId="7" borderId="2" xfId="0" quotePrefix="false" pivotButton="false" applyAlignment="true">
      <alignment horizontal="center" vertical="center" wrapText="true"/>
    </xf>
    <xf numFmtId="166" fontId="10" fillId="7" borderId="2" xfId="0" quotePrefix="false" pivotButton="false" applyAlignment="true">
      <alignment horizontal="center" vertical="center" wrapText="true"/>
    </xf>
    <xf numFmtId="3" fontId="10" fillId="7" borderId="2" xfId="0" quotePrefix="false" pivotButton="false" applyAlignment="true">
      <alignment horizontal="center" vertical="center" wrapText="true"/>
    </xf>
    <xf numFmtId="3" fontId="11" fillId="7" borderId="2" xfId="0" quotePrefix="false" pivotButton="false" applyAlignment="true">
      <alignment horizontal="center" vertical="center" wrapText="true"/>
    </xf>
    <xf numFmtId="0" fontId="3" fillId="2" borderId="2" xfId="0" quotePrefix="false" pivotButton="false" applyAlignment="true">
      <alignment horizontal="center" vertical="center" wrapText="true"/>
    </xf>
    <xf numFmtId="0" fontId="7" fillId="6" borderId="2" xfId="0" quotePrefix="false" pivotButton="false" applyAlignment="true">
      <alignment horizontal="center" vertical="center" wrapText="true"/>
    </xf>
    <xf numFmtId="164" fontId="7" fillId="6" borderId="2" xfId="0" quotePrefix="false" pivotButton="false" applyAlignment="true">
      <alignment horizontal="right" vertical="center" wrapText="true"/>
    </xf>
    <xf numFmtId="166" fontId="7" fillId="6" borderId="2" xfId="0" quotePrefix="false" pivotButton="false" applyAlignment="true">
      <alignment horizontal="right" vertical="center" wrapText="true"/>
    </xf>
    <xf numFmtId="3" fontId="7" fillId="6" borderId="2" xfId="0" quotePrefix="false" pivotButton="false" applyAlignment="true">
      <alignment horizontal="right" vertical="center" wrapText="true"/>
    </xf>
    <xf numFmtId="0" fontId="6" fillId="8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center" vertical="center" wrapText="true"/>
    </xf>
    <xf numFmtId="0" fontId="9" fillId="0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4" fontId="7" fillId="5" borderId="2" xfId="0" quotePrefix="false" pivotButton="false" applyAlignment="true">
      <alignment horizontal="right" vertical="center" wrapText="true"/>
    </xf>
    <xf numFmtId="0" fontId="7" fillId="5" borderId="2" xfId="0" quotePrefix="false" pivotButton="false" applyAlignment="true">
      <alignment horizontal="left" vertical="center" wrapText="true"/>
    </xf>
    <xf numFmtId="165" fontId="7" fillId="5" borderId="2" xfId="0" quotePrefix="false" pivotButton="false" applyAlignment="true">
      <alignment horizontal="center" vertical="center" wrapText="true"/>
    </xf>
    <xf numFmtId="166" fontId="7" fillId="5" borderId="2" xfId="0" quotePrefix="false" pivotButton="false" applyAlignment="true">
      <alignment horizontal="right" vertical="center" wrapText="true"/>
    </xf>
    <xf numFmtId="0" fontId="7" fillId="0" borderId="2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7">
    <dxf>
      <fill>
        <patternFill patternType="solid">
          <fgColor rgb="00FFF2CC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DDEFE8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E7E6E6"/>
        </patternFill>
      </fill>
    </dxf>
    <dxf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Monatsziel vs. tatsächlicher Umsatz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(dashboard)'!B10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(dashboard)'!$A$11:$A$22</f>
            </numRef>
          </cat>
          <val>
            <numRef>
              <f>'Dashboard (dashboard)'!$B$11:$B$22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'Dashboard (dashboard)'!C10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(dashboard)'!$A$11:$A$22</f>
            </numRef>
          </cat>
          <val>
            <numRef>
              <f>'Dashboard (dashboard)'!$C$11:$C$22</f>
            </numRef>
          </val>
        </ser>
        <axId val="10"/>
        <axId val="2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目標額</a:t>
                </a:r>
              </a:p>
            </rich>
          </tx>
        </title>
        <majorTickMark val="none"/>
        <minorTickMark val="none"/>
        <crossAx val="10"/>
      </valAx>
      <valAx>
        <axId val="20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成約Umsatz</a:t>
                </a:r>
              </a:p>
            </rich>
          </tx>
        </title>
        <majorTickMark val="none"/>
        <minorTickMark val="none"/>
        <crossAx val="10"/>
        <crosses val="max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Vertragsstatus-Verteilung</a:t>
            </a:r>
          </a:p>
        </rich>
      </tx>
    </title>
    <plotArea>
      <pieChart>
        <varyColors val="1"/>
        <ser>
          <idx val="0"/>
          <order val="0"/>
          <tx>
            <strRef>
              <f>'Dashboard (dashboard)'!B26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(dashboard)'!$A$27:$A$32</f>
            </numRef>
          </cat>
          <val>
            <numRef>
              <f>'Dashboard (dashboard)'!$B$27:$B$32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26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GoalsTable" displayName="GoalsTable" ref="A12:D24" headerRowCount="1">
  <autoFilter ref="A12:D24"/>
  <tableColumns count="4">
    <tableColumn id="1" name="Monat"/>
    <tableColumn id="2" name="Vertriebszielbetrag"/>
    <tableColumn id="3" name="Vertreter-Ziel (optional)"/>
    <tableColumn id="4" name="Bemerkung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alesLedgerTable" displayName="SalesLedgerTable" ref="A12:H100" headerRowCount="1">
  <autoFilter ref="A12:H100"/>
  <tableColumns count="8">
    <tableColumn id="1" name="Verkaufschancen-ID"/>
    <tableColumn id="2" name="Kundenname"/>
    <tableColumn id="3" name="Verkaufschance"/>
    <tableColumn id="4" name="Abschlussdatum"/>
    <tableColumn id="5" name="Umsatz"/>
    <tableColumn id="6" name="Bruttogewinn"/>
    <tableColumn id="7" name="Vertriebsmitarbeiter"/>
    <tableColumn id="8" name="Vertrags-I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ontractRegisterTable" displayName="ContractRegisterTable" ref="A12:H100" headerRowCount="1">
  <autoFilter ref="A12:H100"/>
  <tableColumns count="8">
    <tableColumn id="1" name="Vertrags-ID"/>
    <tableColumn id="2" name="Kundenname"/>
    <tableColumn id="3" name="Vertragsart"/>
    <tableColumn id="4" name="Status"/>
    <tableColumn id="5" name="Ansprechpartner"/>
    <tableColumn id="6" name="Versanddatum"/>
    <tableColumn id="7" name="Abschlussdatum"/>
    <tableColumn id="8" name="Bemerkung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ipelineTable" displayName="PipelineTable" ref="A12:F100" headerRowCount="1">
  <autoFilter ref="A12:F100"/>
  <tableColumns count="6">
    <tableColumn id="1" name="Verkaufschancen-ID"/>
    <tableColumn id="2" name="Kundenname"/>
    <tableColumn id="3" name="Deal-Name"/>
    <tableColumn id="4" name="Geschätzter Wert"/>
    <tableColumn id="5" name="Wahrscheinlichkeit"/>
    <tableColumn id="6" name="Phas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MonthlySummaryTable" displayName="MonthlySummaryTable" ref="A12:E24" headerRowCount="1">
  <autoFilter ref="A12:E24"/>
  <tableColumns count="5">
    <tableColumn id="1" name="Monat"/>
    <tableColumn id="2" name="Zielbetrag"/>
    <tableColumn id="3" name="Umsatzbetrag"/>
    <tableColumn id="4" name="Erreichungsgrad"/>
    <tableColumn id="5" name="Durchschnittlicher Bruttogewin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6"/>
  <sheetViews>
    <sheetView showGridLines="true" tabSelected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4" min="4" width="10"/>
    <col customWidth="true" max="5" min="5" width="34"/>
    <col customWidth="true" max="7" min="6" width="10"/>
    <col customWidth="true" max="9" min="8" width="34"/>
    <col customWidth="true" max="11" min="10" width="12"/>
    <col customWidth="true" max="12" min="12" width="10"/>
    <col customWidth="true" max="13" min="13" width="34"/>
    <col customWidth="true" max="15" min="14" width="10"/>
  </cols>
  <sheetData>
    <row r="1" ht="32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1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1" customHeight="true">
      <c r="A4" s="5" t="s">
        <v>2</v>
      </c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</row>
    <row r="5" ht="21" customHeight="true"/>
    <row r="6" ht="60" customHeight="true">
      <c r="A6" s="7" t="s">
        <v>3</v>
      </c>
      <c r="B6" s="8" t="n"/>
      <c r="C6" s="8" t="n"/>
      <c r="E6" s="7" t="s">
        <v>4</v>
      </c>
      <c r="F6" s="8" t="n"/>
      <c r="G6" s="8" t="n"/>
      <c r="I6" s="7" t="s">
        <v>5</v>
      </c>
      <c r="J6" s="8" t="n"/>
      <c r="K6" s="8" t="n"/>
      <c r="M6" s="7" t="s">
        <v>6</v>
      </c>
      <c r="N6" s="8" t="n"/>
      <c r="O6" s="8" t="n"/>
    </row>
    <row r="7" ht="24" customHeight="true">
      <c r="A7" s="8" t="n"/>
      <c r="B7" s="8" t="n"/>
      <c r="C7" s="8" t="n"/>
      <c r="E7" s="8" t="n"/>
      <c r="F7" s="8" t="n"/>
      <c r="G7" s="8" t="n"/>
      <c r="I7" s="8" t="n"/>
      <c r="J7" s="8" t="n"/>
      <c r="K7" s="8" t="n"/>
      <c r="M7" s="8" t="n"/>
      <c r="N7" s="8" t="n"/>
      <c r="O7" s="8" t="n"/>
    </row>
    <row r="8" ht="24" customHeight="true">
      <c r="A8" s="8" t="n"/>
      <c r="B8" s="8" t="n"/>
      <c r="C8" s="8" t="n"/>
      <c r="D8" s="9" t="s">
        <v>115</v>
      </c>
      <c r="E8" s="8" t="n"/>
      <c r="F8" s="8" t="n"/>
      <c r="G8" s="8" t="n"/>
      <c r="H8" s="9" t="s">
        <v>115</v>
      </c>
      <c r="I8" s="8" t="n"/>
      <c r="J8" s="8" t="n"/>
      <c r="K8" s="8" t="n"/>
      <c r="L8" s="9" t="s">
        <v>115</v>
      </c>
      <c r="M8" s="8" t="n"/>
      <c r="N8" s="8" t="n"/>
      <c r="O8" s="8" t="n"/>
    </row>
    <row r="9" ht="24" customHeight="true">
      <c r="A9" s="8" t="n"/>
      <c r="B9" s="8" t="n"/>
      <c r="C9" s="8" t="n"/>
      <c r="E9" s="8" t="n"/>
      <c r="F9" s="8" t="n"/>
      <c r="G9" s="8" t="n"/>
      <c r="I9" s="8" t="n"/>
      <c r="J9" s="8" t="n"/>
      <c r="K9" s="8" t="n"/>
      <c r="M9" s="8" t="n"/>
      <c r="N9" s="8" t="n"/>
      <c r="O9" s="8" t="n"/>
    </row>
    <row r="10" ht="24" customHeight="true">
      <c r="A10" s="8" t="n"/>
      <c r="B10" s="8" t="n"/>
      <c r="C10" s="8" t="n"/>
      <c r="E10" s="8" t="n"/>
      <c r="F10" s="8" t="n"/>
      <c r="G10" s="8" t="n"/>
      <c r="I10" s="8" t="n"/>
      <c r="J10" s="8" t="n"/>
      <c r="K10" s="8" t="n"/>
      <c r="M10" s="8" t="n"/>
      <c r="N10" s="8" t="n"/>
      <c r="O10" s="8" t="n"/>
    </row>
    <row r="11" ht="21" customHeight="true"/>
    <row r="12"/>
    <row r="13" ht="21" customHeight="true">
      <c r="A13" s="5" t="s">
        <v>7</v>
      </c>
      <c r="B13" s="6" t="n"/>
      <c r="C13" s="6" t="n"/>
      <c r="D13" s="6" t="n"/>
      <c r="E13" s="6" t="n"/>
      <c r="F13" s="6" t="n"/>
      <c r="H13" s="5" t="s">
        <v>8</v>
      </c>
      <c r="I13" s="6" t="n"/>
      <c r="J13" s="6" t="n"/>
      <c r="K13" s="6" t="n"/>
      <c r="L13" s="6" t="n"/>
      <c r="M13" s="6" t="n"/>
      <c r="N13" s="6" t="n"/>
      <c r="O13" s="6" t="n"/>
    </row>
    <row r="14" ht="21" customHeight="true">
      <c r="A14" s="10" t="s">
        <v>9</v>
      </c>
      <c r="B14" s="11" t="inlineStr"/>
      <c r="C14" s="12" t="s">
        <v>10</v>
      </c>
      <c r="D14" s="13" t="n"/>
      <c r="E14" s="13" t="n"/>
      <c r="F14" s="13" t="n"/>
      <c r="H14" s="14" t="s">
        <v>11</v>
      </c>
      <c r="I14" s="14" t="s">
        <v>12</v>
      </c>
      <c r="J14" s="14" t="s">
        <v>13</v>
      </c>
      <c r="K14" s="14" t="s">
        <v>116</v>
      </c>
    </row>
    <row r="15" ht="21" customHeight="true">
      <c r="A15" s="15" t="s">
        <v>14</v>
      </c>
      <c r="B15" s="16" t="inlineStr"/>
      <c r="C15" s="12" t="s">
        <v>15</v>
      </c>
      <c r="D15" s="13" t="n"/>
      <c r="E15" s="13" t="n"/>
      <c r="F15" s="13" t="n"/>
      <c r="H15" s="17" t="s">
        <v>117</v>
      </c>
      <c r="I15" s="17" t="s">
        <v>16</v>
      </c>
      <c r="J15" s="17" t="s">
        <v>118</v>
      </c>
      <c r="K15" s="17" t="s">
        <v>119</v>
      </c>
    </row>
    <row r="16" ht="21" customHeight="true">
      <c r="A16" s="18" t="s">
        <v>17</v>
      </c>
      <c r="B16" s="19" t="inlineStr"/>
      <c r="C16" s="12" t="s">
        <v>18</v>
      </c>
      <c r="D16" s="13" t="n"/>
      <c r="E16" s="13" t="n"/>
      <c r="F16" s="13" t="n"/>
      <c r="H16" s="17" t="s">
        <v>120</v>
      </c>
      <c r="I16" s="17" t="s">
        <v>121</v>
      </c>
      <c r="J16" s="17" t="s">
        <v>19</v>
      </c>
      <c r="K16" s="17" t="s">
        <v>122</v>
      </c>
    </row>
    <row r="17" ht="21" customHeight="true">
      <c r="H17" s="17" t="s">
        <v>123</v>
      </c>
      <c r="I17" s="17" t="s">
        <v>124</v>
      </c>
      <c r="J17" s="17" t="s">
        <v>125</v>
      </c>
      <c r="K17" s="17" t="s">
        <v>126</v>
      </c>
    </row>
    <row r="18" ht="21" customHeight="true">
      <c r="H18" s="17" t="s">
        <v>127</v>
      </c>
      <c r="I18" s="17" t="s">
        <v>128</v>
      </c>
      <c r="K18" s="17" t="s">
        <v>129</v>
      </c>
    </row>
    <row r="19" ht="21" customHeight="true">
      <c r="H19" s="17" t="s">
        <v>130</v>
      </c>
      <c r="I19" s="17" t="s">
        <v>131</v>
      </c>
      <c r="K19" s="17" t="s">
        <v>132</v>
      </c>
    </row>
    <row r="20" ht="21" customHeight="true">
      <c r="H20" s="17" t="s">
        <v>133</v>
      </c>
      <c r="I20" s="17" t="s">
        <v>134</v>
      </c>
    </row>
    <row r="21" ht="21" customHeight="true">
      <c r="H21" s="17" t="s">
        <v>135</v>
      </c>
    </row>
    <row r="22" ht="21" customHeight="true">
      <c r="H22" s="17" t="s">
        <v>136</v>
      </c>
    </row>
    <row r="23" ht="21" customHeight="true"/>
    <row r="24" ht="21" customHeight="true">
      <c r="H24" s="20" t="s">
        <v>137</v>
      </c>
    </row>
    <row r="25" ht="21" customHeight="true">
      <c r="H25" s="21" t="s">
        <v>20</v>
      </c>
      <c r="I25" s="16" t="n"/>
      <c r="J25" s="16" t="n"/>
      <c r="K25" s="16" t="n"/>
      <c r="L25" s="16" t="n"/>
      <c r="M25" s="16" t="n"/>
      <c r="N25" s="16" t="n"/>
      <c r="O25" s="16" t="n"/>
    </row>
    <row r="26" ht="21" customHeight="true">
      <c r="H26" s="16" t="n"/>
      <c r="I26" s="16" t="n"/>
      <c r="J26" s="16" t="n"/>
      <c r="K26" s="16" t="n"/>
      <c r="L26" s="16" t="n"/>
      <c r="M26" s="16" t="n"/>
      <c r="N26" s="16" t="n"/>
      <c r="O26" s="16" t="n"/>
    </row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3">
    <mergeCell ref="I6:K10"/>
    <mergeCell ref="M6:O10"/>
    <mergeCell ref="A2:O2"/>
    <mergeCell ref="E6:G10"/>
    <mergeCell ref="A13:F13"/>
    <mergeCell ref="A6:C10"/>
    <mergeCell ref="H13:O13"/>
    <mergeCell ref="A1:O1"/>
    <mergeCell ref="C16:F16"/>
    <mergeCell ref="C15:F15"/>
    <mergeCell ref="H25:O26"/>
    <mergeCell ref="A4:O4"/>
    <mergeCell ref="C14:F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2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5"/>
    <col customWidth="true" max="5" min="5" width="19"/>
    <col customWidth="true" max="6" min="6" width="3"/>
    <col customWidth="true" max="10" min="7" width="16"/>
  </cols>
  <sheetData>
    <row r="1" ht="32" customHeight="true">
      <c r="A1" s="1" t="s">
        <v>138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4" customHeight="true">
      <c r="A2" s="3" t="s">
        <v>21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</row>
    <row r="3" ht="21" customHeight="true"/>
    <row r="4" ht="24" customHeight="true">
      <c r="A4" s="14" t="s">
        <v>22</v>
      </c>
      <c r="B4" s="14" t="n"/>
      <c r="C4" s="14" t="s">
        <v>23</v>
      </c>
      <c r="D4" s="14" t="n"/>
      <c r="E4" s="14" t="s">
        <v>24</v>
      </c>
      <c r="F4" s="14" t="n"/>
      <c r="G4" s="14" t="s">
        <v>25</v>
      </c>
      <c r="H4" s="14" t="n"/>
      <c r="I4" s="14" t="s">
        <v>26</v>
      </c>
      <c r="J4" s="14" t="n"/>
    </row>
    <row r="5" ht="30" customHeight="true">
      <c r="A5" s="22">
        <f>SUM('Zieleinstellungen (goals)'!$B$13:$B$24)</f>
      </c>
      <c r="B5" s="23" t="n"/>
      <c r="C5" s="22">
        <f>SUM('Umsatzdetails (ledger)'!$E$13:$E$100)</f>
      </c>
      <c r="D5" s="23" t="n"/>
      <c r="E5" s="24">
        <f>IF(A5&gt;0,C5/A5,0)</f>
      </c>
      <c r="F5" s="23" t="n"/>
      <c r="G5" s="25">
        <f>COUNTIF('Vertragsfortschritt (register)'!$D$13:$D$100,"捺印待ち")+COUNTIF('Vertragsfortschritt (register)'!$D$13:$D$100,"法務確認中")</f>
      </c>
      <c r="H5" s="23" t="n"/>
      <c r="I5" s="26">
        <f>COUNTIFS('Vertragsfortschritt (register)'!$D$13:$D$100,"&lt;&gt;締結完了",'Vertragsfortschritt (register)'!$D$13:$D$100,"&lt;&gt;保留",'Vertragsfortschritt (register)'!$F$13:$F$100,"&gt;0",'Vertragsfortschritt (register)'!$F$13:$F$100,"&lt;"&amp;TODAY()-14)</f>
      </c>
      <c r="J5" s="23" t="n"/>
    </row>
    <row r="6" ht="30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</row>
    <row r="7" ht="21" customHeight="true"/>
    <row r="8" ht="21" customHeight="true"/>
    <row r="9" ht="21" customHeight="true">
      <c r="A9" s="5" t="s">
        <v>27</v>
      </c>
      <c r="B9" s="6" t="n"/>
      <c r="C9" s="6" t="n"/>
      <c r="D9" s="6" t="n"/>
      <c r="E9" s="6" t="n"/>
    </row>
    <row r="10" ht="21" customHeight="true">
      <c r="A10" s="27" t="s">
        <v>139</v>
      </c>
      <c r="B10" s="27" t="s">
        <v>140</v>
      </c>
      <c r="C10" s="27" t="s">
        <v>60</v>
      </c>
      <c r="D10" s="27" t="s">
        <v>141</v>
      </c>
      <c r="E10" s="27" t="s">
        <v>28</v>
      </c>
    </row>
    <row r="11" ht="21" customHeight="true">
      <c r="A11" s="28">
        <f>'Monatliche Zusammenfassung (sum'!A13</f>
      </c>
      <c r="B11" s="29">
        <f>'Monatliche Zusammenfassung (sum'!B13</f>
      </c>
      <c r="C11" s="29">
        <f>'Monatliche Zusammenfassung (sum'!C13</f>
      </c>
      <c r="D11" s="30">
        <f>'Monatliche Zusammenfassung (sum'!D13</f>
      </c>
      <c r="E11" s="29">
        <f>C11-B11</f>
      </c>
    </row>
    <row r="12" ht="21" customHeight="true">
      <c r="A12" s="28">
        <f>'Monatliche Zusammenfassung (sum'!A14</f>
      </c>
      <c r="B12" s="29">
        <f>'Monatliche Zusammenfassung (sum'!B14</f>
      </c>
      <c r="C12" s="29">
        <f>'Monatliche Zusammenfassung (sum'!C14</f>
      </c>
      <c r="D12" s="30">
        <f>'Monatliche Zusammenfassung (sum'!D14</f>
      </c>
      <c r="E12" s="29">
        <f>C12-B12</f>
      </c>
    </row>
    <row r="13" ht="21" customHeight="true">
      <c r="A13" s="28">
        <f>'Monatliche Zusammenfassung (sum'!A15</f>
      </c>
      <c r="B13" s="29">
        <f>'Monatliche Zusammenfassung (sum'!B15</f>
      </c>
      <c r="C13" s="29">
        <f>'Monatliche Zusammenfassung (sum'!C15</f>
      </c>
      <c r="D13" s="30">
        <f>'Monatliche Zusammenfassung (sum'!D15</f>
      </c>
      <c r="E13" s="29">
        <f>C13-B13</f>
      </c>
    </row>
    <row r="14" ht="21" customHeight="true">
      <c r="A14" s="28">
        <f>'Monatliche Zusammenfassung (sum'!A16</f>
      </c>
      <c r="B14" s="29">
        <f>'Monatliche Zusammenfassung (sum'!B16</f>
      </c>
      <c r="C14" s="29">
        <f>'Monatliche Zusammenfassung (sum'!C16</f>
      </c>
      <c r="D14" s="30">
        <f>'Monatliche Zusammenfassung (sum'!D16</f>
      </c>
      <c r="E14" s="29">
        <f>C14-B14</f>
      </c>
    </row>
    <row r="15" ht="21" customHeight="true">
      <c r="A15" s="28">
        <f>'Monatliche Zusammenfassung (sum'!A17</f>
      </c>
      <c r="B15" s="29">
        <f>'Monatliche Zusammenfassung (sum'!B17</f>
      </c>
      <c r="C15" s="29">
        <f>'Monatliche Zusammenfassung (sum'!C17</f>
      </c>
      <c r="D15" s="30">
        <f>'Monatliche Zusammenfassung (sum'!D17</f>
      </c>
      <c r="E15" s="29">
        <f>C15-B15</f>
      </c>
    </row>
    <row r="16" ht="21" customHeight="true">
      <c r="A16" s="28">
        <f>'Monatliche Zusammenfassung (sum'!A18</f>
      </c>
      <c r="B16" s="29">
        <f>'Monatliche Zusammenfassung (sum'!B18</f>
      </c>
      <c r="C16" s="29">
        <f>'Monatliche Zusammenfassung (sum'!C18</f>
      </c>
      <c r="D16" s="30">
        <f>'Monatliche Zusammenfassung (sum'!D18</f>
      </c>
      <c r="E16" s="29">
        <f>C16-B16</f>
      </c>
    </row>
    <row r="17" ht="21" customHeight="true">
      <c r="A17" s="28">
        <f>'Monatliche Zusammenfassung (sum'!A19</f>
      </c>
      <c r="B17" s="29">
        <f>'Monatliche Zusammenfassung (sum'!B19</f>
      </c>
      <c r="C17" s="29">
        <f>'Monatliche Zusammenfassung (sum'!C19</f>
      </c>
      <c r="D17" s="30">
        <f>'Monatliche Zusammenfassung (sum'!D19</f>
      </c>
      <c r="E17" s="29">
        <f>C17-B17</f>
      </c>
    </row>
    <row r="18" ht="21" customHeight="true">
      <c r="A18" s="28">
        <f>'Monatliche Zusammenfassung (sum'!A20</f>
      </c>
      <c r="B18" s="29">
        <f>'Monatliche Zusammenfassung (sum'!B20</f>
      </c>
      <c r="C18" s="29">
        <f>'Monatliche Zusammenfassung (sum'!C20</f>
      </c>
      <c r="D18" s="30">
        <f>'Monatliche Zusammenfassung (sum'!D20</f>
      </c>
      <c r="E18" s="29">
        <f>C18-B18</f>
      </c>
    </row>
    <row r="19" ht="21" customHeight="true">
      <c r="A19" s="28">
        <f>'Monatliche Zusammenfassung (sum'!A21</f>
      </c>
      <c r="B19" s="29">
        <f>'Monatliche Zusammenfassung (sum'!B21</f>
      </c>
      <c r="C19" s="29">
        <f>'Monatliche Zusammenfassung (sum'!C21</f>
      </c>
      <c r="D19" s="30">
        <f>'Monatliche Zusammenfassung (sum'!D21</f>
      </c>
      <c r="E19" s="29">
        <f>C19-B19</f>
      </c>
    </row>
    <row r="20" ht="21" customHeight="true">
      <c r="A20" s="28">
        <f>'Monatliche Zusammenfassung (sum'!A22</f>
      </c>
      <c r="B20" s="29">
        <f>'Monatliche Zusammenfassung (sum'!B22</f>
      </c>
      <c r="C20" s="29">
        <f>'Monatliche Zusammenfassung (sum'!C22</f>
      </c>
      <c r="D20" s="30">
        <f>'Monatliche Zusammenfassung (sum'!D22</f>
      </c>
      <c r="E20" s="29">
        <f>C20-B20</f>
      </c>
    </row>
    <row r="21" ht="21" customHeight="true">
      <c r="A21" s="28">
        <f>'Monatliche Zusammenfassung (sum'!A23</f>
      </c>
      <c r="B21" s="29">
        <f>'Monatliche Zusammenfassung (sum'!B23</f>
      </c>
      <c r="C21" s="29">
        <f>'Monatliche Zusammenfassung (sum'!C23</f>
      </c>
      <c r="D21" s="30">
        <f>'Monatliche Zusammenfassung (sum'!D23</f>
      </c>
      <c r="E21" s="29">
        <f>C21-B21</f>
      </c>
    </row>
    <row r="22" ht="21" customHeight="true">
      <c r="A22" s="28">
        <f>'Monatliche Zusammenfassung (sum'!A24</f>
      </c>
      <c r="B22" s="29">
        <f>'Monatliche Zusammenfassung (sum'!B24</f>
      </c>
      <c r="C22" s="29">
        <f>'Monatliche Zusammenfassung (sum'!C24</f>
      </c>
      <c r="D22" s="30">
        <f>'Monatliche Zusammenfassung (sum'!D24</f>
      </c>
      <c r="E22" s="29">
        <f>C22-B22</f>
      </c>
    </row>
    <row r="23" ht="21" customHeight="true"/>
    <row r="24" ht="21" customHeight="true"/>
    <row r="25" ht="21" customHeight="true">
      <c r="A25" s="5" t="s">
        <v>29</v>
      </c>
      <c r="B25" s="6" t="n"/>
      <c r="C25" s="6" t="n"/>
    </row>
    <row r="26" ht="21" customHeight="true">
      <c r="A26" s="27" t="s">
        <v>30</v>
      </c>
      <c r="B26" s="27" t="s">
        <v>142</v>
      </c>
      <c r="C26" s="27" t="s">
        <v>31</v>
      </c>
    </row>
    <row r="27" ht="21" customHeight="true">
      <c r="A27" s="28" t="s">
        <v>16</v>
      </c>
      <c r="B27" s="31">
        <f>COUNTIF('Vertragsfortschritt (register)'!$D$13:$D$100,A27)</f>
      </c>
      <c r="C27" s="30">
        <f>IF(SUM($B$27:$B$32)&gt;0,B27/SUM($B$27:$B$32),0)</f>
      </c>
    </row>
    <row r="28" ht="21" customHeight="true">
      <c r="A28" s="28" t="s">
        <v>121</v>
      </c>
      <c r="B28" s="31">
        <f>COUNTIF('Vertragsfortschritt (register)'!$D$13:$D$100,A28)</f>
      </c>
      <c r="C28" s="30">
        <f>IF(SUM($B$27:$B$32)&gt;0,B28/SUM($B$27:$B$32),0)</f>
      </c>
    </row>
    <row r="29" ht="21" customHeight="true">
      <c r="A29" s="28" t="s">
        <v>124</v>
      </c>
      <c r="B29" s="31">
        <f>COUNTIF('Vertragsfortschritt (register)'!$D$13:$D$100,A29)</f>
      </c>
      <c r="C29" s="30">
        <f>IF(SUM($B$27:$B$32)&gt;0,B29/SUM($B$27:$B$32),0)</f>
      </c>
    </row>
    <row r="30" ht="21" customHeight="true">
      <c r="A30" s="28" t="s">
        <v>128</v>
      </c>
      <c r="B30" s="31">
        <f>COUNTIF('Vertragsfortschritt (register)'!$D$13:$D$100,A30)</f>
      </c>
      <c r="C30" s="30">
        <f>IF(SUM($B$27:$B$32)&gt;0,B30/SUM($B$27:$B$32),0)</f>
      </c>
    </row>
    <row r="31" ht="21" customHeight="true">
      <c r="A31" s="28" t="s">
        <v>131</v>
      </c>
      <c r="B31" s="31">
        <f>COUNTIF('Vertragsfortschritt (register)'!$D$13:$D$100,A31)</f>
      </c>
      <c r="C31" s="30">
        <f>IF(SUM($B$27:$B$32)&gt;0,B31/SUM($B$27:$B$32),0)</f>
      </c>
    </row>
    <row r="32" ht="21" customHeight="true">
      <c r="A32" s="28" t="s">
        <v>134</v>
      </c>
      <c r="B32" s="31">
        <f>COUNTIF('Vertragsfortschritt (register)'!$D$13:$D$100,A32)</f>
      </c>
      <c r="C32" s="30">
        <f>IF(SUM($B$27:$B$32)&gt;0,B32/SUM($B$27:$B$32),0)</f>
      </c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4:B4"/>
    <mergeCell ref="G4:H4"/>
    <mergeCell ref="A1:J1"/>
    <mergeCell ref="E4:F4"/>
    <mergeCell ref="I4:J4"/>
    <mergeCell ref="A25:C25"/>
    <mergeCell ref="C5:D6"/>
    <mergeCell ref="A5:B6"/>
    <mergeCell ref="G5:H6"/>
    <mergeCell ref="E5:F6"/>
    <mergeCell ref="I5:J6"/>
    <mergeCell ref="A2:J2"/>
    <mergeCell ref="A9:E9"/>
    <mergeCell ref="C4:D4"/>
  </mergeCells>
  <conditionalFormatting sqref="D11:D22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9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8" min="4" width="10"/>
  </cols>
  <sheetData>
    <row r="1" ht="32" customHeight="true">
      <c r="A1" s="1" t="s">
        <v>32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33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34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32" t="s">
        <v>35</v>
      </c>
      <c r="B6" s="33" t="n">
        <v>2026</v>
      </c>
      <c r="C6" s="34" t="s">
        <v>36</v>
      </c>
    </row>
    <row r="7" ht="21" customHeight="true">
      <c r="A7" s="32" t="s">
        <v>37</v>
      </c>
      <c r="B7" s="11" t="s">
        <v>143</v>
      </c>
      <c r="C7" s="34" t="s">
        <v>38</v>
      </c>
    </row>
    <row r="8" ht="21" customHeight="true">
      <c r="A8" s="32" t="s">
        <v>39</v>
      </c>
      <c r="B8" s="11" t="s">
        <v>144</v>
      </c>
      <c r="C8" s="34" t="s">
        <v>40</v>
      </c>
    </row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41</v>
      </c>
      <c r="C12" s="27" t="s">
        <v>42</v>
      </c>
      <c r="D12" s="27" t="s">
        <v>43</v>
      </c>
    </row>
    <row r="13" ht="21" customHeight="true">
      <c r="A13" s="35" t="s">
        <v>145</v>
      </c>
      <c r="B13" s="36" t="s">
        <v>146</v>
      </c>
      <c r="C13" s="36" t="n"/>
      <c r="D13" s="37" t="s">
        <v>44</v>
      </c>
    </row>
    <row r="14" ht="21" customHeight="true">
      <c r="A14" s="35" t="s">
        <v>147</v>
      </c>
      <c r="B14" s="36" t="s">
        <v>148</v>
      </c>
      <c r="C14" s="36" t="n"/>
      <c r="D14" s="37" t="inlineStr"/>
    </row>
    <row r="15" ht="21" customHeight="true">
      <c r="A15" s="35" t="s">
        <v>149</v>
      </c>
      <c r="B15" s="36" t="s">
        <v>150</v>
      </c>
      <c r="C15" s="36" t="n"/>
      <c r="D15" s="37" t="inlineStr"/>
    </row>
    <row r="16" ht="21" customHeight="true">
      <c r="A16" s="35" t="s">
        <v>151</v>
      </c>
      <c r="B16" s="36" t="s">
        <v>152</v>
      </c>
      <c r="C16" s="36" t="n"/>
      <c r="D16" s="37" t="s">
        <v>45</v>
      </c>
    </row>
    <row r="17" ht="21" customHeight="true">
      <c r="A17" s="35" t="s">
        <v>153</v>
      </c>
      <c r="B17" s="36" t="s">
        <v>154</v>
      </c>
      <c r="C17" s="36" t="n"/>
      <c r="D17" s="37" t="inlineStr"/>
    </row>
    <row r="18" ht="21" customHeight="true">
      <c r="A18" s="35" t="s">
        <v>155</v>
      </c>
      <c r="B18" s="36" t="s">
        <v>156</v>
      </c>
      <c r="C18" s="36" t="n"/>
      <c r="D18" s="37" t="inlineStr"/>
    </row>
    <row r="19" ht="21" customHeight="true">
      <c r="A19" s="35" t="s">
        <v>157</v>
      </c>
      <c r="B19" s="36" t="s">
        <v>158</v>
      </c>
      <c r="C19" s="36" t="n"/>
      <c r="D19" s="37" t="s">
        <v>46</v>
      </c>
    </row>
    <row r="20" ht="21" customHeight="true">
      <c r="A20" s="35" t="s">
        <v>159</v>
      </c>
      <c r="B20" s="36" t="s">
        <v>160</v>
      </c>
      <c r="C20" s="36" t="n"/>
      <c r="D20" s="37" t="inlineStr"/>
    </row>
    <row r="21" ht="21" customHeight="true">
      <c r="A21" s="35" t="s">
        <v>161</v>
      </c>
      <c r="B21" s="36" t="s">
        <v>162</v>
      </c>
      <c r="C21" s="36" t="n"/>
      <c r="D21" s="37" t="inlineStr"/>
    </row>
    <row r="22" ht="21" customHeight="true">
      <c r="A22" s="35" t="s">
        <v>163</v>
      </c>
      <c r="B22" s="36" t="s">
        <v>164</v>
      </c>
      <c r="C22" s="36" t="n"/>
      <c r="D22" s="37" t="s">
        <v>47</v>
      </c>
    </row>
    <row r="23" ht="21" customHeight="true">
      <c r="A23" s="35" t="s">
        <v>48</v>
      </c>
      <c r="B23" s="36" t="s">
        <v>165</v>
      </c>
      <c r="C23" s="36" t="n"/>
      <c r="D23" s="37" t="inlineStr"/>
    </row>
    <row r="24" ht="21" customHeight="true">
      <c r="A24" s="35" t="s">
        <v>166</v>
      </c>
      <c r="B24" s="36" t="s">
        <v>167</v>
      </c>
      <c r="C24" s="36" t="n"/>
      <c r="D24" s="37" t="s">
        <v>49</v>
      </c>
    </row>
    <row r="25" ht="21" customHeight="true"/>
    <row r="26" ht="21" customHeight="true"/>
    <row r="27" ht="21" customHeight="true">
      <c r="A27" s="20" t="s">
        <v>50</v>
      </c>
    </row>
    <row r="28" ht="21" customHeight="true">
      <c r="A28" s="16" t="s">
        <v>51</v>
      </c>
      <c r="B28" s="16" t="n"/>
      <c r="C28" s="16" t="n"/>
      <c r="D28" s="16" t="n"/>
      <c r="E28" s="16" t="n"/>
      <c r="F28" s="16" t="n"/>
      <c r="G28" s="16" t="n"/>
      <c r="H28" s="16" t="n"/>
    </row>
    <row r="29" ht="21" customHeight="true">
      <c r="A29" s="16" t="n"/>
      <c r="B29" s="16" t="n"/>
      <c r="C29" s="16" t="n"/>
      <c r="D29" s="16" t="n"/>
      <c r="E29" s="16" t="n"/>
      <c r="F29" s="16" t="n"/>
      <c r="G29" s="16" t="n"/>
      <c r="H29" s="16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A28:H29"/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20"/>
    <col customWidth="true" max="4" min="4" width="12"/>
    <col customWidth="true" max="7" min="5" width="10"/>
    <col customWidth="true" max="8" min="8" width="14"/>
  </cols>
  <sheetData>
    <row r="1" ht="32" customHeight="true">
      <c r="A1" s="1" t="s">
        <v>52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53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54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55</v>
      </c>
      <c r="B6" s="16" t="s">
        <v>56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95</v>
      </c>
      <c r="B12" s="27" t="s">
        <v>57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168</v>
      </c>
      <c r="H12" s="27" t="s">
        <v>62</v>
      </c>
    </row>
    <row r="13" ht="21" customHeight="true">
      <c r="A13" s="35" t="s">
        <v>169</v>
      </c>
      <c r="B13" s="37" t="s">
        <v>63</v>
      </c>
      <c r="C13" s="37" t="s">
        <v>64</v>
      </c>
      <c r="D13" s="38" t="n">
        <v>46040</v>
      </c>
      <c r="E13" s="36" t="s">
        <v>170</v>
      </c>
      <c r="F13" s="36" t="s">
        <v>171</v>
      </c>
      <c r="G13" s="17" t="s">
        <v>117</v>
      </c>
      <c r="H13" s="35" t="s">
        <v>172</v>
      </c>
    </row>
    <row r="14" ht="21" customHeight="true">
      <c r="A14" s="35" t="s">
        <v>173</v>
      </c>
      <c r="B14" s="37" t="s">
        <v>65</v>
      </c>
      <c r="C14" s="37" t="s">
        <v>66</v>
      </c>
      <c r="D14" s="38" t="n">
        <v>46061</v>
      </c>
      <c r="E14" s="36" t="s">
        <v>174</v>
      </c>
      <c r="F14" s="36" t="s">
        <v>175</v>
      </c>
      <c r="G14" s="17" t="s">
        <v>120</v>
      </c>
      <c r="H14" s="35" t="s">
        <v>176</v>
      </c>
    </row>
    <row r="15" ht="21" customHeight="true">
      <c r="A15" s="35" t="s">
        <v>177</v>
      </c>
      <c r="B15" s="37" t="s">
        <v>67</v>
      </c>
      <c r="C15" s="37" t="s">
        <v>68</v>
      </c>
      <c r="D15" s="38" t="n">
        <v>46079</v>
      </c>
      <c r="E15" s="36" t="s">
        <v>178</v>
      </c>
      <c r="F15" s="36" t="s">
        <v>179</v>
      </c>
      <c r="G15" s="17" t="s">
        <v>123</v>
      </c>
      <c r="H15" s="35" t="s">
        <v>180</v>
      </c>
    </row>
    <row r="16" ht="21" customHeight="true">
      <c r="A16" s="35" t="s">
        <v>181</v>
      </c>
      <c r="B16" s="37" t="s">
        <v>69</v>
      </c>
      <c r="C16" s="37" t="s">
        <v>70</v>
      </c>
      <c r="D16" s="38" t="n">
        <v>46101</v>
      </c>
      <c r="E16" s="36" t="s">
        <v>182</v>
      </c>
      <c r="F16" s="36" t="s">
        <v>183</v>
      </c>
      <c r="G16" s="17" t="s">
        <v>127</v>
      </c>
      <c r="H16" s="35" t="s">
        <v>184</v>
      </c>
    </row>
    <row r="17" ht="21" customHeight="true">
      <c r="A17" s="35" t="s">
        <v>185</v>
      </c>
      <c r="B17" s="37" t="s">
        <v>71</v>
      </c>
      <c r="C17" s="37" t="s">
        <v>72</v>
      </c>
      <c r="D17" s="38" t="n">
        <v>46128</v>
      </c>
      <c r="E17" s="36" t="s">
        <v>186</v>
      </c>
      <c r="F17" s="36" t="s">
        <v>187</v>
      </c>
      <c r="G17" s="17" t="s">
        <v>130</v>
      </c>
      <c r="H17" s="35" t="s">
        <v>188</v>
      </c>
    </row>
    <row r="18" ht="21" customHeight="true">
      <c r="A18" s="35" t="s">
        <v>189</v>
      </c>
      <c r="B18" s="37" t="s">
        <v>73</v>
      </c>
      <c r="C18" s="37" t="s">
        <v>74</v>
      </c>
      <c r="D18" s="38" t="n">
        <v>46154</v>
      </c>
      <c r="E18" s="36" t="s">
        <v>190</v>
      </c>
      <c r="F18" s="36" t="s">
        <v>191</v>
      </c>
      <c r="G18" s="17" t="s">
        <v>133</v>
      </c>
      <c r="H18" s="35" t="s">
        <v>192</v>
      </c>
    </row>
    <row r="19" ht="21" customHeight="true">
      <c r="A19" s="35" t="s">
        <v>193</v>
      </c>
      <c r="B19" s="37" t="s">
        <v>75</v>
      </c>
      <c r="C19" s="37" t="s">
        <v>76</v>
      </c>
      <c r="D19" s="38" t="n">
        <v>46178</v>
      </c>
      <c r="E19" s="36" t="s">
        <v>194</v>
      </c>
      <c r="F19" s="36" t="s">
        <v>195</v>
      </c>
      <c r="G19" s="17" t="s">
        <v>135</v>
      </c>
      <c r="H19" s="35" t="s">
        <v>196</v>
      </c>
    </row>
    <row r="20" ht="21" customHeight="true">
      <c r="A20" s="35" t="s">
        <v>197</v>
      </c>
      <c r="B20" s="37" t="s">
        <v>77</v>
      </c>
      <c r="C20" s="37" t="s">
        <v>78</v>
      </c>
      <c r="D20" s="38" t="n">
        <v>46201</v>
      </c>
      <c r="E20" s="36" t="s">
        <v>198</v>
      </c>
      <c r="F20" s="36" t="s">
        <v>199</v>
      </c>
      <c r="G20" s="17" t="s">
        <v>136</v>
      </c>
      <c r="H20" s="35" t="s">
        <v>200</v>
      </c>
    </row>
    <row r="21" ht="21" customHeight="true">
      <c r="A21" s="35" t="n"/>
      <c r="B21" s="37" t="n"/>
      <c r="C21" s="37" t="n"/>
      <c r="D21" s="38" t="n"/>
      <c r="E21" s="36" t="n"/>
      <c r="F21" s="36" t="n"/>
      <c r="G21" s="17" t="n"/>
      <c r="H21" s="35" t="n"/>
    </row>
    <row r="22" ht="21" customHeight="true">
      <c r="A22" s="35" t="n"/>
      <c r="B22" s="37" t="n"/>
      <c r="C22" s="37" t="n"/>
      <c r="D22" s="38" t="n"/>
      <c r="E22" s="36" t="n"/>
      <c r="F22" s="36" t="n"/>
      <c r="G22" s="17" t="n"/>
      <c r="H22" s="35" t="n"/>
    </row>
    <row r="23" ht="21" customHeight="true">
      <c r="A23" s="35" t="n"/>
      <c r="B23" s="37" t="n"/>
      <c r="C23" s="37" t="n"/>
      <c r="D23" s="38" t="n"/>
      <c r="E23" s="36" t="n"/>
      <c r="F23" s="36" t="n"/>
      <c r="G23" s="17" t="n"/>
      <c r="H23" s="35" t="n"/>
    </row>
    <row r="24" ht="21" customHeight="true">
      <c r="A24" s="35" t="n"/>
      <c r="B24" s="37" t="n"/>
      <c r="C24" s="37" t="n"/>
      <c r="D24" s="38" t="n"/>
      <c r="E24" s="36" t="n"/>
      <c r="F24" s="36" t="n"/>
      <c r="G24" s="17" t="n"/>
      <c r="H24" s="35" t="n"/>
    </row>
    <row r="25" ht="21" customHeight="true">
      <c r="A25" s="35" t="n"/>
      <c r="B25" s="37" t="n"/>
      <c r="C25" s="37" t="n"/>
      <c r="D25" s="38" t="n"/>
      <c r="E25" s="36" t="n"/>
      <c r="F25" s="36" t="n"/>
      <c r="G25" s="17" t="n"/>
      <c r="H25" s="35" t="n"/>
    </row>
    <row r="26" ht="21" customHeight="true">
      <c r="A26" s="35" t="n"/>
      <c r="B26" s="37" t="n"/>
      <c r="C26" s="37" t="n"/>
      <c r="D26" s="38" t="n"/>
      <c r="E26" s="36" t="n"/>
      <c r="F26" s="36" t="n"/>
      <c r="G26" s="17" t="n"/>
      <c r="H26" s="35" t="n"/>
    </row>
    <row r="27" ht="21" customHeight="true">
      <c r="A27" s="35" t="n"/>
      <c r="B27" s="37" t="n"/>
      <c r="C27" s="37" t="n"/>
      <c r="D27" s="38" t="n"/>
      <c r="E27" s="36" t="n"/>
      <c r="F27" s="36" t="n"/>
      <c r="G27" s="17" t="n"/>
      <c r="H27" s="35" t="n"/>
    </row>
    <row r="28" ht="21" customHeight="true">
      <c r="A28" s="35" t="n"/>
      <c r="B28" s="37" t="n"/>
      <c r="C28" s="37" t="n"/>
      <c r="D28" s="38" t="n"/>
      <c r="E28" s="36" t="n"/>
      <c r="F28" s="36" t="n"/>
      <c r="G28" s="17" t="n"/>
      <c r="H28" s="35" t="n"/>
    </row>
    <row r="29" ht="21" customHeight="true">
      <c r="A29" s="35" t="n"/>
      <c r="B29" s="37" t="n"/>
      <c r="C29" s="37" t="n"/>
      <c r="D29" s="38" t="n"/>
      <c r="E29" s="36" t="n"/>
      <c r="F29" s="36" t="n"/>
      <c r="G29" s="17" t="n"/>
      <c r="H29" s="35" t="n"/>
    </row>
    <row r="30" ht="21" customHeight="true">
      <c r="A30" s="35" t="n"/>
      <c r="B30" s="37" t="n"/>
      <c r="C30" s="37" t="n"/>
      <c r="D30" s="38" t="n"/>
      <c r="E30" s="36" t="n"/>
      <c r="F30" s="36" t="n"/>
      <c r="G30" s="17" t="n"/>
      <c r="H30" s="35" t="n"/>
    </row>
    <row r="31" ht="21" customHeight="true">
      <c r="A31" s="35" t="n"/>
      <c r="B31" s="37" t="n"/>
      <c r="C31" s="37" t="n"/>
      <c r="D31" s="38" t="n"/>
      <c r="E31" s="36" t="n"/>
      <c r="F31" s="36" t="n"/>
      <c r="G31" s="17" t="n"/>
      <c r="H31" s="35" t="n"/>
    </row>
    <row r="32" ht="21" customHeight="true">
      <c r="A32" s="35" t="n"/>
      <c r="B32" s="37" t="n"/>
      <c r="C32" s="37" t="n"/>
      <c r="D32" s="38" t="n"/>
      <c r="E32" s="36" t="n"/>
      <c r="F32" s="36" t="n"/>
      <c r="G32" s="17" t="n"/>
      <c r="H32" s="35" t="n"/>
    </row>
    <row r="33" ht="21" customHeight="true">
      <c r="A33" s="35" t="n"/>
      <c r="B33" s="37" t="n"/>
      <c r="C33" s="37" t="n"/>
      <c r="D33" s="38" t="n"/>
      <c r="E33" s="36" t="n"/>
      <c r="F33" s="36" t="n"/>
      <c r="G33" s="17" t="n"/>
      <c r="H33" s="35" t="n"/>
    </row>
    <row r="34" ht="21" customHeight="true">
      <c r="A34" s="35" t="n"/>
      <c r="B34" s="37" t="n"/>
      <c r="C34" s="37" t="n"/>
      <c r="D34" s="38" t="n"/>
      <c r="E34" s="36" t="n"/>
      <c r="F34" s="36" t="n"/>
      <c r="G34" s="17" t="n"/>
      <c r="H34" s="35" t="n"/>
    </row>
    <row r="35" ht="21" customHeight="true">
      <c r="A35" s="35" t="n"/>
      <c r="B35" s="37" t="n"/>
      <c r="C35" s="37" t="n"/>
      <c r="D35" s="38" t="n"/>
      <c r="E35" s="36" t="n"/>
      <c r="F35" s="36" t="n"/>
      <c r="G35" s="17" t="n"/>
      <c r="H35" s="35" t="n"/>
    </row>
    <row r="36" ht="21" customHeight="true">
      <c r="A36" s="35" t="n"/>
      <c r="B36" s="37" t="n"/>
      <c r="C36" s="37" t="n"/>
      <c r="D36" s="38" t="n"/>
      <c r="E36" s="36" t="n"/>
      <c r="F36" s="36" t="n"/>
      <c r="G36" s="17" t="n"/>
      <c r="H36" s="35" t="n"/>
    </row>
    <row r="37" ht="21" customHeight="true">
      <c r="A37" s="35" t="n"/>
      <c r="B37" s="37" t="n"/>
      <c r="C37" s="37" t="n"/>
      <c r="D37" s="38" t="n"/>
      <c r="E37" s="36" t="n"/>
      <c r="F37" s="36" t="n"/>
      <c r="G37" s="17" t="n"/>
      <c r="H37" s="35" t="n"/>
    </row>
    <row r="38" ht="21" customHeight="true">
      <c r="A38" s="35" t="n"/>
      <c r="B38" s="37" t="n"/>
      <c r="C38" s="37" t="n"/>
      <c r="D38" s="38" t="n"/>
      <c r="E38" s="36" t="n"/>
      <c r="F38" s="36" t="n"/>
      <c r="G38" s="17" t="n"/>
      <c r="H38" s="35" t="n"/>
    </row>
    <row r="39" ht="21" customHeight="true">
      <c r="A39" s="35" t="n"/>
      <c r="B39" s="37" t="n"/>
      <c r="C39" s="37" t="n"/>
      <c r="D39" s="38" t="n"/>
      <c r="E39" s="36" t="n"/>
      <c r="F39" s="36" t="n"/>
      <c r="G39" s="17" t="n"/>
      <c r="H39" s="35" t="n"/>
    </row>
    <row r="40" ht="21" customHeight="true">
      <c r="A40" s="35" t="n"/>
      <c r="B40" s="37" t="n"/>
      <c r="C40" s="37" t="n"/>
      <c r="D40" s="38" t="n"/>
      <c r="E40" s="36" t="n"/>
      <c r="F40" s="36" t="n"/>
      <c r="G40" s="17" t="n"/>
      <c r="H40" s="35" t="n"/>
    </row>
    <row r="41" ht="21" customHeight="true">
      <c r="A41" s="35" t="n"/>
      <c r="B41" s="37" t="n"/>
      <c r="C41" s="37" t="n"/>
      <c r="D41" s="38" t="n"/>
      <c r="E41" s="36" t="n"/>
      <c r="F41" s="36" t="n"/>
      <c r="G41" s="17" t="n"/>
      <c r="H41" s="35" t="n"/>
    </row>
    <row r="42" ht="21" customHeight="true">
      <c r="A42" s="35" t="n"/>
      <c r="B42" s="37" t="n"/>
      <c r="C42" s="37" t="n"/>
      <c r="D42" s="38" t="n"/>
      <c r="E42" s="36" t="n"/>
      <c r="F42" s="36" t="n"/>
      <c r="G42" s="17" t="n"/>
      <c r="H42" s="35" t="n"/>
    </row>
    <row r="43" ht="21" customHeight="true">
      <c r="A43" s="35" t="n"/>
      <c r="B43" s="37" t="n"/>
      <c r="C43" s="37" t="n"/>
      <c r="D43" s="38" t="n"/>
      <c r="E43" s="36" t="n"/>
      <c r="F43" s="36" t="n"/>
      <c r="G43" s="17" t="n"/>
      <c r="H43" s="35" t="n"/>
    </row>
    <row r="44" ht="21" customHeight="true">
      <c r="A44" s="35" t="n"/>
      <c r="B44" s="37" t="n"/>
      <c r="C44" s="37" t="n"/>
      <c r="D44" s="38" t="n"/>
      <c r="E44" s="36" t="n"/>
      <c r="F44" s="36" t="n"/>
      <c r="G44" s="17" t="n"/>
      <c r="H44" s="35" t="n"/>
    </row>
    <row r="45" ht="21" customHeight="true">
      <c r="A45" s="35" t="n"/>
      <c r="B45" s="37" t="n"/>
      <c r="C45" s="37" t="n"/>
      <c r="D45" s="38" t="n"/>
      <c r="E45" s="36" t="n"/>
      <c r="F45" s="36" t="n"/>
      <c r="G45" s="17" t="n"/>
      <c r="H45" s="35" t="n"/>
    </row>
    <row r="46" ht="21" customHeight="true">
      <c r="A46" s="35" t="n"/>
      <c r="B46" s="37" t="n"/>
      <c r="C46" s="37" t="n"/>
      <c r="D46" s="38" t="n"/>
      <c r="E46" s="36" t="n"/>
      <c r="F46" s="36" t="n"/>
      <c r="G46" s="17" t="n"/>
      <c r="H46" s="35" t="n"/>
    </row>
    <row r="47" ht="21" customHeight="true">
      <c r="A47" s="35" t="n"/>
      <c r="B47" s="37" t="n"/>
      <c r="C47" s="37" t="n"/>
      <c r="D47" s="38" t="n"/>
      <c r="E47" s="36" t="n"/>
      <c r="F47" s="36" t="n"/>
      <c r="G47" s="17" t="n"/>
      <c r="H47" s="35" t="n"/>
    </row>
    <row r="48" ht="21" customHeight="true">
      <c r="A48" s="35" t="n"/>
      <c r="B48" s="37" t="n"/>
      <c r="C48" s="37" t="n"/>
      <c r="D48" s="38" t="n"/>
      <c r="E48" s="36" t="n"/>
      <c r="F48" s="36" t="n"/>
      <c r="G48" s="17" t="n"/>
      <c r="H48" s="35" t="n"/>
    </row>
    <row r="49" ht="21" customHeight="true">
      <c r="A49" s="35" t="n"/>
      <c r="B49" s="37" t="n"/>
      <c r="C49" s="37" t="n"/>
      <c r="D49" s="38" t="n"/>
      <c r="E49" s="36" t="n"/>
      <c r="F49" s="36" t="n"/>
      <c r="G49" s="17" t="n"/>
      <c r="H49" s="35" t="n"/>
    </row>
    <row r="50" ht="21" customHeight="true">
      <c r="A50" s="35" t="n"/>
      <c r="B50" s="37" t="n"/>
      <c r="C50" s="37" t="n"/>
      <c r="D50" s="38" t="n"/>
      <c r="E50" s="36" t="n"/>
      <c r="F50" s="36" t="n"/>
      <c r="G50" s="17" t="n"/>
      <c r="H50" s="35" t="n"/>
    </row>
    <row r="51" ht="21" customHeight="true">
      <c r="A51" s="35" t="n"/>
      <c r="B51" s="37" t="n"/>
      <c r="C51" s="37" t="n"/>
      <c r="D51" s="38" t="n"/>
      <c r="E51" s="36" t="n"/>
      <c r="F51" s="36" t="n"/>
      <c r="G51" s="17" t="n"/>
      <c r="H51" s="35" t="n"/>
    </row>
    <row r="52" ht="21" customHeight="true">
      <c r="A52" s="35" t="n"/>
      <c r="B52" s="37" t="n"/>
      <c r="C52" s="37" t="n"/>
      <c r="D52" s="38" t="n"/>
      <c r="E52" s="36" t="n"/>
      <c r="F52" s="36" t="n"/>
      <c r="G52" s="17" t="n"/>
      <c r="H52" s="35" t="n"/>
    </row>
    <row r="53" ht="21" customHeight="true">
      <c r="A53" s="35" t="n"/>
      <c r="B53" s="37" t="n"/>
      <c r="C53" s="37" t="n"/>
      <c r="D53" s="38" t="n"/>
      <c r="E53" s="36" t="n"/>
      <c r="F53" s="36" t="n"/>
      <c r="G53" s="17" t="n"/>
      <c r="H53" s="35" t="n"/>
    </row>
    <row r="54" ht="21" customHeight="true">
      <c r="A54" s="35" t="n"/>
      <c r="B54" s="37" t="n"/>
      <c r="C54" s="37" t="n"/>
      <c r="D54" s="38" t="n"/>
      <c r="E54" s="36" t="n"/>
      <c r="F54" s="36" t="n"/>
      <c r="G54" s="17" t="n"/>
      <c r="H54" s="35" t="n"/>
    </row>
    <row r="55" ht="21" customHeight="true">
      <c r="A55" s="35" t="n"/>
      <c r="B55" s="37" t="n"/>
      <c r="C55" s="37" t="n"/>
      <c r="D55" s="38" t="n"/>
      <c r="E55" s="36" t="n"/>
      <c r="F55" s="36" t="n"/>
      <c r="G55" s="17" t="n"/>
      <c r="H55" s="35" t="n"/>
    </row>
    <row r="56" ht="21" customHeight="true">
      <c r="A56" s="35" t="n"/>
      <c r="B56" s="37" t="n"/>
      <c r="C56" s="37" t="n"/>
      <c r="D56" s="38" t="n"/>
      <c r="E56" s="36" t="n"/>
      <c r="F56" s="36" t="n"/>
      <c r="G56" s="17" t="n"/>
      <c r="H56" s="35" t="n"/>
    </row>
    <row r="57" ht="21" customHeight="true">
      <c r="A57" s="35" t="n"/>
      <c r="B57" s="37" t="n"/>
      <c r="C57" s="37" t="n"/>
      <c r="D57" s="38" t="n"/>
      <c r="E57" s="36" t="n"/>
      <c r="F57" s="36" t="n"/>
      <c r="G57" s="17" t="n"/>
      <c r="H57" s="35" t="n"/>
    </row>
    <row r="58" ht="21" customHeight="true">
      <c r="A58" s="35" t="n"/>
      <c r="B58" s="37" t="n"/>
      <c r="C58" s="37" t="n"/>
      <c r="D58" s="38" t="n"/>
      <c r="E58" s="36" t="n"/>
      <c r="F58" s="36" t="n"/>
      <c r="G58" s="17" t="n"/>
      <c r="H58" s="35" t="n"/>
    </row>
    <row r="59" ht="21" customHeight="true">
      <c r="A59" s="35" t="n"/>
      <c r="B59" s="37" t="n"/>
      <c r="C59" s="37" t="n"/>
      <c r="D59" s="38" t="n"/>
      <c r="E59" s="36" t="n"/>
      <c r="F59" s="36" t="n"/>
      <c r="G59" s="17" t="n"/>
      <c r="H59" s="35" t="n"/>
    </row>
    <row r="60" ht="21" customHeight="true">
      <c r="A60" s="35" t="n"/>
      <c r="B60" s="37" t="n"/>
      <c r="C60" s="37" t="n"/>
      <c r="D60" s="38" t="n"/>
      <c r="E60" s="36" t="n"/>
      <c r="F60" s="36" t="n"/>
      <c r="G60" s="17" t="n"/>
      <c r="H60" s="35" t="n"/>
    </row>
    <row r="61" ht="21" customHeight="true">
      <c r="A61" s="35" t="n"/>
      <c r="B61" s="37" t="n"/>
      <c r="C61" s="37" t="n"/>
      <c r="D61" s="38" t="n"/>
      <c r="E61" s="36" t="n"/>
      <c r="F61" s="36" t="n"/>
      <c r="G61" s="17" t="n"/>
      <c r="H61" s="35" t="n"/>
    </row>
    <row r="62" ht="21" customHeight="true">
      <c r="A62" s="35" t="n"/>
      <c r="B62" s="37" t="n"/>
      <c r="C62" s="37" t="n"/>
      <c r="D62" s="38" t="n"/>
      <c r="E62" s="36" t="n"/>
      <c r="F62" s="36" t="n"/>
      <c r="G62" s="17" t="n"/>
      <c r="H62" s="35" t="n"/>
    </row>
    <row r="63" ht="21" customHeight="true">
      <c r="A63" s="35" t="n"/>
      <c r="B63" s="37" t="n"/>
      <c r="C63" s="37" t="n"/>
      <c r="D63" s="38" t="n"/>
      <c r="E63" s="36" t="n"/>
      <c r="F63" s="36" t="n"/>
      <c r="G63" s="17" t="n"/>
      <c r="H63" s="35" t="n"/>
    </row>
    <row r="64" ht="21" customHeight="true">
      <c r="A64" s="35" t="n"/>
      <c r="B64" s="37" t="n"/>
      <c r="C64" s="37" t="n"/>
      <c r="D64" s="38" t="n"/>
      <c r="E64" s="36" t="n"/>
      <c r="F64" s="36" t="n"/>
      <c r="G64" s="17" t="n"/>
      <c r="H64" s="35" t="n"/>
    </row>
    <row r="65" ht="21" customHeight="true">
      <c r="A65" s="35" t="n"/>
      <c r="B65" s="37" t="n"/>
      <c r="C65" s="37" t="n"/>
      <c r="D65" s="38" t="n"/>
      <c r="E65" s="36" t="n"/>
      <c r="F65" s="36" t="n"/>
      <c r="G65" s="17" t="n"/>
      <c r="H65" s="35" t="n"/>
    </row>
    <row r="66" ht="21" customHeight="true">
      <c r="A66" s="35" t="n"/>
      <c r="B66" s="37" t="n"/>
      <c r="C66" s="37" t="n"/>
      <c r="D66" s="38" t="n"/>
      <c r="E66" s="36" t="n"/>
      <c r="F66" s="36" t="n"/>
      <c r="G66" s="17" t="n"/>
      <c r="H66" s="35" t="n"/>
    </row>
    <row r="67" ht="21" customHeight="true">
      <c r="A67" s="35" t="n"/>
      <c r="B67" s="37" t="n"/>
      <c r="C67" s="37" t="n"/>
      <c r="D67" s="38" t="n"/>
      <c r="E67" s="36" t="n"/>
      <c r="F67" s="36" t="n"/>
      <c r="G67" s="17" t="n"/>
      <c r="H67" s="35" t="n"/>
    </row>
    <row r="68" ht="21" customHeight="true">
      <c r="A68" s="35" t="n"/>
      <c r="B68" s="37" t="n"/>
      <c r="C68" s="37" t="n"/>
      <c r="D68" s="38" t="n"/>
      <c r="E68" s="36" t="n"/>
      <c r="F68" s="36" t="n"/>
      <c r="G68" s="17" t="n"/>
      <c r="H68" s="35" t="n"/>
    </row>
    <row r="69" ht="21" customHeight="true">
      <c r="A69" s="35" t="n"/>
      <c r="B69" s="37" t="n"/>
      <c r="C69" s="37" t="n"/>
      <c r="D69" s="38" t="n"/>
      <c r="E69" s="36" t="n"/>
      <c r="F69" s="36" t="n"/>
      <c r="G69" s="17" t="n"/>
      <c r="H69" s="35" t="n"/>
    </row>
    <row r="70" ht="21" customHeight="true">
      <c r="A70" s="35" t="n"/>
      <c r="B70" s="37" t="n"/>
      <c r="C70" s="37" t="n"/>
      <c r="D70" s="38" t="n"/>
      <c r="E70" s="36" t="n"/>
      <c r="F70" s="36" t="n"/>
      <c r="G70" s="17" t="n"/>
      <c r="H70" s="35" t="n"/>
    </row>
    <row r="71" ht="21" customHeight="true">
      <c r="A71" s="35" t="n"/>
      <c r="B71" s="37" t="n"/>
      <c r="C71" s="37" t="n"/>
      <c r="D71" s="38" t="n"/>
      <c r="E71" s="36" t="n"/>
      <c r="F71" s="36" t="n"/>
      <c r="G71" s="17" t="n"/>
      <c r="H71" s="35" t="n"/>
    </row>
    <row r="72" ht="21" customHeight="true">
      <c r="A72" s="35" t="n"/>
      <c r="B72" s="37" t="n"/>
      <c r="C72" s="37" t="n"/>
      <c r="D72" s="38" t="n"/>
      <c r="E72" s="36" t="n"/>
      <c r="F72" s="36" t="n"/>
      <c r="G72" s="17" t="n"/>
      <c r="H72" s="35" t="n"/>
    </row>
    <row r="73" ht="21" customHeight="true">
      <c r="A73" s="35" t="n"/>
      <c r="B73" s="37" t="n"/>
      <c r="C73" s="37" t="n"/>
      <c r="D73" s="38" t="n"/>
      <c r="E73" s="36" t="n"/>
      <c r="F73" s="36" t="n"/>
      <c r="G73" s="17" t="n"/>
      <c r="H73" s="35" t="n"/>
    </row>
    <row r="74" ht="21" customHeight="true">
      <c r="A74" s="35" t="n"/>
      <c r="B74" s="37" t="n"/>
      <c r="C74" s="37" t="n"/>
      <c r="D74" s="38" t="n"/>
      <c r="E74" s="36" t="n"/>
      <c r="F74" s="36" t="n"/>
      <c r="G74" s="17" t="n"/>
      <c r="H74" s="35" t="n"/>
    </row>
    <row r="75" ht="21" customHeight="true">
      <c r="A75" s="35" t="n"/>
      <c r="B75" s="37" t="n"/>
      <c r="C75" s="37" t="n"/>
      <c r="D75" s="38" t="n"/>
      <c r="E75" s="36" t="n"/>
      <c r="F75" s="36" t="n"/>
      <c r="G75" s="17" t="n"/>
      <c r="H75" s="35" t="n"/>
    </row>
    <row r="76" ht="21" customHeight="true">
      <c r="A76" s="35" t="n"/>
      <c r="B76" s="37" t="n"/>
      <c r="C76" s="37" t="n"/>
      <c r="D76" s="38" t="n"/>
      <c r="E76" s="36" t="n"/>
      <c r="F76" s="36" t="n"/>
      <c r="G76" s="17" t="n"/>
      <c r="H76" s="35" t="n"/>
    </row>
    <row r="77" ht="21" customHeight="true">
      <c r="A77" s="35" t="n"/>
      <c r="B77" s="37" t="n"/>
      <c r="C77" s="37" t="n"/>
      <c r="D77" s="38" t="n"/>
      <c r="E77" s="36" t="n"/>
      <c r="F77" s="36" t="n"/>
      <c r="G77" s="17" t="n"/>
      <c r="H77" s="35" t="n"/>
    </row>
    <row r="78" ht="21" customHeight="true">
      <c r="A78" s="35" t="n"/>
      <c r="B78" s="37" t="n"/>
      <c r="C78" s="37" t="n"/>
      <c r="D78" s="38" t="n"/>
      <c r="E78" s="36" t="n"/>
      <c r="F78" s="36" t="n"/>
      <c r="G78" s="17" t="n"/>
      <c r="H78" s="35" t="n"/>
    </row>
    <row r="79" ht="21" customHeight="true">
      <c r="A79" s="35" t="n"/>
      <c r="B79" s="37" t="n"/>
      <c r="C79" s="37" t="n"/>
      <c r="D79" s="38" t="n"/>
      <c r="E79" s="36" t="n"/>
      <c r="F79" s="36" t="n"/>
      <c r="G79" s="17" t="n"/>
      <c r="H79" s="35" t="n"/>
    </row>
    <row r="80" ht="21" customHeight="true">
      <c r="A80" s="35" t="n"/>
      <c r="B80" s="37" t="n"/>
      <c r="C80" s="37" t="n"/>
      <c r="D80" s="38" t="n"/>
      <c r="E80" s="36" t="n"/>
      <c r="F80" s="36" t="n"/>
      <c r="G80" s="17" t="n"/>
      <c r="H80" s="35" t="n"/>
    </row>
    <row r="81" ht="21" customHeight="true">
      <c r="A81" s="35" t="n"/>
      <c r="B81" s="37" t="n"/>
      <c r="C81" s="37" t="n"/>
      <c r="D81" s="38" t="n"/>
      <c r="E81" s="36" t="n"/>
      <c r="F81" s="36" t="n"/>
      <c r="G81" s="17" t="n"/>
      <c r="H81" s="35" t="n"/>
    </row>
    <row r="82" ht="21" customHeight="true">
      <c r="A82" s="35" t="n"/>
      <c r="B82" s="37" t="n"/>
      <c r="C82" s="37" t="n"/>
      <c r="D82" s="38" t="n"/>
      <c r="E82" s="36" t="n"/>
      <c r="F82" s="36" t="n"/>
      <c r="G82" s="17" t="n"/>
      <c r="H82" s="35" t="n"/>
    </row>
    <row r="83" ht="21" customHeight="true">
      <c r="A83" s="35" t="n"/>
      <c r="B83" s="37" t="n"/>
      <c r="C83" s="37" t="n"/>
      <c r="D83" s="38" t="n"/>
      <c r="E83" s="36" t="n"/>
      <c r="F83" s="36" t="n"/>
      <c r="G83" s="17" t="n"/>
      <c r="H83" s="35" t="n"/>
    </row>
    <row r="84" ht="21" customHeight="true">
      <c r="A84" s="35" t="n"/>
      <c r="B84" s="37" t="n"/>
      <c r="C84" s="37" t="n"/>
      <c r="D84" s="38" t="n"/>
      <c r="E84" s="36" t="n"/>
      <c r="F84" s="36" t="n"/>
      <c r="G84" s="17" t="n"/>
      <c r="H84" s="35" t="n"/>
    </row>
    <row r="85" ht="21" customHeight="true">
      <c r="A85" s="35" t="n"/>
      <c r="B85" s="37" t="n"/>
      <c r="C85" s="37" t="n"/>
      <c r="D85" s="38" t="n"/>
      <c r="E85" s="36" t="n"/>
      <c r="F85" s="36" t="n"/>
      <c r="G85" s="17" t="n"/>
      <c r="H85" s="35" t="n"/>
    </row>
    <row r="86" ht="21" customHeight="true">
      <c r="A86" s="35" t="n"/>
      <c r="B86" s="37" t="n"/>
      <c r="C86" s="37" t="n"/>
      <c r="D86" s="38" t="n"/>
      <c r="E86" s="36" t="n"/>
      <c r="F86" s="36" t="n"/>
      <c r="G86" s="17" t="n"/>
      <c r="H86" s="35" t="n"/>
    </row>
    <row r="87" ht="21" customHeight="true">
      <c r="A87" s="35" t="n"/>
      <c r="B87" s="37" t="n"/>
      <c r="C87" s="37" t="n"/>
      <c r="D87" s="38" t="n"/>
      <c r="E87" s="36" t="n"/>
      <c r="F87" s="36" t="n"/>
      <c r="G87" s="17" t="n"/>
      <c r="H87" s="35" t="n"/>
    </row>
    <row r="88" ht="21" customHeight="true">
      <c r="A88" s="35" t="n"/>
      <c r="B88" s="37" t="n"/>
      <c r="C88" s="37" t="n"/>
      <c r="D88" s="38" t="n"/>
      <c r="E88" s="36" t="n"/>
      <c r="F88" s="36" t="n"/>
      <c r="G88" s="17" t="n"/>
      <c r="H88" s="35" t="n"/>
    </row>
    <row r="89" ht="21" customHeight="true">
      <c r="A89" s="35" t="n"/>
      <c r="B89" s="37" t="n"/>
      <c r="C89" s="37" t="n"/>
      <c r="D89" s="38" t="n"/>
      <c r="E89" s="36" t="n"/>
      <c r="F89" s="36" t="n"/>
      <c r="G89" s="17" t="n"/>
      <c r="H89" s="35" t="n"/>
    </row>
    <row r="90" ht="21" customHeight="true">
      <c r="A90" s="35" t="n"/>
      <c r="B90" s="37" t="n"/>
      <c r="C90" s="37" t="n"/>
      <c r="D90" s="38" t="n"/>
      <c r="E90" s="36" t="n"/>
      <c r="F90" s="36" t="n"/>
      <c r="G90" s="17" t="n"/>
      <c r="H90" s="35" t="n"/>
    </row>
    <row r="91" ht="21" customHeight="true">
      <c r="A91" s="35" t="n"/>
      <c r="B91" s="37" t="n"/>
      <c r="C91" s="37" t="n"/>
      <c r="D91" s="38" t="n"/>
      <c r="E91" s="36" t="n"/>
      <c r="F91" s="36" t="n"/>
      <c r="G91" s="17" t="n"/>
      <c r="H91" s="35" t="n"/>
    </row>
    <row r="92" ht="21" customHeight="true">
      <c r="A92" s="35" t="n"/>
      <c r="B92" s="37" t="n"/>
      <c r="C92" s="37" t="n"/>
      <c r="D92" s="38" t="n"/>
      <c r="E92" s="36" t="n"/>
      <c r="F92" s="36" t="n"/>
      <c r="G92" s="17" t="n"/>
      <c r="H92" s="35" t="n"/>
    </row>
    <row r="93" ht="21" customHeight="true">
      <c r="A93" s="35" t="n"/>
      <c r="B93" s="37" t="n"/>
      <c r="C93" s="37" t="n"/>
      <c r="D93" s="38" t="n"/>
      <c r="E93" s="36" t="n"/>
      <c r="F93" s="36" t="n"/>
      <c r="G93" s="17" t="n"/>
      <c r="H93" s="35" t="n"/>
    </row>
    <row r="94" ht="21" customHeight="true">
      <c r="A94" s="35" t="n"/>
      <c r="B94" s="37" t="n"/>
      <c r="C94" s="37" t="n"/>
      <c r="D94" s="38" t="n"/>
      <c r="E94" s="36" t="n"/>
      <c r="F94" s="36" t="n"/>
      <c r="G94" s="17" t="n"/>
      <c r="H94" s="35" t="n"/>
    </row>
    <row r="95" ht="21" customHeight="true">
      <c r="A95" s="35" t="n"/>
      <c r="B95" s="37" t="n"/>
      <c r="C95" s="37" t="n"/>
      <c r="D95" s="38" t="n"/>
      <c r="E95" s="36" t="n"/>
      <c r="F95" s="36" t="n"/>
      <c r="G95" s="17" t="n"/>
      <c r="H95" s="35" t="n"/>
    </row>
    <row r="96" ht="21" customHeight="true">
      <c r="A96" s="35" t="n"/>
      <c r="B96" s="37" t="n"/>
      <c r="C96" s="37" t="n"/>
      <c r="D96" s="38" t="n"/>
      <c r="E96" s="36" t="n"/>
      <c r="F96" s="36" t="n"/>
      <c r="G96" s="17" t="n"/>
      <c r="H96" s="35" t="n"/>
    </row>
    <row r="97" ht="21" customHeight="true">
      <c r="A97" s="35" t="n"/>
      <c r="B97" s="37" t="n"/>
      <c r="C97" s="37" t="n"/>
      <c r="D97" s="38" t="n"/>
      <c r="E97" s="36" t="n"/>
      <c r="F97" s="36" t="n"/>
      <c r="G97" s="17" t="n"/>
      <c r="H97" s="35" t="n"/>
    </row>
    <row r="98" ht="21" customHeight="true">
      <c r="A98" s="35" t="n"/>
      <c r="B98" s="37" t="n"/>
      <c r="C98" s="37" t="n"/>
      <c r="D98" s="38" t="n"/>
      <c r="E98" s="36" t="n"/>
      <c r="F98" s="36" t="n"/>
      <c r="G98" s="17" t="n"/>
      <c r="H98" s="35" t="n"/>
    </row>
    <row r="99" ht="21" customHeight="true">
      <c r="A99" s="35" t="n"/>
      <c r="B99" s="37" t="n"/>
      <c r="C99" s="37" t="n"/>
      <c r="D99" s="38" t="n"/>
      <c r="E99" s="36" t="n"/>
      <c r="F99" s="36" t="n"/>
      <c r="G99" s="17" t="n"/>
      <c r="H99" s="35" t="n"/>
    </row>
    <row r="100" ht="21" customHeight="true">
      <c r="A100" s="35" t="n"/>
      <c r="B100" s="37" t="n"/>
      <c r="C100" s="37" t="n"/>
      <c r="D100" s="38" t="n"/>
      <c r="E100" s="36" t="n"/>
      <c r="F100" s="36" t="n"/>
      <c r="G100" s="17" t="n"/>
      <c r="H100" s="35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担当者を選択してください。" promptTitle="選択式セル" showErrorMessage="true" sqref="G13:G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2"/>
    <col customWidth="true" max="5" min="4" width="10"/>
    <col customWidth="true" max="7" min="6" width="12"/>
    <col customWidth="true" max="8" min="8" width="13"/>
  </cols>
  <sheetData>
    <row r="1" ht="32" customHeight="true">
      <c r="A1" s="1" t="s">
        <v>79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80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81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82</v>
      </c>
      <c r="B6" s="16" t="s">
        <v>83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62</v>
      </c>
      <c r="B12" s="27" t="s">
        <v>57</v>
      </c>
      <c r="C12" s="27" t="s">
        <v>201</v>
      </c>
      <c r="D12" s="27" t="s">
        <v>30</v>
      </c>
      <c r="E12" s="27" t="s">
        <v>202</v>
      </c>
      <c r="F12" s="27" t="s">
        <v>84</v>
      </c>
      <c r="G12" s="27" t="s">
        <v>59</v>
      </c>
      <c r="H12" s="27" t="s">
        <v>43</v>
      </c>
    </row>
    <row r="13" ht="21" customHeight="true">
      <c r="A13" s="35" t="s">
        <v>172</v>
      </c>
      <c r="B13" s="37" t="s">
        <v>63</v>
      </c>
      <c r="C13" s="17" t="s">
        <v>126</v>
      </c>
      <c r="D13" s="17" t="s">
        <v>131</v>
      </c>
      <c r="E13" s="17" t="s">
        <v>117</v>
      </c>
      <c r="F13" s="38" t="n">
        <v>46032</v>
      </c>
      <c r="G13" s="38" t="n">
        <v>46039</v>
      </c>
      <c r="H13" s="37" t="s">
        <v>85</v>
      </c>
    </row>
    <row r="14" ht="21" customHeight="true">
      <c r="A14" s="35" t="s">
        <v>176</v>
      </c>
      <c r="B14" s="37" t="s">
        <v>65</v>
      </c>
      <c r="C14" s="17" t="s">
        <v>122</v>
      </c>
      <c r="D14" s="17" t="s">
        <v>121</v>
      </c>
      <c r="E14" s="17" t="s">
        <v>120</v>
      </c>
      <c r="F14" s="38" t="n">
        <v>46055</v>
      </c>
      <c r="G14" s="38" t="n"/>
      <c r="H14" s="37" t="s">
        <v>86</v>
      </c>
    </row>
    <row r="15" ht="21" customHeight="true">
      <c r="A15" s="35" t="s">
        <v>180</v>
      </c>
      <c r="B15" s="37" t="s">
        <v>67</v>
      </c>
      <c r="C15" s="17" t="s">
        <v>119</v>
      </c>
      <c r="D15" s="17" t="s">
        <v>131</v>
      </c>
      <c r="E15" s="17" t="s">
        <v>123</v>
      </c>
      <c r="F15" s="38" t="n">
        <v>46071</v>
      </c>
      <c r="G15" s="38" t="n">
        <v>46077</v>
      </c>
      <c r="H15" s="37" t="inlineStr"/>
    </row>
    <row r="16" ht="21" customHeight="true">
      <c r="A16" s="35" t="s">
        <v>184</v>
      </c>
      <c r="B16" s="37" t="s">
        <v>69</v>
      </c>
      <c r="C16" s="17" t="s">
        <v>129</v>
      </c>
      <c r="D16" s="17" t="s">
        <v>128</v>
      </c>
      <c r="E16" s="17" t="s">
        <v>127</v>
      </c>
      <c r="F16" s="38" t="n">
        <v>46093</v>
      </c>
      <c r="G16" s="38" t="n"/>
      <c r="H16" s="37" t="s">
        <v>87</v>
      </c>
    </row>
    <row r="17" ht="21" customHeight="true">
      <c r="A17" s="35" t="s">
        <v>188</v>
      </c>
      <c r="B17" s="37" t="s">
        <v>71</v>
      </c>
      <c r="C17" s="17" t="s">
        <v>126</v>
      </c>
      <c r="D17" s="17" t="s">
        <v>124</v>
      </c>
      <c r="E17" s="17" t="s">
        <v>130</v>
      </c>
      <c r="F17" s="38" t="n">
        <v>46122</v>
      </c>
      <c r="G17" s="38" t="n"/>
      <c r="H17" s="37" t="s">
        <v>88</v>
      </c>
    </row>
    <row r="18" ht="21" customHeight="true">
      <c r="A18" s="35" t="s">
        <v>192</v>
      </c>
      <c r="B18" s="37" t="s">
        <v>73</v>
      </c>
      <c r="C18" s="17" t="s">
        <v>122</v>
      </c>
      <c r="D18" s="17" t="s">
        <v>16</v>
      </c>
      <c r="E18" s="17" t="s">
        <v>133</v>
      </c>
      <c r="F18" s="38" t="n">
        <v>46148</v>
      </c>
      <c r="G18" s="38" t="n"/>
      <c r="H18" s="37" t="s">
        <v>89</v>
      </c>
    </row>
    <row r="19" ht="21" customHeight="true">
      <c r="A19" s="35" t="s">
        <v>196</v>
      </c>
      <c r="B19" s="37" t="s">
        <v>75</v>
      </c>
      <c r="C19" s="17" t="s">
        <v>126</v>
      </c>
      <c r="D19" s="17" t="s">
        <v>131</v>
      </c>
      <c r="E19" s="17" t="s">
        <v>135</v>
      </c>
      <c r="F19" s="38" t="n">
        <v>46170</v>
      </c>
      <c r="G19" s="38" t="n">
        <v>46177</v>
      </c>
      <c r="H19" s="37" t="inlineStr"/>
    </row>
    <row r="20" ht="21" customHeight="true">
      <c r="A20" s="35" t="s">
        <v>200</v>
      </c>
      <c r="B20" s="37" t="s">
        <v>77</v>
      </c>
      <c r="C20" s="17" t="s">
        <v>122</v>
      </c>
      <c r="D20" s="17" t="s">
        <v>134</v>
      </c>
      <c r="E20" s="17" t="s">
        <v>136</v>
      </c>
      <c r="F20" s="38" t="n">
        <v>46193</v>
      </c>
      <c r="G20" s="38" t="n"/>
      <c r="H20" s="37" t="s">
        <v>90</v>
      </c>
    </row>
    <row r="21" ht="21" customHeight="true">
      <c r="A21" s="35" t="n"/>
      <c r="B21" s="37" t="n"/>
      <c r="C21" s="17" t="n"/>
      <c r="D21" s="17" t="n"/>
      <c r="E21" s="17" t="n"/>
      <c r="F21" s="38" t="n"/>
      <c r="G21" s="38" t="n"/>
      <c r="H21" s="37" t="n"/>
    </row>
    <row r="22" ht="21" customHeight="true">
      <c r="A22" s="35" t="n"/>
      <c r="B22" s="37" t="n"/>
      <c r="C22" s="17" t="n"/>
      <c r="D22" s="17" t="n"/>
      <c r="E22" s="17" t="n"/>
      <c r="F22" s="38" t="n"/>
      <c r="G22" s="38" t="n"/>
      <c r="H22" s="37" t="n"/>
    </row>
    <row r="23" ht="21" customHeight="true">
      <c r="A23" s="35" t="n"/>
      <c r="B23" s="37" t="n"/>
      <c r="C23" s="17" t="n"/>
      <c r="D23" s="17" t="n"/>
      <c r="E23" s="17" t="n"/>
      <c r="F23" s="38" t="n"/>
      <c r="G23" s="38" t="n"/>
      <c r="H23" s="37" t="n"/>
    </row>
    <row r="24" ht="21" customHeight="true">
      <c r="A24" s="35" t="n"/>
      <c r="B24" s="37" t="n"/>
      <c r="C24" s="17" t="n"/>
      <c r="D24" s="17" t="n"/>
      <c r="E24" s="17" t="n"/>
      <c r="F24" s="38" t="n"/>
      <c r="G24" s="38" t="n"/>
      <c r="H24" s="37" t="n"/>
    </row>
    <row r="25" ht="21" customHeight="true">
      <c r="A25" s="35" t="n"/>
      <c r="B25" s="37" t="n"/>
      <c r="C25" s="17" t="n"/>
      <c r="D25" s="17" t="n"/>
      <c r="E25" s="17" t="n"/>
      <c r="F25" s="38" t="n"/>
      <c r="G25" s="38" t="n"/>
      <c r="H25" s="37" t="n"/>
    </row>
    <row r="26" ht="21" customHeight="true">
      <c r="A26" s="35" t="n"/>
      <c r="B26" s="37" t="n"/>
      <c r="C26" s="17" t="n"/>
      <c r="D26" s="17" t="n"/>
      <c r="E26" s="17" t="n"/>
      <c r="F26" s="38" t="n"/>
      <c r="G26" s="38" t="n"/>
      <c r="H26" s="37" t="n"/>
    </row>
    <row r="27" ht="21" customHeight="true">
      <c r="A27" s="35" t="n"/>
      <c r="B27" s="37" t="n"/>
      <c r="C27" s="17" t="n"/>
      <c r="D27" s="17" t="n"/>
      <c r="E27" s="17" t="n"/>
      <c r="F27" s="38" t="n"/>
      <c r="G27" s="38" t="n"/>
      <c r="H27" s="37" t="n"/>
    </row>
    <row r="28" ht="21" customHeight="true">
      <c r="A28" s="35" t="n"/>
      <c r="B28" s="37" t="n"/>
      <c r="C28" s="17" t="n"/>
      <c r="D28" s="17" t="n"/>
      <c r="E28" s="17" t="n"/>
      <c r="F28" s="38" t="n"/>
      <c r="G28" s="38" t="n"/>
      <c r="H28" s="37" t="n"/>
    </row>
    <row r="29" ht="21" customHeight="true">
      <c r="A29" s="35" t="n"/>
      <c r="B29" s="37" t="n"/>
      <c r="C29" s="17" t="n"/>
      <c r="D29" s="17" t="n"/>
      <c r="E29" s="17" t="n"/>
      <c r="F29" s="38" t="n"/>
      <c r="G29" s="38" t="n"/>
      <c r="H29" s="37" t="n"/>
    </row>
    <row r="30" ht="21" customHeight="true">
      <c r="A30" s="35" t="n"/>
      <c r="B30" s="37" t="n"/>
      <c r="C30" s="17" t="n"/>
      <c r="D30" s="17" t="n"/>
      <c r="E30" s="17" t="n"/>
      <c r="F30" s="38" t="n"/>
      <c r="G30" s="38" t="n"/>
      <c r="H30" s="37" t="n"/>
    </row>
    <row r="31" ht="21" customHeight="true">
      <c r="A31" s="35" t="n"/>
      <c r="B31" s="37" t="n"/>
      <c r="C31" s="17" t="n"/>
      <c r="D31" s="17" t="n"/>
      <c r="E31" s="17" t="n"/>
      <c r="F31" s="38" t="n"/>
      <c r="G31" s="38" t="n"/>
      <c r="H31" s="37" t="n"/>
    </row>
    <row r="32" ht="21" customHeight="true">
      <c r="A32" s="35" t="n"/>
      <c r="B32" s="37" t="n"/>
      <c r="C32" s="17" t="n"/>
      <c r="D32" s="17" t="n"/>
      <c r="E32" s="17" t="n"/>
      <c r="F32" s="38" t="n"/>
      <c r="G32" s="38" t="n"/>
      <c r="H32" s="37" t="n"/>
    </row>
    <row r="33" ht="21" customHeight="true">
      <c r="A33" s="35" t="n"/>
      <c r="B33" s="37" t="n"/>
      <c r="C33" s="17" t="n"/>
      <c r="D33" s="17" t="n"/>
      <c r="E33" s="17" t="n"/>
      <c r="F33" s="38" t="n"/>
      <c r="G33" s="38" t="n"/>
      <c r="H33" s="37" t="n"/>
    </row>
    <row r="34" ht="21" customHeight="true">
      <c r="A34" s="35" t="n"/>
      <c r="B34" s="37" t="n"/>
      <c r="C34" s="17" t="n"/>
      <c r="D34" s="17" t="n"/>
      <c r="E34" s="17" t="n"/>
      <c r="F34" s="38" t="n"/>
      <c r="G34" s="38" t="n"/>
      <c r="H34" s="37" t="n"/>
    </row>
    <row r="35" ht="21" customHeight="true">
      <c r="A35" s="35" t="n"/>
      <c r="B35" s="37" t="n"/>
      <c r="C35" s="17" t="n"/>
      <c r="D35" s="17" t="n"/>
      <c r="E35" s="17" t="n"/>
      <c r="F35" s="38" t="n"/>
      <c r="G35" s="38" t="n"/>
      <c r="H35" s="37" t="n"/>
    </row>
    <row r="36" ht="21" customHeight="true">
      <c r="A36" s="35" t="n"/>
      <c r="B36" s="37" t="n"/>
      <c r="C36" s="17" t="n"/>
      <c r="D36" s="17" t="n"/>
      <c r="E36" s="17" t="n"/>
      <c r="F36" s="38" t="n"/>
      <c r="G36" s="38" t="n"/>
      <c r="H36" s="37" t="n"/>
    </row>
    <row r="37" ht="21" customHeight="true">
      <c r="A37" s="35" t="n"/>
      <c r="B37" s="37" t="n"/>
      <c r="C37" s="17" t="n"/>
      <c r="D37" s="17" t="n"/>
      <c r="E37" s="17" t="n"/>
      <c r="F37" s="38" t="n"/>
      <c r="G37" s="38" t="n"/>
      <c r="H37" s="37" t="n"/>
    </row>
    <row r="38" ht="21" customHeight="true">
      <c r="A38" s="35" t="n"/>
      <c r="B38" s="37" t="n"/>
      <c r="C38" s="17" t="n"/>
      <c r="D38" s="17" t="n"/>
      <c r="E38" s="17" t="n"/>
      <c r="F38" s="38" t="n"/>
      <c r="G38" s="38" t="n"/>
      <c r="H38" s="37" t="n"/>
    </row>
    <row r="39" ht="21" customHeight="true">
      <c r="A39" s="35" t="n"/>
      <c r="B39" s="37" t="n"/>
      <c r="C39" s="17" t="n"/>
      <c r="D39" s="17" t="n"/>
      <c r="E39" s="17" t="n"/>
      <c r="F39" s="38" t="n"/>
      <c r="G39" s="38" t="n"/>
      <c r="H39" s="37" t="n"/>
    </row>
    <row r="40" ht="21" customHeight="true">
      <c r="A40" s="35" t="n"/>
      <c r="B40" s="37" t="n"/>
      <c r="C40" s="17" t="n"/>
      <c r="D40" s="17" t="n"/>
      <c r="E40" s="17" t="n"/>
      <c r="F40" s="38" t="n"/>
      <c r="G40" s="38" t="n"/>
      <c r="H40" s="37" t="n"/>
    </row>
    <row r="41" ht="21" customHeight="true">
      <c r="A41" s="35" t="n"/>
      <c r="B41" s="37" t="n"/>
      <c r="C41" s="17" t="n"/>
      <c r="D41" s="17" t="n"/>
      <c r="E41" s="17" t="n"/>
      <c r="F41" s="38" t="n"/>
      <c r="G41" s="38" t="n"/>
      <c r="H41" s="37" t="n"/>
    </row>
    <row r="42" ht="21" customHeight="true">
      <c r="A42" s="35" t="n"/>
      <c r="B42" s="37" t="n"/>
      <c r="C42" s="17" t="n"/>
      <c r="D42" s="17" t="n"/>
      <c r="E42" s="17" t="n"/>
      <c r="F42" s="38" t="n"/>
      <c r="G42" s="38" t="n"/>
      <c r="H42" s="37" t="n"/>
    </row>
    <row r="43" ht="21" customHeight="true">
      <c r="A43" s="35" t="n"/>
      <c r="B43" s="37" t="n"/>
      <c r="C43" s="17" t="n"/>
      <c r="D43" s="17" t="n"/>
      <c r="E43" s="17" t="n"/>
      <c r="F43" s="38" t="n"/>
      <c r="G43" s="38" t="n"/>
      <c r="H43" s="37" t="n"/>
    </row>
    <row r="44" ht="21" customHeight="true">
      <c r="A44" s="35" t="n"/>
      <c r="B44" s="37" t="n"/>
      <c r="C44" s="17" t="n"/>
      <c r="D44" s="17" t="n"/>
      <c r="E44" s="17" t="n"/>
      <c r="F44" s="38" t="n"/>
      <c r="G44" s="38" t="n"/>
      <c r="H44" s="37" t="n"/>
    </row>
    <row r="45" ht="21" customHeight="true">
      <c r="A45" s="35" t="n"/>
      <c r="B45" s="37" t="n"/>
      <c r="C45" s="17" t="n"/>
      <c r="D45" s="17" t="n"/>
      <c r="E45" s="17" t="n"/>
      <c r="F45" s="38" t="n"/>
      <c r="G45" s="38" t="n"/>
      <c r="H45" s="37" t="n"/>
    </row>
    <row r="46" ht="21" customHeight="true">
      <c r="A46" s="35" t="n"/>
      <c r="B46" s="37" t="n"/>
      <c r="C46" s="17" t="n"/>
      <c r="D46" s="17" t="n"/>
      <c r="E46" s="17" t="n"/>
      <c r="F46" s="38" t="n"/>
      <c r="G46" s="38" t="n"/>
      <c r="H46" s="37" t="n"/>
    </row>
    <row r="47" ht="21" customHeight="true">
      <c r="A47" s="35" t="n"/>
      <c r="B47" s="37" t="n"/>
      <c r="C47" s="17" t="n"/>
      <c r="D47" s="17" t="n"/>
      <c r="E47" s="17" t="n"/>
      <c r="F47" s="38" t="n"/>
      <c r="G47" s="38" t="n"/>
      <c r="H47" s="37" t="n"/>
    </row>
    <row r="48" ht="21" customHeight="true">
      <c r="A48" s="35" t="n"/>
      <c r="B48" s="37" t="n"/>
      <c r="C48" s="17" t="n"/>
      <c r="D48" s="17" t="n"/>
      <c r="E48" s="17" t="n"/>
      <c r="F48" s="38" t="n"/>
      <c r="G48" s="38" t="n"/>
      <c r="H48" s="37" t="n"/>
    </row>
    <row r="49" ht="21" customHeight="true">
      <c r="A49" s="35" t="n"/>
      <c r="B49" s="37" t="n"/>
      <c r="C49" s="17" t="n"/>
      <c r="D49" s="17" t="n"/>
      <c r="E49" s="17" t="n"/>
      <c r="F49" s="38" t="n"/>
      <c r="G49" s="38" t="n"/>
      <c r="H49" s="37" t="n"/>
    </row>
    <row r="50" ht="21" customHeight="true">
      <c r="A50" s="35" t="n"/>
      <c r="B50" s="37" t="n"/>
      <c r="C50" s="17" t="n"/>
      <c r="D50" s="17" t="n"/>
      <c r="E50" s="17" t="n"/>
      <c r="F50" s="38" t="n"/>
      <c r="G50" s="38" t="n"/>
      <c r="H50" s="37" t="n"/>
    </row>
    <row r="51" ht="21" customHeight="true">
      <c r="A51" s="35" t="n"/>
      <c r="B51" s="37" t="n"/>
      <c r="C51" s="17" t="n"/>
      <c r="D51" s="17" t="n"/>
      <c r="E51" s="17" t="n"/>
      <c r="F51" s="38" t="n"/>
      <c r="G51" s="38" t="n"/>
      <c r="H51" s="37" t="n"/>
    </row>
    <row r="52" ht="21" customHeight="true">
      <c r="A52" s="35" t="n"/>
      <c r="B52" s="37" t="n"/>
      <c r="C52" s="17" t="n"/>
      <c r="D52" s="17" t="n"/>
      <c r="E52" s="17" t="n"/>
      <c r="F52" s="38" t="n"/>
      <c r="G52" s="38" t="n"/>
      <c r="H52" s="37" t="n"/>
    </row>
    <row r="53" ht="21" customHeight="true">
      <c r="A53" s="35" t="n"/>
      <c r="B53" s="37" t="n"/>
      <c r="C53" s="17" t="n"/>
      <c r="D53" s="17" t="n"/>
      <c r="E53" s="17" t="n"/>
      <c r="F53" s="38" t="n"/>
      <c r="G53" s="38" t="n"/>
      <c r="H53" s="37" t="n"/>
    </row>
    <row r="54" ht="21" customHeight="true">
      <c r="A54" s="35" t="n"/>
      <c r="B54" s="37" t="n"/>
      <c r="C54" s="17" t="n"/>
      <c r="D54" s="17" t="n"/>
      <c r="E54" s="17" t="n"/>
      <c r="F54" s="38" t="n"/>
      <c r="G54" s="38" t="n"/>
      <c r="H54" s="37" t="n"/>
    </row>
    <row r="55" ht="21" customHeight="true">
      <c r="A55" s="35" t="n"/>
      <c r="B55" s="37" t="n"/>
      <c r="C55" s="17" t="n"/>
      <c r="D55" s="17" t="n"/>
      <c r="E55" s="17" t="n"/>
      <c r="F55" s="38" t="n"/>
      <c r="G55" s="38" t="n"/>
      <c r="H55" s="37" t="n"/>
    </row>
    <row r="56" ht="21" customHeight="true">
      <c r="A56" s="35" t="n"/>
      <c r="B56" s="37" t="n"/>
      <c r="C56" s="17" t="n"/>
      <c r="D56" s="17" t="n"/>
      <c r="E56" s="17" t="n"/>
      <c r="F56" s="38" t="n"/>
      <c r="G56" s="38" t="n"/>
      <c r="H56" s="37" t="n"/>
    </row>
    <row r="57" ht="21" customHeight="true">
      <c r="A57" s="35" t="n"/>
      <c r="B57" s="37" t="n"/>
      <c r="C57" s="17" t="n"/>
      <c r="D57" s="17" t="n"/>
      <c r="E57" s="17" t="n"/>
      <c r="F57" s="38" t="n"/>
      <c r="G57" s="38" t="n"/>
      <c r="H57" s="37" t="n"/>
    </row>
    <row r="58" ht="21" customHeight="true">
      <c r="A58" s="35" t="n"/>
      <c r="B58" s="37" t="n"/>
      <c r="C58" s="17" t="n"/>
      <c r="D58" s="17" t="n"/>
      <c r="E58" s="17" t="n"/>
      <c r="F58" s="38" t="n"/>
      <c r="G58" s="38" t="n"/>
      <c r="H58" s="37" t="n"/>
    </row>
    <row r="59" ht="21" customHeight="true">
      <c r="A59" s="35" t="n"/>
      <c r="B59" s="37" t="n"/>
      <c r="C59" s="17" t="n"/>
      <c r="D59" s="17" t="n"/>
      <c r="E59" s="17" t="n"/>
      <c r="F59" s="38" t="n"/>
      <c r="G59" s="38" t="n"/>
      <c r="H59" s="37" t="n"/>
    </row>
    <row r="60" ht="21" customHeight="true">
      <c r="A60" s="35" t="n"/>
      <c r="B60" s="37" t="n"/>
      <c r="C60" s="17" t="n"/>
      <c r="D60" s="17" t="n"/>
      <c r="E60" s="17" t="n"/>
      <c r="F60" s="38" t="n"/>
      <c r="G60" s="38" t="n"/>
      <c r="H60" s="37" t="n"/>
    </row>
    <row r="61" ht="21" customHeight="true">
      <c r="A61" s="35" t="n"/>
      <c r="B61" s="37" t="n"/>
      <c r="C61" s="17" t="n"/>
      <c r="D61" s="17" t="n"/>
      <c r="E61" s="17" t="n"/>
      <c r="F61" s="38" t="n"/>
      <c r="G61" s="38" t="n"/>
      <c r="H61" s="37" t="n"/>
    </row>
    <row r="62" ht="21" customHeight="true">
      <c r="A62" s="35" t="n"/>
      <c r="B62" s="37" t="n"/>
      <c r="C62" s="17" t="n"/>
      <c r="D62" s="17" t="n"/>
      <c r="E62" s="17" t="n"/>
      <c r="F62" s="38" t="n"/>
      <c r="G62" s="38" t="n"/>
      <c r="H62" s="37" t="n"/>
    </row>
    <row r="63" ht="21" customHeight="true">
      <c r="A63" s="35" t="n"/>
      <c r="B63" s="37" t="n"/>
      <c r="C63" s="17" t="n"/>
      <c r="D63" s="17" t="n"/>
      <c r="E63" s="17" t="n"/>
      <c r="F63" s="38" t="n"/>
      <c r="G63" s="38" t="n"/>
      <c r="H63" s="37" t="n"/>
    </row>
    <row r="64" ht="21" customHeight="true">
      <c r="A64" s="35" t="n"/>
      <c r="B64" s="37" t="n"/>
      <c r="C64" s="17" t="n"/>
      <c r="D64" s="17" t="n"/>
      <c r="E64" s="17" t="n"/>
      <c r="F64" s="38" t="n"/>
      <c r="G64" s="38" t="n"/>
      <c r="H64" s="37" t="n"/>
    </row>
    <row r="65" ht="21" customHeight="true">
      <c r="A65" s="35" t="n"/>
      <c r="B65" s="37" t="n"/>
      <c r="C65" s="17" t="n"/>
      <c r="D65" s="17" t="n"/>
      <c r="E65" s="17" t="n"/>
      <c r="F65" s="38" t="n"/>
      <c r="G65" s="38" t="n"/>
      <c r="H65" s="37" t="n"/>
    </row>
    <row r="66" ht="21" customHeight="true">
      <c r="A66" s="35" t="n"/>
      <c r="B66" s="37" t="n"/>
      <c r="C66" s="17" t="n"/>
      <c r="D66" s="17" t="n"/>
      <c r="E66" s="17" t="n"/>
      <c r="F66" s="38" t="n"/>
      <c r="G66" s="38" t="n"/>
      <c r="H66" s="37" t="n"/>
    </row>
    <row r="67" ht="21" customHeight="true">
      <c r="A67" s="35" t="n"/>
      <c r="B67" s="37" t="n"/>
      <c r="C67" s="17" t="n"/>
      <c r="D67" s="17" t="n"/>
      <c r="E67" s="17" t="n"/>
      <c r="F67" s="38" t="n"/>
      <c r="G67" s="38" t="n"/>
      <c r="H67" s="37" t="n"/>
    </row>
    <row r="68" ht="21" customHeight="true">
      <c r="A68" s="35" t="n"/>
      <c r="B68" s="37" t="n"/>
      <c r="C68" s="17" t="n"/>
      <c r="D68" s="17" t="n"/>
      <c r="E68" s="17" t="n"/>
      <c r="F68" s="38" t="n"/>
      <c r="G68" s="38" t="n"/>
      <c r="H68" s="37" t="n"/>
    </row>
    <row r="69" ht="21" customHeight="true">
      <c r="A69" s="35" t="n"/>
      <c r="B69" s="37" t="n"/>
      <c r="C69" s="17" t="n"/>
      <c r="D69" s="17" t="n"/>
      <c r="E69" s="17" t="n"/>
      <c r="F69" s="38" t="n"/>
      <c r="G69" s="38" t="n"/>
      <c r="H69" s="37" t="n"/>
    </row>
    <row r="70" ht="21" customHeight="true">
      <c r="A70" s="35" t="n"/>
      <c r="B70" s="37" t="n"/>
      <c r="C70" s="17" t="n"/>
      <c r="D70" s="17" t="n"/>
      <c r="E70" s="17" t="n"/>
      <c r="F70" s="38" t="n"/>
      <c r="G70" s="38" t="n"/>
      <c r="H70" s="37" t="n"/>
    </row>
    <row r="71" ht="21" customHeight="true">
      <c r="A71" s="35" t="n"/>
      <c r="B71" s="37" t="n"/>
      <c r="C71" s="17" t="n"/>
      <c r="D71" s="17" t="n"/>
      <c r="E71" s="17" t="n"/>
      <c r="F71" s="38" t="n"/>
      <c r="G71" s="38" t="n"/>
      <c r="H71" s="37" t="n"/>
    </row>
    <row r="72" ht="21" customHeight="true">
      <c r="A72" s="35" t="n"/>
      <c r="B72" s="37" t="n"/>
      <c r="C72" s="17" t="n"/>
      <c r="D72" s="17" t="n"/>
      <c r="E72" s="17" t="n"/>
      <c r="F72" s="38" t="n"/>
      <c r="G72" s="38" t="n"/>
      <c r="H72" s="37" t="n"/>
    </row>
    <row r="73" ht="21" customHeight="true">
      <c r="A73" s="35" t="n"/>
      <c r="B73" s="37" t="n"/>
      <c r="C73" s="17" t="n"/>
      <c r="D73" s="17" t="n"/>
      <c r="E73" s="17" t="n"/>
      <c r="F73" s="38" t="n"/>
      <c r="G73" s="38" t="n"/>
      <c r="H73" s="37" t="n"/>
    </row>
    <row r="74" ht="21" customHeight="true">
      <c r="A74" s="35" t="n"/>
      <c r="B74" s="37" t="n"/>
      <c r="C74" s="17" t="n"/>
      <c r="D74" s="17" t="n"/>
      <c r="E74" s="17" t="n"/>
      <c r="F74" s="38" t="n"/>
      <c r="G74" s="38" t="n"/>
      <c r="H74" s="37" t="n"/>
    </row>
    <row r="75" ht="21" customHeight="true">
      <c r="A75" s="35" t="n"/>
      <c r="B75" s="37" t="n"/>
      <c r="C75" s="17" t="n"/>
      <c r="D75" s="17" t="n"/>
      <c r="E75" s="17" t="n"/>
      <c r="F75" s="38" t="n"/>
      <c r="G75" s="38" t="n"/>
      <c r="H75" s="37" t="n"/>
    </row>
    <row r="76" ht="21" customHeight="true">
      <c r="A76" s="35" t="n"/>
      <c r="B76" s="37" t="n"/>
      <c r="C76" s="17" t="n"/>
      <c r="D76" s="17" t="n"/>
      <c r="E76" s="17" t="n"/>
      <c r="F76" s="38" t="n"/>
      <c r="G76" s="38" t="n"/>
      <c r="H76" s="37" t="n"/>
    </row>
    <row r="77" ht="21" customHeight="true">
      <c r="A77" s="35" t="n"/>
      <c r="B77" s="37" t="n"/>
      <c r="C77" s="17" t="n"/>
      <c r="D77" s="17" t="n"/>
      <c r="E77" s="17" t="n"/>
      <c r="F77" s="38" t="n"/>
      <c r="G77" s="38" t="n"/>
      <c r="H77" s="37" t="n"/>
    </row>
    <row r="78" ht="21" customHeight="true">
      <c r="A78" s="35" t="n"/>
      <c r="B78" s="37" t="n"/>
      <c r="C78" s="17" t="n"/>
      <c r="D78" s="17" t="n"/>
      <c r="E78" s="17" t="n"/>
      <c r="F78" s="38" t="n"/>
      <c r="G78" s="38" t="n"/>
      <c r="H78" s="37" t="n"/>
    </row>
    <row r="79" ht="21" customHeight="true">
      <c r="A79" s="35" t="n"/>
      <c r="B79" s="37" t="n"/>
      <c r="C79" s="17" t="n"/>
      <c r="D79" s="17" t="n"/>
      <c r="E79" s="17" t="n"/>
      <c r="F79" s="38" t="n"/>
      <c r="G79" s="38" t="n"/>
      <c r="H79" s="37" t="n"/>
    </row>
    <row r="80" ht="21" customHeight="true">
      <c r="A80" s="35" t="n"/>
      <c r="B80" s="37" t="n"/>
      <c r="C80" s="17" t="n"/>
      <c r="D80" s="17" t="n"/>
      <c r="E80" s="17" t="n"/>
      <c r="F80" s="38" t="n"/>
      <c r="G80" s="38" t="n"/>
      <c r="H80" s="37" t="n"/>
    </row>
    <row r="81" ht="21" customHeight="true">
      <c r="A81" s="35" t="n"/>
      <c r="B81" s="37" t="n"/>
      <c r="C81" s="17" t="n"/>
      <c r="D81" s="17" t="n"/>
      <c r="E81" s="17" t="n"/>
      <c r="F81" s="38" t="n"/>
      <c r="G81" s="38" t="n"/>
      <c r="H81" s="37" t="n"/>
    </row>
    <row r="82" ht="21" customHeight="true">
      <c r="A82" s="35" t="n"/>
      <c r="B82" s="37" t="n"/>
      <c r="C82" s="17" t="n"/>
      <c r="D82" s="17" t="n"/>
      <c r="E82" s="17" t="n"/>
      <c r="F82" s="38" t="n"/>
      <c r="G82" s="38" t="n"/>
      <c r="H82" s="37" t="n"/>
    </row>
    <row r="83" ht="21" customHeight="true">
      <c r="A83" s="35" t="n"/>
      <c r="B83" s="37" t="n"/>
      <c r="C83" s="17" t="n"/>
      <c r="D83" s="17" t="n"/>
      <c r="E83" s="17" t="n"/>
      <c r="F83" s="38" t="n"/>
      <c r="G83" s="38" t="n"/>
      <c r="H83" s="37" t="n"/>
    </row>
    <row r="84" ht="21" customHeight="true">
      <c r="A84" s="35" t="n"/>
      <c r="B84" s="37" t="n"/>
      <c r="C84" s="17" t="n"/>
      <c r="D84" s="17" t="n"/>
      <c r="E84" s="17" t="n"/>
      <c r="F84" s="38" t="n"/>
      <c r="G84" s="38" t="n"/>
      <c r="H84" s="37" t="n"/>
    </row>
    <row r="85" ht="21" customHeight="true">
      <c r="A85" s="35" t="n"/>
      <c r="B85" s="37" t="n"/>
      <c r="C85" s="17" t="n"/>
      <c r="D85" s="17" t="n"/>
      <c r="E85" s="17" t="n"/>
      <c r="F85" s="38" t="n"/>
      <c r="G85" s="38" t="n"/>
      <c r="H85" s="37" t="n"/>
    </row>
    <row r="86" ht="21" customHeight="true">
      <c r="A86" s="35" t="n"/>
      <c r="B86" s="37" t="n"/>
      <c r="C86" s="17" t="n"/>
      <c r="D86" s="17" t="n"/>
      <c r="E86" s="17" t="n"/>
      <c r="F86" s="38" t="n"/>
      <c r="G86" s="38" t="n"/>
      <c r="H86" s="37" t="n"/>
    </row>
    <row r="87" ht="21" customHeight="true">
      <c r="A87" s="35" t="n"/>
      <c r="B87" s="37" t="n"/>
      <c r="C87" s="17" t="n"/>
      <c r="D87" s="17" t="n"/>
      <c r="E87" s="17" t="n"/>
      <c r="F87" s="38" t="n"/>
      <c r="G87" s="38" t="n"/>
      <c r="H87" s="37" t="n"/>
    </row>
    <row r="88" ht="21" customHeight="true">
      <c r="A88" s="35" t="n"/>
      <c r="B88" s="37" t="n"/>
      <c r="C88" s="17" t="n"/>
      <c r="D88" s="17" t="n"/>
      <c r="E88" s="17" t="n"/>
      <c r="F88" s="38" t="n"/>
      <c r="G88" s="38" t="n"/>
      <c r="H88" s="37" t="n"/>
    </row>
    <row r="89" ht="21" customHeight="true">
      <c r="A89" s="35" t="n"/>
      <c r="B89" s="37" t="n"/>
      <c r="C89" s="17" t="n"/>
      <c r="D89" s="17" t="n"/>
      <c r="E89" s="17" t="n"/>
      <c r="F89" s="38" t="n"/>
      <c r="G89" s="38" t="n"/>
      <c r="H89" s="37" t="n"/>
    </row>
    <row r="90" ht="21" customHeight="true">
      <c r="A90" s="35" t="n"/>
      <c r="B90" s="37" t="n"/>
      <c r="C90" s="17" t="n"/>
      <c r="D90" s="17" t="n"/>
      <c r="E90" s="17" t="n"/>
      <c r="F90" s="38" t="n"/>
      <c r="G90" s="38" t="n"/>
      <c r="H90" s="37" t="n"/>
    </row>
    <row r="91" ht="21" customHeight="true">
      <c r="A91" s="35" t="n"/>
      <c r="B91" s="37" t="n"/>
      <c r="C91" s="17" t="n"/>
      <c r="D91" s="17" t="n"/>
      <c r="E91" s="17" t="n"/>
      <c r="F91" s="38" t="n"/>
      <c r="G91" s="38" t="n"/>
      <c r="H91" s="37" t="n"/>
    </row>
    <row r="92" ht="21" customHeight="true">
      <c r="A92" s="35" t="n"/>
      <c r="B92" s="37" t="n"/>
      <c r="C92" s="17" t="n"/>
      <c r="D92" s="17" t="n"/>
      <c r="E92" s="17" t="n"/>
      <c r="F92" s="38" t="n"/>
      <c r="G92" s="38" t="n"/>
      <c r="H92" s="37" t="n"/>
    </row>
    <row r="93" ht="21" customHeight="true">
      <c r="A93" s="35" t="n"/>
      <c r="B93" s="37" t="n"/>
      <c r="C93" s="17" t="n"/>
      <c r="D93" s="17" t="n"/>
      <c r="E93" s="17" t="n"/>
      <c r="F93" s="38" t="n"/>
      <c r="G93" s="38" t="n"/>
      <c r="H93" s="37" t="n"/>
    </row>
    <row r="94" ht="21" customHeight="true">
      <c r="A94" s="35" t="n"/>
      <c r="B94" s="37" t="n"/>
      <c r="C94" s="17" t="n"/>
      <c r="D94" s="17" t="n"/>
      <c r="E94" s="17" t="n"/>
      <c r="F94" s="38" t="n"/>
      <c r="G94" s="38" t="n"/>
      <c r="H94" s="37" t="n"/>
    </row>
    <row r="95" ht="21" customHeight="true">
      <c r="A95" s="35" t="n"/>
      <c r="B95" s="37" t="n"/>
      <c r="C95" s="17" t="n"/>
      <c r="D95" s="17" t="n"/>
      <c r="E95" s="17" t="n"/>
      <c r="F95" s="38" t="n"/>
      <c r="G95" s="38" t="n"/>
      <c r="H95" s="37" t="n"/>
    </row>
    <row r="96" ht="21" customHeight="true">
      <c r="A96" s="35" t="n"/>
      <c r="B96" s="37" t="n"/>
      <c r="C96" s="17" t="n"/>
      <c r="D96" s="17" t="n"/>
      <c r="E96" s="17" t="n"/>
      <c r="F96" s="38" t="n"/>
      <c r="G96" s="38" t="n"/>
      <c r="H96" s="37" t="n"/>
    </row>
    <row r="97" ht="21" customHeight="true">
      <c r="A97" s="35" t="n"/>
      <c r="B97" s="37" t="n"/>
      <c r="C97" s="17" t="n"/>
      <c r="D97" s="17" t="n"/>
      <c r="E97" s="17" t="n"/>
      <c r="F97" s="38" t="n"/>
      <c r="G97" s="38" t="n"/>
      <c r="H97" s="37" t="n"/>
    </row>
    <row r="98" ht="21" customHeight="true">
      <c r="A98" s="35" t="n"/>
      <c r="B98" s="37" t="n"/>
      <c r="C98" s="17" t="n"/>
      <c r="D98" s="17" t="n"/>
      <c r="E98" s="17" t="n"/>
      <c r="F98" s="38" t="n"/>
      <c r="G98" s="38" t="n"/>
      <c r="H98" s="37" t="n"/>
    </row>
    <row r="99" ht="21" customHeight="true">
      <c r="A99" s="35" t="n"/>
      <c r="B99" s="37" t="n"/>
      <c r="C99" s="17" t="n"/>
      <c r="D99" s="17" t="n"/>
      <c r="E99" s="17" t="n"/>
      <c r="F99" s="38" t="n"/>
      <c r="G99" s="38" t="n"/>
      <c r="H99" s="37" t="n"/>
    </row>
    <row r="100" ht="21" customHeight="true">
      <c r="A100" s="35" t="n"/>
      <c r="B100" s="37" t="n"/>
      <c r="C100" s="17" t="n"/>
      <c r="D100" s="17" t="n"/>
      <c r="E100" s="17" t="n"/>
      <c r="F100" s="38" t="n"/>
      <c r="G100" s="38" t="n"/>
      <c r="H100" s="3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D13:D100">
    <cfRule type="cellIs" dxfId="0" priority="1" operator="equal">
      <formula>"Entwurf"</formula>
    </cfRule>
    <cfRule type="cellIs" dxfId="1" priority="2" operator="equal">
      <formula>"法務確認中"</formula>
    </cfRule>
    <cfRule type="cellIs" dxfId="2" priority="3" operator="equal">
      <formula>"顧客確認中"</formula>
    </cfRule>
    <cfRule type="cellIs" dxfId="3" priority="4" operator="equal">
      <formula>"捺印待ち"</formula>
    </cfRule>
    <cfRule type="cellIs" dxfId="4" priority="5" operator="equal">
      <formula>"締結完了"</formula>
    </cfRule>
    <cfRule type="cellIs" dxfId="5" priority="6" operator="equal">
      <formula>"保留"</formula>
    </cfRule>
  </conditionalFormatting>
  <conditionalFormatting sqref="A13:H100">
    <cfRule type="expression" dxfId="6" priority="7">
      <formula>=AND($D13&lt;&gt;"締結完了",$D13&lt;&gt;"保留",$F13&lt;&gt;"",TODAY()-$F13&gt;=14)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プルダウン候補から選択してください。" errorTitle="入力候補を確認してください" prompt="契約書種別を選択してください。" promptTitle="選択式セル" showErrorMessage="true" sqref="C13:C100" type="list">
      <formula1>=ContractTypeList</formula1>
    </dataValidation>
    <dataValidation allowBlank="true" error="プルダウン候補から選択してください。" errorTitle="入力候補を確認してください" prompt="Vertragsstatusを選択してください。" promptTitle="選択式セル" showErrorMessage="true" sqref="D13:D100" type="list">
      <formula1>=ContractStatusList</formula1>
    </dataValidation>
    <dataValidation allowBlank="true" error="プルダウン候補から選択してください。" errorTitle="入力候補を確認してください" prompt="担当窓口を選択してください。" promptTitle="選択式セル" showErrorMessage="true" sqref="E13:E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3"/>
    <col customWidth="true" max="6" min="4" width="10"/>
  </cols>
  <sheetData>
    <row r="1" ht="32" customHeight="true">
      <c r="A1" s="1" t="s">
        <v>91</v>
      </c>
      <c r="B1" s="2" t="n"/>
      <c r="C1" s="2" t="n"/>
      <c r="D1" s="2" t="n"/>
      <c r="E1" s="2" t="n"/>
      <c r="F1" s="2" t="n"/>
    </row>
    <row r="2" ht="24" customHeight="true">
      <c r="A2" s="3" t="s">
        <v>92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5" t="s">
        <v>93</v>
      </c>
      <c r="B4" s="6" t="n"/>
      <c r="C4" s="6" t="n"/>
      <c r="D4" s="6" t="n"/>
      <c r="E4" s="6" t="n"/>
      <c r="F4" s="6" t="n"/>
    </row>
    <row r="5" ht="21" customHeight="true"/>
    <row r="6" ht="21" customHeight="true">
      <c r="A6" s="15" t="s">
        <v>55</v>
      </c>
      <c r="B6" s="16" t="s">
        <v>94</v>
      </c>
      <c r="C6" s="16" t="n"/>
      <c r="D6" s="16" t="n"/>
      <c r="E6" s="16" t="n"/>
      <c r="F6" s="16" t="n"/>
    </row>
    <row r="7" ht="21" customHeight="true">
      <c r="A7" s="16" t="n"/>
      <c r="B7" s="16" t="n"/>
      <c r="C7" s="16" t="n"/>
      <c r="D7" s="16" t="n"/>
      <c r="E7" s="16" t="n"/>
      <c r="F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95</v>
      </c>
      <c r="B12" s="27" t="s">
        <v>57</v>
      </c>
      <c r="C12" s="27" t="s">
        <v>96</v>
      </c>
      <c r="D12" s="27" t="s">
        <v>97</v>
      </c>
      <c r="E12" s="27" t="s">
        <v>98</v>
      </c>
      <c r="F12" s="27" t="s">
        <v>203</v>
      </c>
    </row>
    <row r="13" ht="21" customHeight="true">
      <c r="A13" s="35" t="s">
        <v>204</v>
      </c>
      <c r="B13" s="37" t="s">
        <v>99</v>
      </c>
      <c r="C13" s="37" t="s">
        <v>100</v>
      </c>
      <c r="D13" s="36" t="s">
        <v>152</v>
      </c>
      <c r="E13" s="39" t="s">
        <v>205</v>
      </c>
      <c r="F13" s="17" t="s">
        <v>118</v>
      </c>
    </row>
    <row r="14" ht="21" customHeight="true">
      <c r="A14" s="35" t="s">
        <v>206</v>
      </c>
      <c r="B14" s="37" t="s">
        <v>101</v>
      </c>
      <c r="C14" s="37" t="s">
        <v>102</v>
      </c>
      <c r="D14" s="36" t="s">
        <v>207</v>
      </c>
      <c r="E14" s="39" t="s">
        <v>208</v>
      </c>
      <c r="F14" s="17" t="s">
        <v>19</v>
      </c>
    </row>
    <row r="15" ht="21" customHeight="true">
      <c r="A15" s="35" t="s">
        <v>209</v>
      </c>
      <c r="B15" s="37" t="s">
        <v>103</v>
      </c>
      <c r="C15" s="37" t="s">
        <v>104</v>
      </c>
      <c r="D15" s="36" t="s">
        <v>210</v>
      </c>
      <c r="E15" s="39" t="s">
        <v>211</v>
      </c>
      <c r="F15" s="17" t="s">
        <v>125</v>
      </c>
    </row>
    <row r="16" ht="21" customHeight="true">
      <c r="A16" s="35" t="s">
        <v>212</v>
      </c>
      <c r="B16" s="37" t="s">
        <v>105</v>
      </c>
      <c r="C16" s="37" t="s">
        <v>106</v>
      </c>
      <c r="D16" s="36" t="s">
        <v>213</v>
      </c>
      <c r="E16" s="39" t="s">
        <v>208</v>
      </c>
      <c r="F16" s="17" t="s">
        <v>19</v>
      </c>
    </row>
    <row r="17" ht="21" customHeight="true">
      <c r="A17" s="35" t="s">
        <v>214</v>
      </c>
      <c r="B17" s="37" t="s">
        <v>107</v>
      </c>
      <c r="C17" s="37" t="s">
        <v>108</v>
      </c>
      <c r="D17" s="36" t="s">
        <v>215</v>
      </c>
      <c r="E17" s="39" t="s">
        <v>205</v>
      </c>
      <c r="F17" s="17" t="s">
        <v>118</v>
      </c>
    </row>
    <row r="18" ht="21" customHeight="true">
      <c r="A18" s="35" t="n"/>
      <c r="B18" s="37" t="n"/>
      <c r="C18" s="37" t="n"/>
      <c r="D18" s="36" t="n"/>
      <c r="E18" s="39" t="n"/>
      <c r="F18" s="17" t="n"/>
    </row>
    <row r="19" ht="21" customHeight="true">
      <c r="A19" s="35" t="n"/>
      <c r="B19" s="37" t="n"/>
      <c r="C19" s="37" t="n"/>
      <c r="D19" s="36" t="n"/>
      <c r="E19" s="39" t="n"/>
      <c r="F19" s="17" t="n"/>
    </row>
    <row r="20" ht="21" customHeight="true">
      <c r="A20" s="35" t="n"/>
      <c r="B20" s="37" t="n"/>
      <c r="C20" s="37" t="n"/>
      <c r="D20" s="36" t="n"/>
      <c r="E20" s="39" t="n"/>
      <c r="F20" s="17" t="n"/>
    </row>
    <row r="21" ht="21" customHeight="true">
      <c r="A21" s="35" t="n"/>
      <c r="B21" s="37" t="n"/>
      <c r="C21" s="37" t="n"/>
      <c r="D21" s="36" t="n"/>
      <c r="E21" s="39" t="n"/>
      <c r="F21" s="17" t="n"/>
    </row>
    <row r="22" ht="21" customHeight="true">
      <c r="A22" s="35" t="n"/>
      <c r="B22" s="37" t="n"/>
      <c r="C22" s="37" t="n"/>
      <c r="D22" s="36" t="n"/>
      <c r="E22" s="39" t="n"/>
      <c r="F22" s="17" t="n"/>
    </row>
    <row r="23" ht="21" customHeight="true">
      <c r="A23" s="35" t="n"/>
      <c r="B23" s="37" t="n"/>
      <c r="C23" s="37" t="n"/>
      <c r="D23" s="36" t="n"/>
      <c r="E23" s="39" t="n"/>
      <c r="F23" s="17" t="n"/>
    </row>
    <row r="24" ht="21" customHeight="true">
      <c r="A24" s="35" t="n"/>
      <c r="B24" s="37" t="n"/>
      <c r="C24" s="37" t="n"/>
      <c r="D24" s="36" t="n"/>
      <c r="E24" s="39" t="n"/>
      <c r="F24" s="17" t="n"/>
    </row>
    <row r="25" ht="21" customHeight="true">
      <c r="A25" s="35" t="n"/>
      <c r="B25" s="37" t="n"/>
      <c r="C25" s="37" t="n"/>
      <c r="D25" s="36" t="n"/>
      <c r="E25" s="39" t="n"/>
      <c r="F25" s="17" t="n"/>
    </row>
    <row r="26" ht="21" customHeight="true">
      <c r="A26" s="35" t="n"/>
      <c r="B26" s="37" t="n"/>
      <c r="C26" s="37" t="n"/>
      <c r="D26" s="36" t="n"/>
      <c r="E26" s="39" t="n"/>
      <c r="F26" s="17" t="n"/>
    </row>
    <row r="27" ht="21" customHeight="true">
      <c r="A27" s="35" t="n"/>
      <c r="B27" s="37" t="n"/>
      <c r="C27" s="37" t="n"/>
      <c r="D27" s="36" t="n"/>
      <c r="E27" s="39" t="n"/>
      <c r="F27" s="17" t="n"/>
    </row>
    <row r="28" ht="21" customHeight="true">
      <c r="A28" s="35" t="n"/>
      <c r="B28" s="37" t="n"/>
      <c r="C28" s="37" t="n"/>
      <c r="D28" s="36" t="n"/>
      <c r="E28" s="39" t="n"/>
      <c r="F28" s="17" t="n"/>
    </row>
    <row r="29" ht="21" customHeight="true">
      <c r="A29" s="35" t="n"/>
      <c r="B29" s="37" t="n"/>
      <c r="C29" s="37" t="n"/>
      <c r="D29" s="36" t="n"/>
      <c r="E29" s="39" t="n"/>
      <c r="F29" s="17" t="n"/>
    </row>
    <row r="30" ht="21" customHeight="true">
      <c r="A30" s="35" t="n"/>
      <c r="B30" s="37" t="n"/>
      <c r="C30" s="37" t="n"/>
      <c r="D30" s="36" t="n"/>
      <c r="E30" s="39" t="n"/>
      <c r="F30" s="17" t="n"/>
    </row>
    <row r="31" ht="21" customHeight="true">
      <c r="A31" s="35" t="n"/>
      <c r="B31" s="37" t="n"/>
      <c r="C31" s="37" t="n"/>
      <c r="D31" s="36" t="n"/>
      <c r="E31" s="39" t="n"/>
      <c r="F31" s="17" t="n"/>
    </row>
    <row r="32" ht="21" customHeight="true">
      <c r="A32" s="35" t="n"/>
      <c r="B32" s="37" t="n"/>
      <c r="C32" s="37" t="n"/>
      <c r="D32" s="36" t="n"/>
      <c r="E32" s="39" t="n"/>
      <c r="F32" s="17" t="n"/>
    </row>
    <row r="33" ht="21" customHeight="true">
      <c r="A33" s="35" t="n"/>
      <c r="B33" s="37" t="n"/>
      <c r="C33" s="37" t="n"/>
      <c r="D33" s="36" t="n"/>
      <c r="E33" s="39" t="n"/>
      <c r="F33" s="17" t="n"/>
    </row>
    <row r="34" ht="21" customHeight="true">
      <c r="A34" s="35" t="n"/>
      <c r="B34" s="37" t="n"/>
      <c r="C34" s="37" t="n"/>
      <c r="D34" s="36" t="n"/>
      <c r="E34" s="39" t="n"/>
      <c r="F34" s="17" t="n"/>
    </row>
    <row r="35" ht="21" customHeight="true">
      <c r="A35" s="35" t="n"/>
      <c r="B35" s="37" t="n"/>
      <c r="C35" s="37" t="n"/>
      <c r="D35" s="36" t="n"/>
      <c r="E35" s="39" t="n"/>
      <c r="F35" s="17" t="n"/>
    </row>
    <row r="36" ht="21" customHeight="true">
      <c r="A36" s="35" t="n"/>
      <c r="B36" s="37" t="n"/>
      <c r="C36" s="37" t="n"/>
      <c r="D36" s="36" t="n"/>
      <c r="E36" s="39" t="n"/>
      <c r="F36" s="17" t="n"/>
    </row>
    <row r="37" ht="21" customHeight="true">
      <c r="A37" s="35" t="n"/>
      <c r="B37" s="37" t="n"/>
      <c r="C37" s="37" t="n"/>
      <c r="D37" s="36" t="n"/>
      <c r="E37" s="39" t="n"/>
      <c r="F37" s="17" t="n"/>
    </row>
    <row r="38" ht="21" customHeight="true">
      <c r="A38" s="35" t="n"/>
      <c r="B38" s="37" t="n"/>
      <c r="C38" s="37" t="n"/>
      <c r="D38" s="36" t="n"/>
      <c r="E38" s="39" t="n"/>
      <c r="F38" s="17" t="n"/>
    </row>
    <row r="39" ht="21" customHeight="true">
      <c r="A39" s="35" t="n"/>
      <c r="B39" s="37" t="n"/>
      <c r="C39" s="37" t="n"/>
      <c r="D39" s="36" t="n"/>
      <c r="E39" s="39" t="n"/>
      <c r="F39" s="17" t="n"/>
    </row>
    <row r="40" ht="21" customHeight="true">
      <c r="A40" s="35" t="n"/>
      <c r="B40" s="37" t="n"/>
      <c r="C40" s="37" t="n"/>
      <c r="D40" s="36" t="n"/>
      <c r="E40" s="39" t="n"/>
      <c r="F40" s="17" t="n"/>
    </row>
    <row r="41" ht="21" customHeight="true">
      <c r="A41" s="35" t="n"/>
      <c r="B41" s="37" t="n"/>
      <c r="C41" s="37" t="n"/>
      <c r="D41" s="36" t="n"/>
      <c r="E41" s="39" t="n"/>
      <c r="F41" s="17" t="n"/>
    </row>
    <row r="42" ht="21" customHeight="true">
      <c r="A42" s="35" t="n"/>
      <c r="B42" s="37" t="n"/>
      <c r="C42" s="37" t="n"/>
      <c r="D42" s="36" t="n"/>
      <c r="E42" s="39" t="n"/>
      <c r="F42" s="17" t="n"/>
    </row>
    <row r="43" ht="21" customHeight="true">
      <c r="A43" s="35" t="n"/>
      <c r="B43" s="37" t="n"/>
      <c r="C43" s="37" t="n"/>
      <c r="D43" s="36" t="n"/>
      <c r="E43" s="39" t="n"/>
      <c r="F43" s="17" t="n"/>
    </row>
    <row r="44" ht="21" customHeight="true">
      <c r="A44" s="35" t="n"/>
      <c r="B44" s="37" t="n"/>
      <c r="C44" s="37" t="n"/>
      <c r="D44" s="36" t="n"/>
      <c r="E44" s="39" t="n"/>
      <c r="F44" s="17" t="n"/>
    </row>
    <row r="45" ht="21" customHeight="true">
      <c r="A45" s="35" t="n"/>
      <c r="B45" s="37" t="n"/>
      <c r="C45" s="37" t="n"/>
      <c r="D45" s="36" t="n"/>
      <c r="E45" s="39" t="n"/>
      <c r="F45" s="17" t="n"/>
    </row>
    <row r="46" ht="21" customHeight="true">
      <c r="A46" s="35" t="n"/>
      <c r="B46" s="37" t="n"/>
      <c r="C46" s="37" t="n"/>
      <c r="D46" s="36" t="n"/>
      <c r="E46" s="39" t="n"/>
      <c r="F46" s="17" t="n"/>
    </row>
    <row r="47" ht="21" customHeight="true">
      <c r="A47" s="35" t="n"/>
      <c r="B47" s="37" t="n"/>
      <c r="C47" s="37" t="n"/>
      <c r="D47" s="36" t="n"/>
      <c r="E47" s="39" t="n"/>
      <c r="F47" s="17" t="n"/>
    </row>
    <row r="48" ht="21" customHeight="true">
      <c r="A48" s="35" t="n"/>
      <c r="B48" s="37" t="n"/>
      <c r="C48" s="37" t="n"/>
      <c r="D48" s="36" t="n"/>
      <c r="E48" s="39" t="n"/>
      <c r="F48" s="17" t="n"/>
    </row>
    <row r="49" ht="21" customHeight="true">
      <c r="A49" s="35" t="n"/>
      <c r="B49" s="37" t="n"/>
      <c r="C49" s="37" t="n"/>
      <c r="D49" s="36" t="n"/>
      <c r="E49" s="39" t="n"/>
      <c r="F49" s="17" t="n"/>
    </row>
    <row r="50" ht="21" customHeight="true">
      <c r="A50" s="35" t="n"/>
      <c r="B50" s="37" t="n"/>
      <c r="C50" s="37" t="n"/>
      <c r="D50" s="36" t="n"/>
      <c r="E50" s="39" t="n"/>
      <c r="F50" s="17" t="n"/>
    </row>
    <row r="51" ht="21" customHeight="true">
      <c r="A51" s="35" t="n"/>
      <c r="B51" s="37" t="n"/>
      <c r="C51" s="37" t="n"/>
      <c r="D51" s="36" t="n"/>
      <c r="E51" s="39" t="n"/>
      <c r="F51" s="17" t="n"/>
    </row>
    <row r="52" ht="21" customHeight="true">
      <c r="A52" s="35" t="n"/>
      <c r="B52" s="37" t="n"/>
      <c r="C52" s="37" t="n"/>
      <c r="D52" s="36" t="n"/>
      <c r="E52" s="39" t="n"/>
      <c r="F52" s="17" t="n"/>
    </row>
    <row r="53" ht="21" customHeight="true">
      <c r="A53" s="35" t="n"/>
      <c r="B53" s="37" t="n"/>
      <c r="C53" s="37" t="n"/>
      <c r="D53" s="36" t="n"/>
      <c r="E53" s="39" t="n"/>
      <c r="F53" s="17" t="n"/>
    </row>
    <row r="54" ht="21" customHeight="true">
      <c r="A54" s="35" t="n"/>
      <c r="B54" s="37" t="n"/>
      <c r="C54" s="37" t="n"/>
      <c r="D54" s="36" t="n"/>
      <c r="E54" s="39" t="n"/>
      <c r="F54" s="17" t="n"/>
    </row>
    <row r="55" ht="21" customHeight="true">
      <c r="A55" s="35" t="n"/>
      <c r="B55" s="37" t="n"/>
      <c r="C55" s="37" t="n"/>
      <c r="D55" s="36" t="n"/>
      <c r="E55" s="39" t="n"/>
      <c r="F55" s="17" t="n"/>
    </row>
    <row r="56" ht="21" customHeight="true">
      <c r="A56" s="35" t="n"/>
      <c r="B56" s="37" t="n"/>
      <c r="C56" s="37" t="n"/>
      <c r="D56" s="36" t="n"/>
      <c r="E56" s="39" t="n"/>
      <c r="F56" s="17" t="n"/>
    </row>
    <row r="57" ht="21" customHeight="true">
      <c r="A57" s="35" t="n"/>
      <c r="B57" s="37" t="n"/>
      <c r="C57" s="37" t="n"/>
      <c r="D57" s="36" t="n"/>
      <c r="E57" s="39" t="n"/>
      <c r="F57" s="17" t="n"/>
    </row>
    <row r="58" ht="21" customHeight="true">
      <c r="A58" s="35" t="n"/>
      <c r="B58" s="37" t="n"/>
      <c r="C58" s="37" t="n"/>
      <c r="D58" s="36" t="n"/>
      <c r="E58" s="39" t="n"/>
      <c r="F58" s="17" t="n"/>
    </row>
    <row r="59" ht="21" customHeight="true">
      <c r="A59" s="35" t="n"/>
      <c r="B59" s="37" t="n"/>
      <c r="C59" s="37" t="n"/>
      <c r="D59" s="36" t="n"/>
      <c r="E59" s="39" t="n"/>
      <c r="F59" s="17" t="n"/>
    </row>
    <row r="60" ht="21" customHeight="true">
      <c r="A60" s="35" t="n"/>
      <c r="B60" s="37" t="n"/>
      <c r="C60" s="37" t="n"/>
      <c r="D60" s="36" t="n"/>
      <c r="E60" s="39" t="n"/>
      <c r="F60" s="17" t="n"/>
    </row>
    <row r="61" ht="21" customHeight="true">
      <c r="A61" s="35" t="n"/>
      <c r="B61" s="37" t="n"/>
      <c r="C61" s="37" t="n"/>
      <c r="D61" s="36" t="n"/>
      <c r="E61" s="39" t="n"/>
      <c r="F61" s="17" t="n"/>
    </row>
    <row r="62" ht="21" customHeight="true">
      <c r="A62" s="35" t="n"/>
      <c r="B62" s="37" t="n"/>
      <c r="C62" s="37" t="n"/>
      <c r="D62" s="36" t="n"/>
      <c r="E62" s="39" t="n"/>
      <c r="F62" s="17" t="n"/>
    </row>
    <row r="63" ht="21" customHeight="true">
      <c r="A63" s="35" t="n"/>
      <c r="B63" s="37" t="n"/>
      <c r="C63" s="37" t="n"/>
      <c r="D63" s="36" t="n"/>
      <c r="E63" s="39" t="n"/>
      <c r="F63" s="17" t="n"/>
    </row>
    <row r="64" ht="21" customHeight="true">
      <c r="A64" s="35" t="n"/>
      <c r="B64" s="37" t="n"/>
      <c r="C64" s="37" t="n"/>
      <c r="D64" s="36" t="n"/>
      <c r="E64" s="39" t="n"/>
      <c r="F64" s="17" t="n"/>
    </row>
    <row r="65" ht="21" customHeight="true">
      <c r="A65" s="35" t="n"/>
      <c r="B65" s="37" t="n"/>
      <c r="C65" s="37" t="n"/>
      <c r="D65" s="36" t="n"/>
      <c r="E65" s="39" t="n"/>
      <c r="F65" s="17" t="n"/>
    </row>
    <row r="66" ht="21" customHeight="true">
      <c r="A66" s="35" t="n"/>
      <c r="B66" s="37" t="n"/>
      <c r="C66" s="37" t="n"/>
      <c r="D66" s="36" t="n"/>
      <c r="E66" s="39" t="n"/>
      <c r="F66" s="17" t="n"/>
    </row>
    <row r="67" ht="21" customHeight="true">
      <c r="A67" s="35" t="n"/>
      <c r="B67" s="37" t="n"/>
      <c r="C67" s="37" t="n"/>
      <c r="D67" s="36" t="n"/>
      <c r="E67" s="39" t="n"/>
      <c r="F67" s="17" t="n"/>
    </row>
    <row r="68" ht="21" customHeight="true">
      <c r="A68" s="35" t="n"/>
      <c r="B68" s="37" t="n"/>
      <c r="C68" s="37" t="n"/>
      <c r="D68" s="36" t="n"/>
      <c r="E68" s="39" t="n"/>
      <c r="F68" s="17" t="n"/>
    </row>
    <row r="69" ht="21" customHeight="true">
      <c r="A69" s="35" t="n"/>
      <c r="B69" s="37" t="n"/>
      <c r="C69" s="37" t="n"/>
      <c r="D69" s="36" t="n"/>
      <c r="E69" s="39" t="n"/>
      <c r="F69" s="17" t="n"/>
    </row>
    <row r="70" ht="21" customHeight="true">
      <c r="A70" s="35" t="n"/>
      <c r="B70" s="37" t="n"/>
      <c r="C70" s="37" t="n"/>
      <c r="D70" s="36" t="n"/>
      <c r="E70" s="39" t="n"/>
      <c r="F70" s="17" t="n"/>
    </row>
    <row r="71" ht="21" customHeight="true">
      <c r="A71" s="35" t="n"/>
      <c r="B71" s="37" t="n"/>
      <c r="C71" s="37" t="n"/>
      <c r="D71" s="36" t="n"/>
      <c r="E71" s="39" t="n"/>
      <c r="F71" s="17" t="n"/>
    </row>
    <row r="72" ht="21" customHeight="true">
      <c r="A72" s="35" t="n"/>
      <c r="B72" s="37" t="n"/>
      <c r="C72" s="37" t="n"/>
      <c r="D72" s="36" t="n"/>
      <c r="E72" s="39" t="n"/>
      <c r="F72" s="17" t="n"/>
    </row>
    <row r="73" ht="21" customHeight="true">
      <c r="A73" s="35" t="n"/>
      <c r="B73" s="37" t="n"/>
      <c r="C73" s="37" t="n"/>
      <c r="D73" s="36" t="n"/>
      <c r="E73" s="39" t="n"/>
      <c r="F73" s="17" t="n"/>
    </row>
    <row r="74" ht="21" customHeight="true">
      <c r="A74" s="35" t="n"/>
      <c r="B74" s="37" t="n"/>
      <c r="C74" s="37" t="n"/>
      <c r="D74" s="36" t="n"/>
      <c r="E74" s="39" t="n"/>
      <c r="F74" s="17" t="n"/>
    </row>
    <row r="75" ht="21" customHeight="true">
      <c r="A75" s="35" t="n"/>
      <c r="B75" s="37" t="n"/>
      <c r="C75" s="37" t="n"/>
      <c r="D75" s="36" t="n"/>
      <c r="E75" s="39" t="n"/>
      <c r="F75" s="17" t="n"/>
    </row>
    <row r="76" ht="21" customHeight="true">
      <c r="A76" s="35" t="n"/>
      <c r="B76" s="37" t="n"/>
      <c r="C76" s="37" t="n"/>
      <c r="D76" s="36" t="n"/>
      <c r="E76" s="39" t="n"/>
      <c r="F76" s="17" t="n"/>
    </row>
    <row r="77" ht="21" customHeight="true">
      <c r="A77" s="35" t="n"/>
      <c r="B77" s="37" t="n"/>
      <c r="C77" s="37" t="n"/>
      <c r="D77" s="36" t="n"/>
      <c r="E77" s="39" t="n"/>
      <c r="F77" s="17" t="n"/>
    </row>
    <row r="78" ht="21" customHeight="true">
      <c r="A78" s="35" t="n"/>
      <c r="B78" s="37" t="n"/>
      <c r="C78" s="37" t="n"/>
      <c r="D78" s="36" t="n"/>
      <c r="E78" s="39" t="n"/>
      <c r="F78" s="17" t="n"/>
    </row>
    <row r="79" ht="21" customHeight="true">
      <c r="A79" s="35" t="n"/>
      <c r="B79" s="37" t="n"/>
      <c r="C79" s="37" t="n"/>
      <c r="D79" s="36" t="n"/>
      <c r="E79" s="39" t="n"/>
      <c r="F79" s="17" t="n"/>
    </row>
    <row r="80" ht="21" customHeight="true">
      <c r="A80" s="35" t="n"/>
      <c r="B80" s="37" t="n"/>
      <c r="C80" s="37" t="n"/>
      <c r="D80" s="36" t="n"/>
      <c r="E80" s="39" t="n"/>
      <c r="F80" s="17" t="n"/>
    </row>
    <row r="81" ht="21" customHeight="true">
      <c r="A81" s="35" t="n"/>
      <c r="B81" s="37" t="n"/>
      <c r="C81" s="37" t="n"/>
      <c r="D81" s="36" t="n"/>
      <c r="E81" s="39" t="n"/>
      <c r="F81" s="17" t="n"/>
    </row>
    <row r="82" ht="21" customHeight="true">
      <c r="A82" s="35" t="n"/>
      <c r="B82" s="37" t="n"/>
      <c r="C82" s="37" t="n"/>
      <c r="D82" s="36" t="n"/>
      <c r="E82" s="39" t="n"/>
      <c r="F82" s="17" t="n"/>
    </row>
    <row r="83" ht="21" customHeight="true">
      <c r="A83" s="35" t="n"/>
      <c r="B83" s="37" t="n"/>
      <c r="C83" s="37" t="n"/>
      <c r="D83" s="36" t="n"/>
      <c r="E83" s="39" t="n"/>
      <c r="F83" s="17" t="n"/>
    </row>
    <row r="84" ht="21" customHeight="true">
      <c r="A84" s="35" t="n"/>
      <c r="B84" s="37" t="n"/>
      <c r="C84" s="37" t="n"/>
      <c r="D84" s="36" t="n"/>
      <c r="E84" s="39" t="n"/>
      <c r="F84" s="17" t="n"/>
    </row>
    <row r="85" ht="21" customHeight="true">
      <c r="A85" s="35" t="n"/>
      <c r="B85" s="37" t="n"/>
      <c r="C85" s="37" t="n"/>
      <c r="D85" s="36" t="n"/>
      <c r="E85" s="39" t="n"/>
      <c r="F85" s="17" t="n"/>
    </row>
    <row r="86" ht="21" customHeight="true">
      <c r="A86" s="35" t="n"/>
      <c r="B86" s="37" t="n"/>
      <c r="C86" s="37" t="n"/>
      <c r="D86" s="36" t="n"/>
      <c r="E86" s="39" t="n"/>
      <c r="F86" s="17" t="n"/>
    </row>
    <row r="87" ht="21" customHeight="true">
      <c r="A87" s="35" t="n"/>
      <c r="B87" s="37" t="n"/>
      <c r="C87" s="37" t="n"/>
      <c r="D87" s="36" t="n"/>
      <c r="E87" s="39" t="n"/>
      <c r="F87" s="17" t="n"/>
    </row>
    <row r="88" ht="21" customHeight="true">
      <c r="A88" s="35" t="n"/>
      <c r="B88" s="37" t="n"/>
      <c r="C88" s="37" t="n"/>
      <c r="D88" s="36" t="n"/>
      <c r="E88" s="39" t="n"/>
      <c r="F88" s="17" t="n"/>
    </row>
    <row r="89" ht="21" customHeight="true">
      <c r="A89" s="35" t="n"/>
      <c r="B89" s="37" t="n"/>
      <c r="C89" s="37" t="n"/>
      <c r="D89" s="36" t="n"/>
      <c r="E89" s="39" t="n"/>
      <c r="F89" s="17" t="n"/>
    </row>
    <row r="90" ht="21" customHeight="true">
      <c r="A90" s="35" t="n"/>
      <c r="B90" s="37" t="n"/>
      <c r="C90" s="37" t="n"/>
      <c r="D90" s="36" t="n"/>
      <c r="E90" s="39" t="n"/>
      <c r="F90" s="17" t="n"/>
    </row>
    <row r="91" ht="21" customHeight="true">
      <c r="A91" s="35" t="n"/>
      <c r="B91" s="37" t="n"/>
      <c r="C91" s="37" t="n"/>
      <c r="D91" s="36" t="n"/>
      <c r="E91" s="39" t="n"/>
      <c r="F91" s="17" t="n"/>
    </row>
    <row r="92" ht="21" customHeight="true">
      <c r="A92" s="35" t="n"/>
      <c r="B92" s="37" t="n"/>
      <c r="C92" s="37" t="n"/>
      <c r="D92" s="36" t="n"/>
      <c r="E92" s="39" t="n"/>
      <c r="F92" s="17" t="n"/>
    </row>
    <row r="93" ht="21" customHeight="true">
      <c r="A93" s="35" t="n"/>
      <c r="B93" s="37" t="n"/>
      <c r="C93" s="37" t="n"/>
      <c r="D93" s="36" t="n"/>
      <c r="E93" s="39" t="n"/>
      <c r="F93" s="17" t="n"/>
    </row>
    <row r="94" ht="21" customHeight="true">
      <c r="A94" s="35" t="n"/>
      <c r="B94" s="37" t="n"/>
      <c r="C94" s="37" t="n"/>
      <c r="D94" s="36" t="n"/>
      <c r="E94" s="39" t="n"/>
      <c r="F94" s="17" t="n"/>
    </row>
    <row r="95" ht="21" customHeight="true">
      <c r="A95" s="35" t="n"/>
      <c r="B95" s="37" t="n"/>
      <c r="C95" s="37" t="n"/>
      <c r="D95" s="36" t="n"/>
      <c r="E95" s="39" t="n"/>
      <c r="F95" s="17" t="n"/>
    </row>
    <row r="96" ht="21" customHeight="true">
      <c r="A96" s="35" t="n"/>
      <c r="B96" s="37" t="n"/>
      <c r="C96" s="37" t="n"/>
      <c r="D96" s="36" t="n"/>
      <c r="E96" s="39" t="n"/>
      <c r="F96" s="17" t="n"/>
    </row>
    <row r="97" ht="21" customHeight="true">
      <c r="A97" s="35" t="n"/>
      <c r="B97" s="37" t="n"/>
      <c r="C97" s="37" t="n"/>
      <c r="D97" s="36" t="n"/>
      <c r="E97" s="39" t="n"/>
      <c r="F97" s="17" t="n"/>
    </row>
    <row r="98" ht="21" customHeight="true">
      <c r="A98" s="35" t="n"/>
      <c r="B98" s="37" t="n"/>
      <c r="C98" s="37" t="n"/>
      <c r="D98" s="36" t="n"/>
      <c r="E98" s="39" t="n"/>
      <c r="F98" s="17" t="n"/>
    </row>
    <row r="99" ht="21" customHeight="true">
      <c r="A99" s="35" t="n"/>
      <c r="B99" s="37" t="n"/>
      <c r="C99" s="37" t="n"/>
      <c r="D99" s="36" t="n"/>
      <c r="E99" s="39" t="n"/>
      <c r="F99" s="17" t="n"/>
    </row>
    <row r="100" ht="21" customHeight="true">
      <c r="A100" s="35" t="n"/>
      <c r="B100" s="37" t="n"/>
      <c r="C100" s="37" t="n"/>
      <c r="D100" s="36" t="n"/>
      <c r="E100" s="39" t="n"/>
      <c r="F100" s="1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F2"/>
    <mergeCell ref="A1:F1"/>
    <mergeCell ref="A4:F4"/>
    <mergeCell ref="B6:F7"/>
  </mergeCells>
  <conditionalFormatting sqref="E13:E100">
    <cfRule type="colorScale" priority="1">
      <colorScale>
        <cfvo type="num" val="0"/>
        <cfvo type="num" val="0.5"/>
        <cfvo type="num" val="1"/>
        <color rgb="00F8696B"/>
        <color rgb="00FFEB84"/>
        <color rgb="0063BE7B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Verkaufsphaseを選択してください。" promptTitle="選択式セル" showErrorMessage="true" sqref="F13:F100" type="list">
      <formula1>=PipelineStageList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E24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2"/>
    <col customWidth="true" max="5" min="5" width="34"/>
  </cols>
  <sheetData>
    <row r="1" ht="32" customHeight="true">
      <c r="A1" s="1" t="s">
        <v>109</v>
      </c>
      <c r="B1" s="2" t="n"/>
      <c r="C1" s="2" t="n"/>
      <c r="D1" s="2" t="n"/>
      <c r="E1" s="2" t="n"/>
    </row>
    <row r="2" ht="24" customHeight="true">
      <c r="A2" s="3" t="s">
        <v>110</v>
      </c>
      <c r="B2" s="4" t="n"/>
      <c r="C2" s="4" t="n"/>
      <c r="D2" s="4" t="n"/>
      <c r="E2" s="4" t="n"/>
    </row>
    <row r="3" ht="21" customHeight="true"/>
    <row r="4" ht="21" customHeight="true">
      <c r="A4" s="5" t="s">
        <v>111</v>
      </c>
      <c r="B4" s="6" t="n"/>
      <c r="C4" s="6" t="n"/>
      <c r="D4" s="6" t="n"/>
      <c r="E4" s="6" t="n"/>
    </row>
    <row r="5" ht="21" customHeight="true"/>
    <row r="6" ht="21" customHeight="true">
      <c r="A6" s="15" t="s">
        <v>112</v>
      </c>
      <c r="B6" s="16" t="s">
        <v>113</v>
      </c>
      <c r="C6" s="16" t="n"/>
      <c r="D6" s="16" t="n"/>
      <c r="E6" s="16" t="n"/>
    </row>
    <row r="7" ht="21" customHeight="true">
      <c r="A7" s="16" t="n"/>
      <c r="B7" s="16" t="n"/>
      <c r="C7" s="16" t="n"/>
      <c r="D7" s="16" t="n"/>
      <c r="E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216</v>
      </c>
      <c r="C12" s="27" t="s">
        <v>217</v>
      </c>
      <c r="D12" s="27" t="s">
        <v>218</v>
      </c>
      <c r="E12" s="27" t="s">
        <v>114</v>
      </c>
    </row>
    <row r="13" ht="21" customHeight="true">
      <c r="A13" s="40" t="s">
        <v>145</v>
      </c>
      <c r="B13" s="29">
        <f>'Zieleinstellungen (goals)'!B13</f>
      </c>
      <c r="C13" s="29">
        <f>SUMIFS('Umsatzdetails (ledger)'!$E$13:$E$100,'Umsatzdetails (ledger)'!$D$13:$D$100,"&gt;="&amp;DATE('Zieleinstellungen (goals)'!$B$6,ROW(A1),1),'Umsatzdetails (ledger)'!$D$13:$D$100,"&lt;"&amp;EDATE(DATE('Zieleinstellungen (goals)'!$B$6,ROW(A1),1),1))</f>
      </c>
      <c r="D13" s="30">
        <f>IF(B13&gt;0,C13/B13,0)</f>
      </c>
      <c r="E13" s="29">
        <f>IFERROR(AVERAGEIFS('Umsatzdetails (ledger)'!$F$13:$F$100,'Umsatzdetails (ledger)'!$D$13:$D$100,"&gt;="&amp;DATE('Zieleinstellungen (goals)'!$B$6,ROW(A1),1),'Umsatzdetails (ledger)'!$D$13:$D$100,"&lt;"&amp;EDATE(DATE('Zieleinstellungen (goals)'!$B$6,ROW(A1),1),1)),0)</f>
      </c>
    </row>
    <row r="14" ht="21" customHeight="true">
      <c r="A14" s="40" t="s">
        <v>147</v>
      </c>
      <c r="B14" s="29">
        <f>'Zieleinstellungen (goals)'!B14</f>
      </c>
      <c r="C14" s="29">
        <f>SUMIFS('Umsatzdetails (ledger)'!$E$13:$E$100,'Umsatzdetails (ledger)'!$D$13:$D$100,"&gt;="&amp;DATE('Zieleinstellungen (goals)'!$B$6,ROW(A2),1),'Umsatzdetails (ledger)'!$D$13:$D$100,"&lt;"&amp;EDATE(DATE('Zieleinstellungen (goals)'!$B$6,ROW(A2),1),1))</f>
      </c>
      <c r="D14" s="30">
        <f>IF(B14&gt;0,C14/B14,0)</f>
      </c>
      <c r="E14" s="29">
        <f>IFERROR(AVERAGEIFS('Umsatzdetails (ledger)'!$F$13:$F$100,'Umsatzdetails (ledger)'!$D$13:$D$100,"&gt;="&amp;DATE('Zieleinstellungen (goals)'!$B$6,ROW(A2),1),'Umsatzdetails (ledger)'!$D$13:$D$100,"&lt;"&amp;EDATE(DATE('Zieleinstellungen (goals)'!$B$6,ROW(A2),1),1)),0)</f>
      </c>
    </row>
    <row r="15" ht="21" customHeight="true">
      <c r="A15" s="40" t="s">
        <v>149</v>
      </c>
      <c r="B15" s="29">
        <f>'Zieleinstellungen (goals)'!B15</f>
      </c>
      <c r="C15" s="29">
        <f>SUMIFS('Umsatzdetails (ledger)'!$E$13:$E$100,'Umsatzdetails (ledger)'!$D$13:$D$100,"&gt;="&amp;DATE('Zieleinstellungen (goals)'!$B$6,ROW(A3),1),'Umsatzdetails (ledger)'!$D$13:$D$100,"&lt;"&amp;EDATE(DATE('Zieleinstellungen (goals)'!$B$6,ROW(A3),1),1))</f>
      </c>
      <c r="D15" s="30">
        <f>IF(B15&gt;0,C15/B15,0)</f>
      </c>
      <c r="E15" s="29">
        <f>IFERROR(AVERAGEIFS('Umsatzdetails (ledger)'!$F$13:$F$100,'Umsatzdetails (ledger)'!$D$13:$D$100,"&gt;="&amp;DATE('Zieleinstellungen (goals)'!$B$6,ROW(A3),1),'Umsatzdetails (ledger)'!$D$13:$D$100,"&lt;"&amp;EDATE(DATE('Zieleinstellungen (goals)'!$B$6,ROW(A3),1),1)),0)</f>
      </c>
    </row>
    <row r="16" ht="21" customHeight="true">
      <c r="A16" s="40" t="s">
        <v>151</v>
      </c>
      <c r="B16" s="29">
        <f>'Zieleinstellungen (goals)'!B16</f>
      </c>
      <c r="C16" s="29">
        <f>SUMIFS('Umsatzdetails (ledger)'!$E$13:$E$100,'Umsatzdetails (ledger)'!$D$13:$D$100,"&gt;="&amp;DATE('Zieleinstellungen (goals)'!$B$6,ROW(A4),1),'Umsatzdetails (ledger)'!$D$13:$D$100,"&lt;"&amp;EDATE(DATE('Zieleinstellungen (goals)'!$B$6,ROW(A4),1),1))</f>
      </c>
      <c r="D16" s="30">
        <f>IF(B16&gt;0,C16/B16,0)</f>
      </c>
      <c r="E16" s="29">
        <f>IFERROR(AVERAGEIFS('Umsatzdetails (ledger)'!$F$13:$F$100,'Umsatzdetails (ledger)'!$D$13:$D$100,"&gt;="&amp;DATE('Zieleinstellungen (goals)'!$B$6,ROW(A4),1),'Umsatzdetails (ledger)'!$D$13:$D$100,"&lt;"&amp;EDATE(DATE('Zieleinstellungen (goals)'!$B$6,ROW(A4),1),1)),0)</f>
      </c>
    </row>
    <row r="17" ht="21" customHeight="true">
      <c r="A17" s="40" t="s">
        <v>153</v>
      </c>
      <c r="B17" s="29">
        <f>'Zieleinstellungen (goals)'!B17</f>
      </c>
      <c r="C17" s="29">
        <f>SUMIFS('Umsatzdetails (ledger)'!$E$13:$E$100,'Umsatzdetails (ledger)'!$D$13:$D$100,"&gt;="&amp;DATE('Zieleinstellungen (goals)'!$B$6,ROW(A5),1),'Umsatzdetails (ledger)'!$D$13:$D$100,"&lt;"&amp;EDATE(DATE('Zieleinstellungen (goals)'!$B$6,ROW(A5),1),1))</f>
      </c>
      <c r="D17" s="30">
        <f>IF(B17&gt;0,C17/B17,0)</f>
      </c>
      <c r="E17" s="29">
        <f>IFERROR(AVERAGEIFS('Umsatzdetails (ledger)'!$F$13:$F$100,'Umsatzdetails (ledger)'!$D$13:$D$100,"&gt;="&amp;DATE('Zieleinstellungen (goals)'!$B$6,ROW(A5),1),'Umsatzdetails (ledger)'!$D$13:$D$100,"&lt;"&amp;EDATE(DATE('Zieleinstellungen (goals)'!$B$6,ROW(A5),1),1)),0)</f>
      </c>
    </row>
    <row r="18" ht="21" customHeight="true">
      <c r="A18" s="40" t="s">
        <v>155</v>
      </c>
      <c r="B18" s="29">
        <f>'Zieleinstellungen (goals)'!B18</f>
      </c>
      <c r="C18" s="29">
        <f>SUMIFS('Umsatzdetails (ledger)'!$E$13:$E$100,'Umsatzdetails (ledger)'!$D$13:$D$100,"&gt;="&amp;DATE('Zieleinstellungen (goals)'!$B$6,ROW(A6),1),'Umsatzdetails (ledger)'!$D$13:$D$100,"&lt;"&amp;EDATE(DATE('Zieleinstellungen (goals)'!$B$6,ROW(A6),1),1))</f>
      </c>
      <c r="D18" s="30">
        <f>IF(B18&gt;0,C18/B18,0)</f>
      </c>
      <c r="E18" s="29">
        <f>IFERROR(AVERAGEIFS('Umsatzdetails (ledger)'!$F$13:$F$100,'Umsatzdetails (ledger)'!$D$13:$D$100,"&gt;="&amp;DATE('Zieleinstellungen (goals)'!$B$6,ROW(A6),1),'Umsatzdetails (ledger)'!$D$13:$D$100,"&lt;"&amp;EDATE(DATE('Zieleinstellungen (goals)'!$B$6,ROW(A6),1),1)),0)</f>
      </c>
    </row>
    <row r="19" ht="21" customHeight="true">
      <c r="A19" s="40" t="s">
        <v>157</v>
      </c>
      <c r="B19" s="29">
        <f>'Zieleinstellungen (goals)'!B19</f>
      </c>
      <c r="C19" s="29">
        <f>SUMIFS('Umsatzdetails (ledger)'!$E$13:$E$100,'Umsatzdetails (ledger)'!$D$13:$D$100,"&gt;="&amp;DATE('Zieleinstellungen (goals)'!$B$6,ROW(A7),1),'Umsatzdetails (ledger)'!$D$13:$D$100,"&lt;"&amp;EDATE(DATE('Zieleinstellungen (goals)'!$B$6,ROW(A7),1),1))</f>
      </c>
      <c r="D19" s="30">
        <f>IF(B19&gt;0,C19/B19,0)</f>
      </c>
      <c r="E19" s="29">
        <f>IFERROR(AVERAGEIFS('Umsatzdetails (ledger)'!$F$13:$F$100,'Umsatzdetails (ledger)'!$D$13:$D$100,"&gt;="&amp;DATE('Zieleinstellungen (goals)'!$B$6,ROW(A7),1),'Umsatzdetails (ledger)'!$D$13:$D$100,"&lt;"&amp;EDATE(DATE('Zieleinstellungen (goals)'!$B$6,ROW(A7),1),1)),0)</f>
      </c>
    </row>
    <row r="20" ht="21" customHeight="true">
      <c r="A20" s="40" t="s">
        <v>159</v>
      </c>
      <c r="B20" s="29">
        <f>'Zieleinstellungen (goals)'!B20</f>
      </c>
      <c r="C20" s="29">
        <f>SUMIFS('Umsatzdetails (ledger)'!$E$13:$E$100,'Umsatzdetails (ledger)'!$D$13:$D$100,"&gt;="&amp;DATE('Zieleinstellungen (goals)'!$B$6,ROW(A8),1),'Umsatzdetails (ledger)'!$D$13:$D$100,"&lt;"&amp;EDATE(DATE('Zieleinstellungen (goals)'!$B$6,ROW(A8),1),1))</f>
      </c>
      <c r="D20" s="30">
        <f>IF(B20&gt;0,C20/B20,0)</f>
      </c>
      <c r="E20" s="29">
        <f>IFERROR(AVERAGEIFS('Umsatzdetails (ledger)'!$F$13:$F$100,'Umsatzdetails (ledger)'!$D$13:$D$100,"&gt;="&amp;DATE('Zieleinstellungen (goals)'!$B$6,ROW(A8),1),'Umsatzdetails (ledger)'!$D$13:$D$100,"&lt;"&amp;EDATE(DATE('Zieleinstellungen (goals)'!$B$6,ROW(A8),1),1)),0)</f>
      </c>
    </row>
    <row r="21" ht="21" customHeight="true">
      <c r="A21" s="40" t="s">
        <v>161</v>
      </c>
      <c r="B21" s="29">
        <f>'Zieleinstellungen (goals)'!B21</f>
      </c>
      <c r="C21" s="29">
        <f>SUMIFS('Umsatzdetails (ledger)'!$E$13:$E$100,'Umsatzdetails (ledger)'!$D$13:$D$100,"&gt;="&amp;DATE('Zieleinstellungen (goals)'!$B$6,ROW(A9),1),'Umsatzdetails (ledger)'!$D$13:$D$100,"&lt;"&amp;EDATE(DATE('Zieleinstellungen (goals)'!$B$6,ROW(A9),1),1))</f>
      </c>
      <c r="D21" s="30">
        <f>IF(B21&gt;0,C21/B21,0)</f>
      </c>
      <c r="E21" s="29">
        <f>IFERROR(AVERAGEIFS('Umsatzdetails (ledger)'!$F$13:$F$100,'Umsatzdetails (ledger)'!$D$13:$D$100,"&gt;="&amp;DATE('Zieleinstellungen (goals)'!$B$6,ROW(A9),1),'Umsatzdetails (ledger)'!$D$13:$D$100,"&lt;"&amp;EDATE(DATE('Zieleinstellungen (goals)'!$B$6,ROW(A9),1),1)),0)</f>
      </c>
    </row>
    <row r="22" ht="21" customHeight="true">
      <c r="A22" s="40" t="s">
        <v>163</v>
      </c>
      <c r="B22" s="29">
        <f>'Zieleinstellungen (goals)'!B22</f>
      </c>
      <c r="C22" s="29">
        <f>SUMIFS('Umsatzdetails (ledger)'!$E$13:$E$100,'Umsatzdetails (ledger)'!$D$13:$D$100,"&gt;="&amp;DATE('Zieleinstellungen (goals)'!$B$6,ROW(A10),1),'Umsatzdetails (ledger)'!$D$13:$D$100,"&lt;"&amp;EDATE(DATE('Zieleinstellungen (goals)'!$B$6,ROW(A10),1),1))</f>
      </c>
      <c r="D22" s="30">
        <f>IF(B22&gt;0,C22/B22,0)</f>
      </c>
      <c r="E22" s="29">
        <f>IFERROR(AVERAGEIFS('Umsatzdetails (ledger)'!$F$13:$F$100,'Umsatzdetails (ledger)'!$D$13:$D$100,"&gt;="&amp;DATE('Zieleinstellungen (goals)'!$B$6,ROW(A10),1),'Umsatzdetails (ledger)'!$D$13:$D$100,"&lt;"&amp;EDATE(DATE('Zieleinstellungen (goals)'!$B$6,ROW(A10),1),1)),0)</f>
      </c>
    </row>
    <row r="23" ht="21" customHeight="true">
      <c r="A23" s="40" t="s">
        <v>48</v>
      </c>
      <c r="B23" s="29">
        <f>'Zieleinstellungen (goals)'!B23</f>
      </c>
      <c r="C23" s="29">
        <f>SUMIFS('Umsatzdetails (ledger)'!$E$13:$E$100,'Umsatzdetails (ledger)'!$D$13:$D$100,"&gt;="&amp;DATE('Zieleinstellungen (goals)'!$B$6,ROW(A11),1),'Umsatzdetails (ledger)'!$D$13:$D$100,"&lt;"&amp;EDATE(DATE('Zieleinstellungen (goals)'!$B$6,ROW(A11),1),1))</f>
      </c>
      <c r="D23" s="30">
        <f>IF(B23&gt;0,C23/B23,0)</f>
      </c>
      <c r="E23" s="29">
        <f>IFERROR(AVERAGEIFS('Umsatzdetails (ledger)'!$F$13:$F$100,'Umsatzdetails (ledger)'!$D$13:$D$100,"&gt;="&amp;DATE('Zieleinstellungen (goals)'!$B$6,ROW(A11),1),'Umsatzdetails (ledger)'!$D$13:$D$100,"&lt;"&amp;EDATE(DATE('Zieleinstellungen (goals)'!$B$6,ROW(A11),1),1)),0)</f>
      </c>
    </row>
    <row r="24" ht="21" customHeight="true">
      <c r="A24" s="40" t="s">
        <v>166</v>
      </c>
      <c r="B24" s="29">
        <f>'Zieleinstellungen (goals)'!B24</f>
      </c>
      <c r="C24" s="29">
        <f>SUMIFS('Umsatzdetails (ledger)'!$E$13:$E$100,'Umsatzdetails (ledger)'!$D$13:$D$100,"&gt;="&amp;DATE('Zieleinstellungen (goals)'!$B$6,ROW(A12),1),'Umsatzdetails (ledger)'!$D$13:$D$100,"&lt;"&amp;EDATE(DATE('Zieleinstellungen (goals)'!$B$6,ROW(A12),1),1))</f>
      </c>
      <c r="D24" s="30">
        <f>IF(B24&gt;0,C24/B24,0)</f>
      </c>
      <c r="E24" s="29">
        <f>IFERROR(AVERAGEIFS('Umsatzdetails (ledger)'!$F$13:$F$100,'Umsatzdetails (ledger)'!$D$13:$D$100,"&gt;="&amp;DATE('Zieleinstellungen (goals)'!$B$6,ROW(A12),1),'Umsatzdetails (ledger)'!$D$13:$D$100,"&lt;"&amp;EDATE(DATE('Zieleinstellungen (goals)'!$B$6,ROW(A12),1),1)),0)</f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E2"/>
    <mergeCell ref="A1:E1"/>
    <mergeCell ref="A4:E4"/>
    <mergeCell ref="B6:E7"/>
  </mergeCells>
  <conditionalFormatting sqref="D13:D24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Vertriebs-Vertragsfortschritt-Tracker-Vorlage</dc:title>
  <dc:creator>Finite Field</dc:creator>
  <dc:description>Excel-Vorlage zur Nachverfolgung des Vertragsfortschritts im Vertrieb.</dc:description>
  <lastModifiedBy/>
  <dcterms:created xsi:type="dcterms:W3CDTF">2026-06-16T17:28:26Z</dcterms:created>
  <dcterms:modified xsi:type="dcterms:W3CDTF">2026-06-16T17:28:27Z</dcterms:modified>
  <category>Sales Operations</category>
</coreProperties>
</file>