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dashboard" sheetId="2" r:id="rId2" state="visible"/>
    <sheet name="Unfallregistrierung" sheetId="3" r:id="rId3" state="visible"/>
    <sheet name="Ishikawa-Diagramm" sheetId="4" r:id="rId4" state="visible"/>
    <sheet name="Ursachenliste" sheetId="5" r:id="rId5" state="visible"/>
    <sheet name="5_Whys" sheetId="6" r:id="rId6" state="visible"/>
    <sheet name="Maßnahmenplan" sheetId="7" r:id="rId7" state="visible"/>
    <sheet name="Checkliste" sheetId="8" r:id="rId8" state="visible"/>
    <sheet name="Parameter" sheetId="9" r:id="rId9" state="visible"/>
  </sheets>
  <definedNames>
    <definedName name="AccidentNoList">Unfallregistrierung!$A$5:$A$104</definedName>
    <definedName name="CauseIDList">Ursachenliste!$A$5:$A$204</definedName>
    <definedName name="SeverityList">Parameter!$B$5:$B$8</definedName>
    <definedName name="CategoryList">Parameter!$C$5:$C$12</definedName>
    <definedName name="AnalysisStatusList">Parameter!$D$5:$D$8</definedName>
    <definedName name="ActionTypeList">Parameter!$E$5:$E$6</definedName>
    <definedName name="ActionProgressList">Parameter!$F$5:$F$8</definedName>
    <definedName name="EfficacyList">Parameter!$G$5:$G$7</definedName>
    <definedName name="YesNoList">Parameter!$H$5:$H$6</definedName>
    <definedName name="DepartmentList">Parameter!$I$5:$I$14</definedName>
    <definedName hidden="true" localSheetId="2" name="_xlnm._FilterDatabase">'Unfallregistrierung'!$A$4:$G$104</definedName>
    <definedName hidden="true" localSheetId="4" name="_xlnm._FilterDatabase">'Ursachenliste'!$A$4:$I$204</definedName>
    <definedName hidden="true" localSheetId="5" name="_xlnm._FilterDatabase">'5_Whys'!$A$4:$I$154</definedName>
    <definedName hidden="true" localSheetId="6" name="_xlnm._FilterDatabase">'Maßnahmenplan'!$A$4:$J$204</definedName>
    <definedName hidden="true" localSheetId="7" name="_xlnm._FilterDatabase">Checkliste!$A$4:$C$16</definedName>
  </definedNames>
  <calcPr calcId="124519" forceFullCalc="true" fullCalcOnLoad="true"/>
</workbook>
</file>

<file path=xl/sharedStrings.xml><?xml version="1.0" encoding="utf-8"?>
<sst xmlns="http://schemas.openxmlformats.org/spreadsheetml/2006/main" count="396" uniqueCount="277">
  <si>
    <t>Kritisch</t>
  </si>
  <si>
    <t>So verwenden Sie die Vorlage für die Unfallursachenanalyse (Ishikawa) &amp; 5-Why-Methode</t>
  </si>
  <si>
    <t>Diese Vorlage ist ein praktisches Arbeitsbuch zur konsistenten Verwaltung der Unfallursachenanalyse (RCA) über Ishikawa-Diagramm, Ursachenliste, 5 Whys, Maßnahmenplan und Wirksamkeitsprüfung. Sie untersucht die wahre Ursache von Unfällen anhand von 8 Faktoren: Personal, Ausrüstung, Prozess, Material, Umgebung, Management, Messung und externe Faktoren, und verknüpft diese mit Vorbeugemaßnahmen.</t>
  </si>
  <si>
    <t>4 Steps to Operate</t>
  </si>
  <si>
    <t>[Accident Registration]</t>
  </si>
  <si>
    <t>Erfassen Sie grundlegende Informationen zum aufgetretenen Unfall (Datum, Uhrzeit, Ort, Zusammenfassung) im Blatt 'Unfallregistrierung'.</t>
  </si>
  <si>
    <t>[Cause Identification (Fishbone)]</t>
  </si>
  <si>
    <t>Verwenden Sie die Blätter 'Ishikawa-Diagramm' und 'Ursachenliste', um potenzielle Ursachen über die 8 Kategorien hinweg zu organisieren (Mensch, Maschine, Methode, Material, Mitwelt/Umgebung, Management/Führung, Messung, Extern).</t>
  </si>
  <si>
    <t>[5 Whys Analysis]</t>
  </si>
  <si>
    <t>Wiederholen Sie auf dem Blatt '5-Why-Analyse' die Frage 'Warum?' fünfmal für die identifizierten Hauptursachen, um der eigentlichen Ursache auf den Grund zu gehen.</t>
  </si>
  <si>
    <t>[Action Execution &amp; Verification]</t>
  </si>
  <si>
    <t>Tragen Sie Maßnahmen, Verantwortliche und Fälligkeitsdatum in das Blatt 'Maßnahmenplan' ein und verfolgen Sie diese, bis die Wirksamkeitsprüfung nach der Ausführung abgeschlossen ist.</t>
  </si>
  <si>
    <t>Cell Color Legend</t>
  </si>
  <si>
    <t>Cell Category</t>
  </si>
  <si>
    <t>Anzeigefarbe</t>
  </si>
  <si>
    <t>Color Code</t>
  </si>
  <si>
    <t>Hinweise</t>
  </si>
  <si>
    <t>Input Cell</t>
  </si>
  <si>
    <t>Light Blue</t>
  </si>
  <si>
    <t>#E6F0FA</t>
  </si>
  <si>
    <t>Free input cells. Enter accident summary, causes, Why, action details, etc.</t>
  </si>
  <si>
    <t>Selection (Dropdown) Cell</t>
  </si>
  <si>
    <t>Light Green</t>
  </si>
  <si>
    <t>#EAF7EA</t>
  </si>
  <si>
    <t>Aus den Stammdaten auswählen. Dies umfasst Schweregrad, Kategorie, Status usw.</t>
  </si>
  <si>
    <t>Auto Formula Cell</t>
  </si>
  <si>
    <t>White</t>
  </si>
  <si>
    <t>#FFFFFF</t>
  </si>
  <si>
    <t>Durch Formeln ausgefüllte Zellen wie RPZ, Aggregationsrate und über SVERWEIS abgerufene Werte.</t>
  </si>
  <si>
    <t>Practical Points</t>
  </si>
  <si>
    <t>* Die RPZ (Risikoprioritätszahl) wird automatisch als Bedeutung (B) x Auftretenswahrscheinlichkeit (A) x Entdeckungswahrscheinlichkeit (E) berechnet. Priorisieren Sie die 5-Why-Methode und die Maßnahmenplanung für Ursachen mit hoher RPZ.</t>
  </si>
  <si>
    <t>* Das Ishikawa-Diagramm aggregiert Ursachen nach Kategorien, die mit der ausgewählten Unfall-Nr. verknüpft sind. Das vorherige Ausfüllen der Ursachenliste erleichtert das Lesen des Ishikawa-Diagramms.</t>
  </si>
  <si>
    <t>* Tragen Sie im Maßnahmenplan nicht nur das Abschlussdatum, sondern auch die Ergebnisse der Wirksamkeitsprüfung ein, um zu bestätigen, ob die Vorbeugemaßnahmen tatsächlich gewirkt haben.</t>
  </si>
  <si>
    <t>Fortschritt</t>
  </si>
  <si>
    <t>Aggregiert Unfallzahlen, Analysestatus, Ursachenkategorien, RPZ-Verteilung und den Abschluss von Korrekturmaßnahmen. Wird in Excel nach Tabellenaktualisierungen neu berechnet.</t>
  </si>
  <si>
    <t>Total Registered Accidents</t>
  </si>
  <si>
    <t>Analysis Completion Rate</t>
  </si>
  <si>
    <t>Action Completion Rate</t>
  </si>
  <si>
    <t>Corrective Action Effectiveness</t>
  </si>
  <si>
    <t>Average RPN</t>
  </si>
  <si>
    <t>5 Whys Target Count</t>
  </si>
  <si>
    <t>Count by Cause Category</t>
  </si>
  <si>
    <t>RPN Distribution</t>
  </si>
  <si>
    <t>Analysis Status</t>
  </si>
  <si>
    <t>Factor Category</t>
  </si>
  <si>
    <t>Anzahl</t>
  </si>
  <si>
    <t>Teilen</t>
  </si>
  <si>
    <t>Typ</t>
  </si>
  <si>
    <t>RPN Condition</t>
  </si>
  <si>
    <t>Zustand</t>
  </si>
  <si>
    <t>Man / People</t>
  </si>
  <si>
    <t>Niedrig</t>
  </si>
  <si>
    <t>1-100</t>
  </si>
  <si>
    <t>Nicht begonnen</t>
  </si>
  <si>
    <t>Machine / Equipment</t>
  </si>
  <si>
    <t>Mittel</t>
  </si>
  <si>
    <t>101-250</t>
  </si>
  <si>
    <t>Analyzing</t>
  </si>
  <si>
    <t>Method / Process</t>
  </si>
  <si>
    <t>Hoch</t>
  </si>
  <si>
    <t>251 or above</t>
  </si>
  <si>
    <t>Implementing Actions</t>
  </si>
  <si>
    <t>Material / Information</t>
  </si>
  <si>
    <t>Gesamt</t>
  </si>
  <si>
    <t>Geschlossen</t>
  </si>
  <si>
    <t>Environment</t>
  </si>
  <si>
    <t>Administration</t>
  </si>
  <si>
    <t>Measurement / Data</t>
  </si>
  <si>
    <t>Action Plan Progress</t>
  </si>
  <si>
    <t>External Factors</t>
  </si>
  <si>
    <t>Progress Status</t>
  </si>
  <si>
    <t>In Bearbeitung</t>
  </si>
  <si>
    <t>Vorfallregister</t>
  </si>
  <si>
    <t>Registrieren Sie grundlegende Informationen zum zu untersuchenden Unfall/Vorfall. Geben Sie eine eindeutige Unfall-Nr. ein.</t>
  </si>
  <si>
    <t>Accident No.</t>
  </si>
  <si>
    <t>Aufgetreten am</t>
  </si>
  <si>
    <t>Accident Title</t>
  </si>
  <si>
    <t>Location / Process</t>
  </si>
  <si>
    <t>Severity of Accident</t>
  </si>
  <si>
    <t>Lead Investigator</t>
  </si>
  <si>
    <t>ACC-2026-001</t>
  </si>
  <si>
    <t>Forklift Collision</t>
  </si>
  <si>
    <t>Warehouse A / Loading Area</t>
  </si>
  <si>
    <t>Taro Yamada, Verantwortlicher</t>
  </si>
  <si>
    <t>ACC-2026-002</t>
  </si>
  <si>
    <t>Chemical Storage Shelf Leak</t>
  </si>
  <si>
    <t>Chemical Storage Room</t>
  </si>
  <si>
    <t>Maessig</t>
  </si>
  <si>
    <t>Hanako Sato, Verantwortliche</t>
  </si>
  <si>
    <t>ACC-2026-003</t>
  </si>
  <si>
    <t>Fall Due to Handrail Disuse</t>
  </si>
  <si>
    <t>2nd Floor Maintenance Walkway</t>
  </si>
  <si>
    <t>Gering</t>
  </si>
  <si>
    <t>Ken Suzuki</t>
  </si>
  <si>
    <t>ACC-2026-004</t>
  </si>
  <si>
    <t>Emergency Stop Button Delay</t>
  </si>
  <si>
    <t>Molding Line 2</t>
  </si>
  <si>
    <t>Ava Collins</t>
  </si>
  <si>
    <t>Fishbone Diagram (8-Factor Analysis)</t>
  </si>
  <si>
    <t>Durch Auswahl einer Unfall-Nr. werden Ursachen mit derselben Unfall-Nr. aus der Ursachenliste über die 8 Kategorien hinweg aggregiert und angezeigt. Fügen Sie bei Bedarf weitere Punkte zur Ursachenliste hinzu.</t>
  </si>
  <si>
    <t>Target Accident No.</t>
  </si>
  <si>
    <t>Accident / Issue
(Effect)</t>
  </si>
  <si>
    <t>Eingabetipp: Wenn Sie 'Unfall-Nr.', 'Faktorkategorie' und 'Spezifische Ursache' in der Ursachenliste eintragen, werden diese in den Feldern des Ishikawa-Diagramms angezeigt. Priorisieren Sie Ursachen mit hoher RPZ, indem Sie das Kennzeichen 'Ziel für 5-Why-Analyse' auf 'Ja' setzen.</t>
  </si>
  <si>
    <t>Cause List</t>
  </si>
  <si>
    <t>Verwalten Sie hypothetische Ursachen und RPZ-Bewertungen, die im Ishikawa-Diagramm für jede Unfall-Nr. ermittelt wurden. Die RPZ wird automatisch als B x A x E berechnet.</t>
  </si>
  <si>
    <t>Cause ID</t>
  </si>
  <si>
    <t>Specific Cause Content</t>
  </si>
  <si>
    <t>Severity S</t>
  </si>
  <si>
    <t>Occurrence O</t>
  </si>
  <si>
    <t>Detection D</t>
  </si>
  <si>
    <t>Priority RPN</t>
  </si>
  <si>
    <t>5 Whys Analysis Target Flag</t>
  </si>
  <si>
    <t>CAUSE-001</t>
  </si>
  <si>
    <t>Die Regeln für das Befahren der Staplerspuren wurden den Mitarbeitern nicht ausreichend kommuniziert.</t>
  </si>
  <si>
    <t>Ja</t>
  </si>
  <si>
    <t>CAUSE-002</t>
  </si>
  <si>
    <t>Back alarm volume was insufficient compared to surrounding noise.</t>
  </si>
  <si>
    <t>CAUSE-003</t>
  </si>
  <si>
    <t>Pedestrian separation procedures during loading were not reflected in standard work.</t>
  </si>
  <si>
    <t>CAUSE-004</t>
  </si>
  <si>
    <t>Verification of shelf life was delayed due to degradation of chemical container labels.</t>
  </si>
  <si>
    <t>Nein</t>
  </si>
  <si>
    <t>CAUSE-005</t>
  </si>
  <si>
    <t>Belüftung und Bodenentwässerung im Lagerraum waren unzureichend.</t>
  </si>
  <si>
    <t>CAUSE-006</t>
  </si>
  <si>
    <t>Handrail use verification for high-altitude walkways was not included in daily inspection items.</t>
  </si>
  <si>
    <t>CAUSE-007</t>
  </si>
  <si>
    <t>Reaktionszeit der Not-Aus-Taste wurde nicht regelmäßig gemessen.</t>
  </si>
  <si>
    <t>CAUSE-008</t>
  </si>
  <si>
    <t>Das Format des Inspektionsprotokolls des externen Wartungsunternehmens entsprach nicht den internen Standards.</t>
  </si>
  <si>
    <t>5 Whys Analysis Log</t>
  </si>
  <si>
    <t>Durch Auswahl einer Ursachen-ID wird der spezifische Ursacheninhalt über SVERWEIS als Ausgangsproblem aus der Ursachenliste abgerufen. Dringen Sie mithilfe der 5-Why-Methode zur eigentlichen Hauptursache vor.</t>
  </si>
  <si>
    <t>Initial Problem (Event)</t>
  </si>
  <si>
    <t>Why 1</t>
  </si>
  <si>
    <t>Why 2</t>
  </si>
  <si>
    <t>Why 3</t>
  </si>
  <si>
    <t>Why 4</t>
  </si>
  <si>
    <t>Why 5</t>
  </si>
  <si>
    <t>Identified Root Cause</t>
  </si>
  <si>
    <t>Proposed Preventive Action</t>
  </si>
  <si>
    <t>Mitarbeiter betrat die Fahrzeugspur.</t>
  </si>
  <si>
    <t>Fahrspurgrenzen und Zutrittsverbotsregeln waren unklar.</t>
  </si>
  <si>
    <t>Site rules onboarding for new workers was mostly verbal.</t>
  </si>
  <si>
    <t>Es gab kein System für Schulungsnachweise und Verständnisprüfungen.</t>
  </si>
  <si>
    <t>Einarbeitung und Verifizierung für Regeln zur Fußgängertrennung waren nicht standardisiert.</t>
  </si>
  <si>
    <t>Schulung und Verifizierung der Regeln zur Fußgängertrennung sind nicht in die Standardverfahren integriert.</t>
  </si>
  <si>
    <t>SOP überarbeiten, Schulungstests hinzufügen, Schilder vereinheitlichen und monatliche Prüfungen durchführen.</t>
  </si>
  <si>
    <t>Fußgänger und Fahrzeug befanden sich während des Beladens im selben Bereich.</t>
  </si>
  <si>
    <t>Zeitliche Trennung zwischen Fahrzeug- und Fußgängerarbeiten war nicht definiert.</t>
  </si>
  <si>
    <t>Risk review during process changes was not performed.</t>
  </si>
  <si>
    <t>Der Logistikfluss wurde nicht in den Umfang des Änderungsmanagements einbezogen.</t>
  </si>
  <si>
    <t>Safety review criteria during process changes were insufficient.</t>
  </si>
  <si>
    <t>Safety review criteria for logistics flow changes are not defined.</t>
  </si>
  <si>
    <t>Fügen Sie Logistikfluss und Trennung von Fußgängern/Fahrzeugen zur Änderungsmanagement-Checkliste hinzu.</t>
  </si>
  <si>
    <t>Abnormal response time was not identified in advance.</t>
  </si>
  <si>
    <t>Reaktionszeit der Not-Aus-Taste wurde nicht gemessen.</t>
  </si>
  <si>
    <t>Leistungskriterien für Sicherheitsfunktionen waren nicht im Wartungsplan der Geräte enthalten.</t>
  </si>
  <si>
    <t>Degradation metrics for safety functions were not managed.</t>
  </si>
  <si>
    <t>Leistungsinspektionskriterien und Messdatenmanagement für Sicherheitsfunktionen fehlen.</t>
  </si>
  <si>
    <t>Fügen Sie Messungen der Reaktionszeit zu den Routineinspektionen hinzu und definieren Sie Abschaltkriterien bei Abweichungen.</t>
  </si>
  <si>
    <t>Maßnahmenplan</t>
  </si>
  <si>
    <t>Verwalten Sie Korrektur-/Vorbeugemaßnahmen, Verantwortliche, Fristen, Abschlussdaten und Ergebnisse der Wirksamkeitsprüfung für Hauptursachen. Überfällige, unvollständige Maßnahmen werden rot angezeigt.</t>
  </si>
  <si>
    <t>Action ID</t>
  </si>
  <si>
    <t>Action Type</t>
  </si>
  <si>
    <t>Corrective / Preventive Action</t>
  </si>
  <si>
    <t>Assignee / Department</t>
  </si>
  <si>
    <t>Due Date</t>
  </si>
  <si>
    <t>Completion Date</t>
  </si>
  <si>
    <t>Effectiveness Verification</t>
  </si>
  <si>
    <t>Verifier / Verification Date</t>
  </si>
  <si>
    <t>ACT-001</t>
  </si>
  <si>
    <t>Korrekturmassnahme</t>
  </si>
  <si>
    <t>Regeln zur Fußgängertrennung in SOP festschreiben und Baustellenschilder aktualisieren.</t>
  </si>
  <si>
    <t>Safety Dept / John</t>
  </si>
  <si>
    <t>ACT-002</t>
  </si>
  <si>
    <t>Preventive Action</t>
  </si>
  <si>
    <t>Add comprehension test to onboarding safety training.</t>
  </si>
  <si>
    <t>Admin Dept / Jane</t>
  </si>
  <si>
    <t>ACT-003</t>
  </si>
  <si>
    <t>Logistics Dept / Ken</t>
  </si>
  <si>
    <t>Aktiviert</t>
  </si>
  <si>
    <t>Tanaka / 2026-06-28</t>
  </si>
  <si>
    <t>ACT-004</t>
  </si>
  <si>
    <t>Add response time measurement of emergency stop buttons to monthly inspections.</t>
  </si>
  <si>
    <t>Maintenance Dept / Tanaka</t>
  </si>
  <si>
    <t>Insufficient</t>
  </si>
  <si>
    <t>Scene-specific Checklist</t>
  </si>
  <si>
    <t>Eine Checkliste mit Fragen, um sicherzustellen, dass bei Unfalluntersuchungen keine Perspektiven übersehen werden. Nutzen Sie diese als Hinweise beim Erstellen der Ursachenliste.</t>
  </si>
  <si>
    <t>Scene / Category</t>
  </si>
  <si>
    <t>Check Items (Key Questions)</t>
  </si>
  <si>
    <t>Specific Examples / Hints</t>
  </si>
  <si>
    <t>Wurde die Standardarbeitsanweisung (SOP) eingehalten?</t>
  </si>
  <si>
    <t>Auf Verfahrensabweichungen, Abkürzungen, Eile, Müdigkeit und mangelnde Erfahrung prüfen.</t>
  </si>
  <si>
    <t>Wurden Aus- und Weiterbildung angemessen durchgeführt?</t>
  </si>
  <si>
    <t>Auf Schulungsnachweise, Verständnisprüfungen, Schulungen vor dem Arbeitseinsatz und Nachschulungen prüfen.</t>
  </si>
  <si>
    <t>Were there any deterioration, failures, or nonconformities in equipment or tools?</t>
  </si>
  <si>
    <t>Auf abnormale Geräusche, Vibrationen, Schutzabdeckungen, Sensoren und Betriebshistorie der Not-Aus-Schalter prüfen.</t>
  </si>
  <si>
    <t>Waren die Wartungs-/Inspektionszyklen und -inhalte angemessen?</t>
  </si>
  <si>
    <t>Prüfen Sie, ob die Checkliste zu sehr auf visuelle Inspektion ausgerichtet ist und ob Leistungsmessungen erforderlich sind.</t>
  </si>
  <si>
    <t>War die Arbeitsmethode oder das Prozessdesign unangemessen?</t>
  </si>
  <si>
    <t>Gefahren durch Trennung von Fußgängern/Fahrzeugen, gleichzeitige Arbeiten, Umrüstungen und Arbeitsabfolgen prüfen.</t>
  </si>
  <si>
    <t>Hat das Änderungsmanagement ordnungsgemäß funktioniert?</t>
  </si>
  <si>
    <t>Verify if safety reviews were conducted during process, equipment, personnel, or material changes.</t>
  </si>
  <si>
    <t>Were there any errors or deficiencies in materials, chemicals, or information?</t>
  </si>
  <si>
    <t>Etiketten, SDS, Ablaufdaten, Chargen sowie die neueste Version von Zeichnungen und Anweisungen prüfen.</t>
  </si>
  <si>
    <t>Wurde die Arbeitsumgebung sicher gehalten?</t>
  </si>
  <si>
    <t>Beleuchtungsstärke, Lärm, Temperatur, Belüftung, Bodenbeschaffenheit, Gehwegbreite und Sichtbarkeit von Schildern prüfen.</t>
  </si>
  <si>
    <t>War das System der Verantwortung, Genehmigung und Überwachung klar geregelt?</t>
  </si>
  <si>
    <t>Rollenverteilungen, Rundgänge, Genehmigungswege und die Abwicklung von Arbeitsfreigaben prüfen.</t>
  </si>
  <si>
    <t>Wurden die erforderlichen Daten gemessen und aufgezeichnet?</t>
  </si>
  <si>
    <t>Auf fehlende Temperatur-, Druck-, Reaktionszeit-, Inspektionswerte und Beinaheunfalldaten prüfen.</t>
  </si>
  <si>
    <t>Gab es Auswirkungen durch externe Auftragnehmer, Wetter oder Lieferanten?</t>
  </si>
  <si>
    <t>Unterauftragnehmerverfahren, Lieferverzögerungen, Wetterbedingungen und die Abstimmung externer Inspektionsprotokolle prüfen.</t>
  </si>
  <si>
    <t>Allgemein</t>
  </si>
  <si>
    <t>Zielen die Vorbeugemaßnahmen direkt auf die Ursachen ab?</t>
  </si>
  <si>
    <t>Hören Sie nicht beim Training auf; beziehen Sie Standardisierung, Systematisierung und Verifizierungsmethoden mit ein.</t>
  </si>
  <si>
    <t>Parameter Sources &amp; Master Settings</t>
  </si>
  <si>
    <t>Verwaltet Dropdown-Optionen für jedes Blatt, RPZ-Bewertungskriterien (B, A, E) von 1 bis 10 und die Abteilungsdefinitionsliste. Optionen können bei Bedarf hinzugefügt werden.</t>
  </si>
  <si>
    <t>Ja / nein</t>
  </si>
  <si>
    <t>Department Definitions</t>
  </si>
  <si>
    <t>Critical</t>
  </si>
  <si>
    <t>Safety &amp; Health Department</t>
  </si>
  <si>
    <t>Produktionsabteilung</t>
  </si>
  <si>
    <t>Requires re-action</t>
  </si>
  <si>
    <t>Qualität</t>
  </si>
  <si>
    <t>Equipment Maintenance Dept</t>
  </si>
  <si>
    <t>Logistics Dept.</t>
  </si>
  <si>
    <t>Einkaufsabteilung</t>
  </si>
  <si>
    <t>General Affairs</t>
  </si>
  <si>
    <t>Field Leader</t>
  </si>
  <si>
    <t>External vendor</t>
  </si>
  <si>
    <t>Zeitplan</t>
  </si>
  <si>
    <t>RPN Evaluation Criteria (S/O/D 1-10)</t>
  </si>
  <si>
    <t>RPN Priority Reference</t>
  </si>
  <si>
    <t>Punkte</t>
  </si>
  <si>
    <t>RPN Range</t>
  </si>
  <si>
    <t>Entscheidung</t>
  </si>
  <si>
    <t>Empfohlene Aktion</t>
  </si>
  <si>
    <t>Close to no impact</t>
  </si>
  <si>
    <t>Extremely rare</t>
  </si>
  <si>
    <t>Almost Certain to Detect</t>
  </si>
  <si>
    <t>Acceptable</t>
  </si>
  <si>
    <t>Continuous monitoring under normal management</t>
  </si>
  <si>
    <t>Mit kleinerer Sofortmaßnahme behoben</t>
  </si>
  <si>
    <t>Once in several years</t>
  </si>
  <si>
    <t>High probability of detection</t>
  </si>
  <si>
    <t>Gefährdet</t>
  </si>
  <si>
    <t>Verbesserung mit Frist</t>
  </si>
  <si>
    <t>Minor injury / minor shutdown</t>
  </si>
  <si>
    <t>About once a year</t>
  </si>
  <si>
    <t>Detectable during routine inspection</t>
  </si>
  <si>
    <t>Kritisches Risiko</t>
  </si>
  <si>
    <t>Correct immediately / Supervisor review</t>
  </si>
  <si>
    <t>Injury not requiring medical treatment</t>
  </si>
  <si>
    <t>Several times a year</t>
  </si>
  <si>
    <t>Relatively detectable</t>
  </si>
  <si>
    <t>Requires medical treatment / operation shutdown</t>
  </si>
  <si>
    <t>Once a quarter</t>
  </si>
  <si>
    <t>Detectable under certain conditions</t>
  </si>
  <si>
    <t>RPZ = B × A × E. Geben Sie B/A/E von 1 bis 10 ein. Wird automatisch in der Prioritätsspalte der Ursachenliste berechnet.</t>
  </si>
  <si>
    <t>Lost-time injury or major property damage</t>
  </si>
  <si>
    <t>About once a month</t>
  </si>
  <si>
    <t>Possibility of oversight</t>
  </si>
  <si>
    <t>Affects multiple departments</t>
  </si>
  <si>
    <t>Several times a month</t>
  </si>
  <si>
    <t>Difficult to detect</t>
  </si>
  <si>
    <t>Severe injury / long-term shutdown</t>
  </si>
  <si>
    <t>About once a week</t>
  </si>
  <si>
    <t>Difficult to detect except by chance</t>
  </si>
  <si>
    <t>Potential for single fatality</t>
  </si>
  <si>
    <t>Several times a week</t>
  </si>
  <si>
    <t>Almost Undetectable</t>
  </si>
  <si>
    <t>Multiple fatalities / Catastrophic impact</t>
  </si>
  <si>
    <t>Occurs daily</t>
  </si>
  <si>
    <t>Undetectable until failure occurs</t>
  </si>
  <si>
    <t>Inspection checklist was focused mainly on visual appearance.</t>
  </si>
  <si>
    <t>Add loading area pedestrian/vehicle separation checklist to change management.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</si>
</sst>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%"/>
    <numFmt numFmtId="166" formatCode="0.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202124"/>
      <name val="Yu Gothic"/>
    </font>
    <font>
      <b val="1"/>
      <sz val="12"/>
      <color rgb="00FFFFFF"/>
      <name val="Yu Gothic"/>
    </font>
    <font>
      <b val="1"/>
      <sz val="10"/>
      <color rgb="00FFFFFF"/>
      <name val="Yu Gothic"/>
    </font>
    <font>
      <b val="1"/>
      <sz val="11"/>
      <color rgb="00E67E22"/>
      <name val="Yu Gothic"/>
    </font>
    <font>
      <b val="1"/>
      <sz val="11"/>
      <color rgb="00FFFFFF"/>
      <name val="Yu Gothic"/>
    </font>
    <font>
      <sz val="10"/>
      <color rgb="00006100"/>
      <name val="Yu Gothic"/>
    </font>
    <font>
      <sz val="10"/>
      <color rgb="00806000"/>
      <name val="Yu Gothic"/>
    </font>
    <font>
      <sz val="10"/>
      <color rgb="009C0006"/>
      <name val="Yu Gothic"/>
    </font>
    <font>
      <b val="1"/>
      <sz val="10"/>
      <color rgb="00202124"/>
      <name val="Yu Gothic"/>
    </font>
    <font>
      <b val="1"/>
      <sz val="18"/>
      <color rgb="00E67E22"/>
      <name val="Yu Gothic"/>
    </font>
  </fonts>
  <fills count="13">
    <fill>
      <patternFill/>
    </fill>
    <fill>
      <patternFill patternType="gray125"/>
    </fill>
    <fill>
      <patternFill patternType="solid">
        <fgColor rgb="00333333"/>
      </patternFill>
    </fill>
    <fill>
      <patternFill patternType="solid">
        <fgColor rgb="00FBE9D8"/>
      </patternFill>
    </fill>
    <fill>
      <patternFill patternType="solid">
        <fgColor rgb="00E67E22"/>
      </patternFill>
    </fill>
    <fill>
      <patternFill patternType="solid">
        <fgColor rgb="00FAFAF8"/>
      </patternFill>
    </fill>
    <fill>
      <patternFill patternType="solid">
        <fgColor rgb="00E6F0FA"/>
      </patternFill>
    </fill>
    <fill>
      <patternFill patternType="solid">
        <fgColor rgb="00FFFFFF"/>
      </patternFill>
    </fill>
    <fill>
      <patternFill patternType="solid">
        <fgColor rgb="00EAF7EA"/>
      </patternFill>
    </fill>
    <fill>
      <patternFill patternType="solid">
        <fgColor rgb="00C6EFCE"/>
      </patternFill>
    </fill>
    <fill>
      <patternFill patternType="solid">
        <fgColor rgb="00FFF2CC"/>
      </patternFill>
    </fill>
    <fill>
      <patternFill patternType="solid">
        <fgColor rgb="00FFC7CE"/>
      </patternFill>
    </fill>
    <fill>
      <patternFill patternType="solid">
        <fgColor rgb="00F2F2F2"/>
      </patternFill>
    </fill>
  </fills>
  <borders count="6">
    <border>
      <left/>
      <right/>
      <top/>
      <bottom/>
      <diagonal/>
    </border>
    <border>
      <left style="medium">
        <color rgb="00333333"/>
      </left>
      <right style="medium">
        <color rgb="00333333"/>
      </right>
      <top style="medium">
        <color rgb="00333333"/>
      </top>
      <bottom style="medium">
        <color rgb="00333333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E67E22"/>
      </top>
      <bottom style="medium">
        <color rgb="00E67E22"/>
      </bottom>
    </border>
    <border diagonalDown="true">
      <diagonal style="dashed">
        <color rgb="00E67E22"/>
      </diagonal>
    </border>
    <border diagonalUp="true">
      <diagonal style="dashed">
        <color rgb="00E67E22"/>
      </diagonal>
    </border>
  </borders>
  <cellStyleXfs count="1">
    <xf numFmtId="0" fontId="0" fillId="0" borderId="0"/>
  </cellStyleXfs>
  <cellXfs count="5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1" xfId="0" quotePrefix="false" pivotButton="false" applyAlignment="true">
      <alignment horizontal="left" vertical="top" wrapText="true"/>
    </xf>
    <xf numFmtId="0" fontId="3" fillId="4" borderId="1" xfId="0" quotePrefix="false" pivotButton="false" applyAlignment="true">
      <alignment horizontal="left" vertical="center" wrapText="true"/>
    </xf>
    <xf numFmtId="0" fontId="4" fillId="4" borderId="2" xfId="0" quotePrefix="false" pivotButton="false" applyAlignment="true">
      <alignment horizontal="center" vertical="center" wrapText="true"/>
    </xf>
    <xf numFmtId="0" fontId="5" fillId="0" borderId="2" xfId="0" quotePrefix="false" pivotButton="false" applyAlignment="true">
      <alignment horizontal="left" vertical="center" wrapText="true"/>
    </xf>
    <xf numFmtId="0" fontId="2" fillId="0" borderId="2" xfId="0" quotePrefix="false" pivotButton="false" applyAlignment="true">
      <alignment horizontal="left" vertical="center" wrapText="true"/>
    </xf>
    <xf numFmtId="0" fontId="0" fillId="0" borderId="2" xfId="0" quotePrefix="false" pivotButton="false"/>
    <xf numFmtId="0" fontId="5" fillId="5" borderId="2" xfId="0" quotePrefix="false" pivotButton="false" applyAlignment="true">
      <alignment horizontal="left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0" fillId="5" borderId="2" xfId="0" quotePrefix="false" pivotButton="false"/>
    <xf numFmtId="0" fontId="6" fillId="2" borderId="1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3" borderId="2" xfId="0" quotePrefix="false" pivotButton="false" applyAlignment="true">
      <alignment horizontal="left" vertical="center" wrapText="true"/>
    </xf>
    <xf numFmtId="1" fontId="11" fillId="12" borderId="1" xfId="0" quotePrefix="false" pivotButton="false" applyAlignment="true">
      <alignment horizontal="center" vertical="center" wrapText="true"/>
    </xf>
    <xf numFmtId="165" fontId="11" fillId="12" borderId="1" xfId="0" quotePrefix="false" pivotButton="false" applyAlignment="true">
      <alignment horizontal="center" vertical="center" wrapText="true"/>
    </xf>
    <xf numFmtId="166" fontId="11" fillId="12" borderId="1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right" vertical="center"/>
    </xf>
    <xf numFmtId="165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center" vertical="center" wrapText="true"/>
    </xf>
    <xf numFmtId="0" fontId="7" fillId="9" borderId="2" xfId="0" quotePrefix="false" pivotButton="false" applyAlignment="true">
      <alignment horizontal="right" vertical="center"/>
    </xf>
    <xf numFmtId="165" fontId="0" fillId="0" borderId="0" xfId="0" quotePrefix="false" pivotButton="false"/>
    <xf numFmtId="0" fontId="2" fillId="5" borderId="2" xfId="0" quotePrefix="false" pivotButton="false" applyAlignment="true">
      <alignment horizontal="right" vertical="center"/>
    </xf>
    <xf numFmtId="165" fontId="2" fillId="5" borderId="2" xfId="0" quotePrefix="false" pivotButton="false" applyAlignment="true">
      <alignment horizontal="right" vertical="center"/>
    </xf>
    <xf numFmtId="0" fontId="8" fillId="10" borderId="2" xfId="0" quotePrefix="false" pivotButton="false" applyAlignment="true">
      <alignment horizontal="center" vertical="center" wrapText="true"/>
    </xf>
    <xf numFmtId="0" fontId="8" fillId="10" borderId="2" xfId="0" quotePrefix="false" pivotButton="false" applyAlignment="true">
      <alignment horizontal="right" vertical="center"/>
    </xf>
    <xf numFmtId="0" fontId="2" fillId="5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center" vertical="center" wrapText="true"/>
    </xf>
    <xf numFmtId="0" fontId="10" fillId="3" borderId="1" xfId="0" quotePrefix="false" pivotButton="false" applyAlignment="true">
      <alignment horizontal="right" vertical="center"/>
    </xf>
    <xf numFmtId="165" fontId="10" fillId="3" borderId="1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left" vertical="center" wrapText="true"/>
    </xf>
    <xf numFmtId="164" fontId="2" fillId="6" borderId="2" xfId="0" quotePrefix="false" pivotButton="false" applyAlignment="true">
      <alignment horizontal="right" vertical="center"/>
    </xf>
    <xf numFmtId="0" fontId="2" fillId="6" borderId="2" xfId="0" quotePrefix="false" pivotButton="false" applyAlignment="true">
      <alignment horizontal="left" vertical="center" wrapText="true"/>
    </xf>
    <xf numFmtId="0" fontId="10" fillId="8" borderId="1" xfId="0" quotePrefix="false" pivotButton="false" applyAlignment="true">
      <alignment horizontal="center" vertical="center" wrapText="true"/>
    </xf>
    <xf numFmtId="0" fontId="10" fillId="7" borderId="1" xfId="0" quotePrefix="false" pivotButton="false" applyAlignment="true">
      <alignment horizontal="left" vertical="center" wrapText="true"/>
    </xf>
    <xf numFmtId="0" fontId="0" fillId="0" borderId="1" xfId="0" quotePrefix="false" pivotButton="false"/>
    <xf numFmtId="0" fontId="2" fillId="7" borderId="1" xfId="0" quotePrefix="false" pivotButton="false" applyAlignment="true">
      <alignment horizontal="left" vertical="top" wrapText="true"/>
    </xf>
    <xf numFmtId="0" fontId="0" fillId="0" borderId="4" xfId="0" quotePrefix="false" pivotButton="false"/>
    <xf numFmtId="0" fontId="0" fillId="5" borderId="0" xfId="0" quotePrefix="false" pivotButton="false"/>
    <xf numFmtId="0" fontId="3" fillId="2" borderId="1" xfId="0" quotePrefix="false" pivotButton="false" applyAlignment="true">
      <alignment horizontal="center" vertical="center" wrapText="true"/>
    </xf>
    <xf numFmtId="0" fontId="0" fillId="7" borderId="0" xfId="0" quotePrefix="false" pivotButton="false"/>
    <xf numFmtId="0" fontId="0" fillId="4" borderId="3" xfId="0" quotePrefix="false" pivotButton="false"/>
    <xf numFmtId="0" fontId="0" fillId="0" borderId="5" xfId="0" quotePrefix="false" pivotButton="false"/>
    <xf numFmtId="1" fontId="2" fillId="6" borderId="2" xfId="0" quotePrefix="false" pivotButton="false" applyAlignment="true">
      <alignment horizontal="right" vertical="center"/>
    </xf>
    <xf numFmtId="1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left" vertical="center" wrapText="true"/>
    </xf>
    <xf numFmtId="0" fontId="8" fillId="10" borderId="2" xfId="0" quotePrefix="false" pivotButton="false" applyAlignment="true">
      <alignment horizontal="left" vertical="center" wrapText="true"/>
    </xf>
    <xf numFmtId="0" fontId="9" fillId="11" borderId="2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4">
    <dxf>
      <font>
        <sz val="10"/>
        <color rgb="009C0006"/>
        <name val="Yu Gothic"/>
      </font>
      <fill>
        <patternFill patternType="solid">
          <fgColor rgb="00FFC7CE"/>
        </patternFill>
      </fill>
    </dxf>
    <dxf>
      <font>
        <sz val="10"/>
        <color rgb="00806000"/>
        <name val="Yu Gothic"/>
      </font>
      <fill>
        <patternFill patternType="solid">
          <fgColor rgb="00FFF2CC"/>
        </patternFill>
      </fill>
    </dxf>
    <dxf>
      <font>
        <sz val="10"/>
        <color rgb="00006100"/>
        <name val="Yu Gothic"/>
      </font>
      <fill>
        <patternFill patternType="solid">
          <fgColor rgb="00C6EFCE"/>
        </patternFill>
      </fill>
    </dxf>
    <dxf>
      <font>
        <sz val="10"/>
        <color rgb="00202124"/>
        <name val="Yu Gothic"/>
      </font>
      <fill>
        <patternFill patternType="solid">
          <fgColor rgb="00F2F2F2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原因カテゴリ別件数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'dashboard'!$A$9:$A$16</f>
            </numRef>
          </cat>
          <val>
            <numRef>
              <f>'dashboard'!$B$9:$B$16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カテゴリ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RPN分布</a:t>
            </a:r>
          </a:p>
        </rich>
      </tx>
    </title>
    <plotArea>
      <pieChart>
        <varyColors val="1"/>
        <ser>
          <idx val="0"/>
          <order val="0"/>
          <tx>
            <strRef>
              <f>'dashboard'!G8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'dashboard'!$E$9:$E$11</f>
            </numRef>
          </cat>
          <val>
            <numRef>
              <f>'dashboard'!$G$9:$G$11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36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4"/>
  <sheetViews>
    <sheetView showGridLines="true" tabSelected="true" zoomScale="90" workbookViewId="0">
      <pane activePane="bottomLeft" state="frozen" topLeftCell="A2" ySplit="1"/>
      <selection activeCell="A1" pane="bottomLeft" sqref="A1"/>
    </sheetView>
  </sheetViews>
  <sheetFormatPr baseColWidth="8" defaultRowHeight="21"/>
  <cols>
    <col customWidth="true" max="1" min="1" width="42"/>
    <col customWidth="true" max="2" min="2" width="22.09090909090909"/>
    <col customWidth="true" max="4" min="3" width="42"/>
    <col customWidth="true" max="9" min="5" width="10"/>
  </cols>
  <sheetData>
    <row r="1" ht="38" customHeight="true">
      <c r="A1" s="1" t="s">
        <v>1</v>
      </c>
    </row>
    <row r="2"/>
    <row r="3" ht="25" customHeight="true">
      <c r="A3" s="2" t="s">
        <v>2</v>
      </c>
    </row>
    <row r="4" ht="25" customHeight="true"/>
    <row r="5" ht="25" customHeight="true"/>
    <row r="6"/>
    <row r="7" ht="26" customHeight="true">
      <c r="A7" s="3" t="s">
        <v>3</v>
      </c>
    </row>
    <row r="8" ht="36" customHeight="true">
      <c r="A8" s="4" t="inlineStr">
        <is>
          <t>1</t>
        </is>
      </c>
      <c r="B8" s="5" t="s">
        <v>4</v>
      </c>
      <c r="C8" s="6" t="s">
        <v>5</v>
      </c>
      <c r="D8" s="7" t="n"/>
      <c r="E8" s="7" t="n"/>
      <c r="F8" s="7" t="n"/>
      <c r="G8" s="7" t="n"/>
      <c r="H8" s="7" t="n"/>
      <c r="I8" s="7" t="n"/>
    </row>
    <row r="9" ht="36" customHeight="true">
      <c r="A9" s="4" t="inlineStr">
        <is>
          <t>2</t>
        </is>
      </c>
      <c r="B9" s="8" t="s">
        <v>6</v>
      </c>
      <c r="C9" s="9" t="s">
        <v>7</v>
      </c>
      <c r="D9" s="10" t="n"/>
      <c r="E9" s="10" t="n"/>
      <c r="F9" s="10" t="n"/>
      <c r="G9" s="10" t="n"/>
      <c r="H9" s="10" t="n"/>
      <c r="I9" s="10" t="n"/>
    </row>
    <row r="10" ht="36" customHeight="true">
      <c r="A10" s="4" t="inlineStr">
        <is>
          <t>3</t>
        </is>
      </c>
      <c r="B10" s="5" t="s">
        <v>8</v>
      </c>
      <c r="C10" s="6" t="s">
        <v>9</v>
      </c>
      <c r="D10" s="7" t="n"/>
      <c r="E10" s="7" t="n"/>
      <c r="F10" s="7" t="n"/>
      <c r="G10" s="7" t="n"/>
      <c r="H10" s="7" t="n"/>
      <c r="I10" s="7" t="n"/>
    </row>
    <row r="11" ht="36" customHeight="true">
      <c r="A11" s="4" t="inlineStr">
        <is>
          <t>4</t>
        </is>
      </c>
      <c r="B11" s="8" t="s">
        <v>10</v>
      </c>
      <c r="C11" s="9" t="s">
        <v>11</v>
      </c>
      <c r="D11" s="10" t="n"/>
      <c r="E11" s="10" t="n"/>
      <c r="F11" s="10" t="n"/>
      <c r="G11" s="10" t="n"/>
      <c r="H11" s="10" t="n"/>
      <c r="I11" s="10" t="n"/>
    </row>
    <row r="12"/>
    <row r="13"/>
    <row r="14" ht="26" customHeight="true">
      <c r="A14" s="3" t="s">
        <v>12</v>
      </c>
    </row>
    <row r="15" ht="26" customHeight="true">
      <c r="A15" s="11" t="s">
        <v>13</v>
      </c>
      <c r="B15" s="11" t="s">
        <v>14</v>
      </c>
      <c r="C15" s="11" t="s">
        <v>15</v>
      </c>
      <c r="D15" s="11" t="s">
        <v>16</v>
      </c>
    </row>
    <row r="16" ht="26" customHeight="true">
      <c r="A16" s="12" t="s">
        <v>17</v>
      </c>
      <c r="B16" s="12" t="s">
        <v>18</v>
      </c>
      <c r="C16" s="12" t="s">
        <v>19</v>
      </c>
      <c r="D16" s="13" t="s">
        <v>20</v>
      </c>
    </row>
    <row r="17" ht="26" customHeight="true">
      <c r="A17" s="14" t="s">
        <v>21</v>
      </c>
      <c r="B17" s="14" t="s">
        <v>22</v>
      </c>
      <c r="C17" s="14" t="s">
        <v>23</v>
      </c>
      <c r="D17" s="9" t="s">
        <v>24</v>
      </c>
    </row>
    <row r="18" ht="26" customHeight="true">
      <c r="A18" s="15" t="s">
        <v>25</v>
      </c>
      <c r="B18" s="15" t="s">
        <v>26</v>
      </c>
      <c r="C18" s="15" t="s">
        <v>27</v>
      </c>
      <c r="D18" s="13" t="s">
        <v>28</v>
      </c>
    </row>
    <row r="19"/>
    <row r="20"/>
    <row r="21" ht="26" customHeight="true">
      <c r="A21" s="3" t="s">
        <v>29</v>
      </c>
    </row>
    <row r="22" ht="28" customHeight="true">
      <c r="A22" s="9" t="s">
        <v>30</v>
      </c>
    </row>
    <row r="23" ht="28" customHeight="true">
      <c r="A23" s="13" t="s">
        <v>31</v>
      </c>
    </row>
    <row r="24" ht="28" customHeight="true">
      <c r="A24" s="9" t="s">
        <v>32</v>
      </c>
    </row>
  </sheetData>
  <mergeCells count="12">
    <mergeCell ref="A7:I7"/>
    <mergeCell ref="C9:I9"/>
    <mergeCell ref="C8:I8"/>
    <mergeCell ref="A14:I14"/>
    <mergeCell ref="A1:I1"/>
    <mergeCell ref="A23:I23"/>
    <mergeCell ref="C10:I10"/>
    <mergeCell ref="A22:I22"/>
    <mergeCell ref="C11:I11"/>
    <mergeCell ref="A3:I5"/>
    <mergeCell ref="A24:I24"/>
    <mergeCell ref="A21:I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0"/>
  <sheetViews>
    <sheetView showGridLines="true" zoomScale="90" workbookViewId="0">
      <pane activePane="bottomLeft" state="frozen" topLeftCell="A3" ySplit="2"/>
      <selection activeCell="A1" pane="bottomLeft" sqref="A1"/>
    </sheetView>
  </sheetViews>
  <sheetFormatPr baseColWidth="8" defaultRowHeight="21"/>
  <cols>
    <col customWidth="true" max="1" min="1" width="42"/>
    <col customWidth="true" max="6" min="2" width="10"/>
    <col customWidth="true" max="7" min="7" width="13.90909090909091"/>
    <col customWidth="true" max="9" min="8" width="10"/>
    <col customWidth="true" max="10" min="10" width="12.54545454545454"/>
    <col customWidth="true" max="11" min="11" width="13"/>
    <col customWidth="true" max="12" min="12" width="10"/>
  </cols>
  <sheetData>
    <row r="1" ht="38" customHeight="true">
      <c r="A1" s="1" t="s">
        <v>33</v>
      </c>
    </row>
    <row r="2">
      <c r="A2" s="16" t="s">
        <v>34</v>
      </c>
    </row>
    <row r="3" ht="28" customHeight="true">
      <c r="A3" s="11" t="s">
        <v>35</v>
      </c>
      <c r="C3" s="11" t="s">
        <v>36</v>
      </c>
      <c r="E3" s="11" t="s">
        <v>37</v>
      </c>
      <c r="G3" s="11" t="s">
        <v>38</v>
      </c>
      <c r="I3" s="11" t="s">
        <v>39</v>
      </c>
      <c r="K3" s="11" t="s">
        <v>40</v>
      </c>
    </row>
    <row r="4" ht="28" customHeight="true">
      <c r="A4" s="17">
        <f>COUNTA(Unfallregistrierung!$A$5:$A$104)</f>
      </c>
      <c r="C4" s="18">
        <f>IFERROR(COUNTIFS(Unfallregistrierung!$G$5:$G$104,"完了")/COUNTIFS(Unfallregistrierung!$A$5:$A$104,"&lt;&gt;"),0)</f>
      </c>
      <c r="E4" s="18">
        <f>IFERROR(COUNTIFS(Maßnahmenplan!$H$5:$H$204,"完了")/COUNTIFS(Maßnahmenplan!$A$5:$A$204,"&lt;&gt;"),0)</f>
      </c>
      <c r="G4" s="18">
        <f>IFERROR(COUNTIFS(Maßnahmenplan!$I$5:$I$204,"有効")/COUNTIFS(Maßnahmenplan!$I$5:$I$204,"&lt;&gt;"),0)</f>
      </c>
      <c r="I4" s="19">
        <f>IFERROR(SUMIFS(Ursachenliste!$H$5:$H$204,Ursachenliste!$H$5:$H$204,"&gt;0")/COUNTIFS(Ursachenliste!$H$5:$H$204,"&gt;0"),0)</f>
      </c>
      <c r="K4" s="17">
        <f>COUNTIFS(Ursachenliste!$I$5:$I$204,"はい")</f>
      </c>
    </row>
    <row r="5" ht="28" customHeight="true"/>
    <row r="6"/>
    <row r="7" ht="22" customHeight="true">
      <c r="A7" s="3" t="s">
        <v>41</v>
      </c>
      <c r="E7" s="3" t="s">
        <v>42</v>
      </c>
      <c r="J7" s="3" t="s">
        <v>43</v>
      </c>
    </row>
    <row r="8" ht="22" customHeight="true">
      <c r="A8" s="11" t="s">
        <v>44</v>
      </c>
      <c r="B8" s="11" t="s">
        <v>45</v>
      </c>
      <c r="C8" s="11" t="s">
        <v>46</v>
      </c>
      <c r="E8" s="11" t="s">
        <v>47</v>
      </c>
      <c r="F8" s="11" t="s">
        <v>48</v>
      </c>
      <c r="G8" s="11" t="s">
        <v>45</v>
      </c>
      <c r="H8" s="11" t="s">
        <v>46</v>
      </c>
      <c r="J8" s="11" t="s">
        <v>49</v>
      </c>
      <c r="K8" s="11" t="s">
        <v>45</v>
      </c>
      <c r="L8" s="11" t="s">
        <v>46</v>
      </c>
    </row>
    <row r="9" ht="22" customHeight="true">
      <c r="A9" s="13" t="s">
        <v>50</v>
      </c>
      <c r="B9" s="20">
        <f>COUNTIFS(Ursachenliste!$C$5:$C$204,A9)</f>
      </c>
      <c r="C9" s="21">
        <f>IFERROR(B9/SUM($B$9:$B$16),0)</f>
      </c>
      <c r="E9" s="22" t="s">
        <v>51</v>
      </c>
      <c r="F9" s="22" t="s">
        <v>52</v>
      </c>
      <c r="G9" s="23">
        <f>COUNTIFS(Ursachenliste!$H$5:$H$204,"&gt;0",Ursachenliste!$H$5:$H$204,"&lt;=100")</f>
      </c>
      <c r="H9" s="24">
        <f>IFERROR(G9/SUM($G$9:$G$11),0)</f>
      </c>
      <c r="J9" s="15" t="s">
        <v>53</v>
      </c>
      <c r="K9" s="20">
        <f>COUNTIFS(Unfallregistrierung!$G$5:$G$104,J9)</f>
      </c>
      <c r="L9" s="21">
        <f>IFERROR(K9/SUM($K$9:$K$12),0)</f>
      </c>
    </row>
    <row r="10" ht="22" customHeight="true">
      <c r="A10" s="9" t="s">
        <v>54</v>
      </c>
      <c r="B10" s="25">
        <f>COUNTIFS(Ursachenliste!$C$5:$C$204,A10)</f>
      </c>
      <c r="C10" s="26">
        <f>IFERROR(B10/SUM($B$9:$B$16),0)</f>
      </c>
      <c r="E10" s="27" t="s">
        <v>55</v>
      </c>
      <c r="F10" s="27" t="s">
        <v>56</v>
      </c>
      <c r="G10" s="28">
        <f>COUNTIFS(Ursachenliste!$H$5:$H$204,"&gt;100",Ursachenliste!$H$5:$H$204,"&lt;=250")</f>
      </c>
      <c r="H10" s="24">
        <f>IFERROR(G10/SUM($G$9:$G$11),0)</f>
      </c>
      <c r="J10" s="29" t="s">
        <v>57</v>
      </c>
      <c r="K10" s="25">
        <f>COUNTIFS(Unfallregistrierung!$G$5:$G$104,J10)</f>
      </c>
      <c r="L10" s="26">
        <f>IFERROR(K10/SUM($K$9:$K$12),0)</f>
      </c>
    </row>
    <row r="11" ht="22" customHeight="true">
      <c r="A11" s="13" t="s">
        <v>58</v>
      </c>
      <c r="B11" s="20">
        <f>COUNTIFS(Ursachenliste!$C$5:$C$204,A11)</f>
      </c>
      <c r="C11" s="21">
        <f>IFERROR(B11/SUM($B$9:$B$16),0)</f>
      </c>
      <c r="E11" s="30" t="s">
        <v>59</v>
      </c>
      <c r="F11" s="30" t="s">
        <v>60</v>
      </c>
      <c r="G11" s="31">
        <f>COUNTIFS(Ursachenliste!$H$5:$H$204,"&gt;250")</f>
      </c>
      <c r="H11" s="24">
        <f>IFERROR(G11/SUM($G$9:$G$11),0)</f>
      </c>
      <c r="J11" s="15" t="s">
        <v>61</v>
      </c>
      <c r="K11" s="20">
        <f>COUNTIFS(Unfallregistrierung!$G$5:$G$104,J11)</f>
      </c>
      <c r="L11" s="21">
        <f>IFERROR(K11/SUM($K$9:$K$12),0)</f>
      </c>
    </row>
    <row r="12" ht="22" customHeight="true">
      <c r="A12" s="9" t="s">
        <v>62</v>
      </c>
      <c r="B12" s="25">
        <f>COUNTIFS(Ursachenliste!$C$5:$C$204,A12)</f>
      </c>
      <c r="C12" s="26">
        <f>IFERROR(B12/SUM($B$9:$B$16),0)</f>
      </c>
      <c r="E12" s="32" t="s">
        <v>63</v>
      </c>
      <c r="F12" s="32" t="inlineStr"/>
      <c r="G12" s="33">
        <f>SUM(G9:G11)</f>
      </c>
      <c r="H12" s="34">
        <f>SUM(H9:H11)</f>
      </c>
      <c r="J12" s="29" t="s">
        <v>64</v>
      </c>
      <c r="K12" s="25">
        <f>COUNTIFS(Unfallregistrierung!$G$5:$G$104,J12)</f>
      </c>
      <c r="L12" s="26">
        <f>IFERROR(K12/SUM($K$9:$K$12),0)</f>
      </c>
    </row>
    <row r="13" ht="22" customHeight="true">
      <c r="A13" s="13" t="s">
        <v>65</v>
      </c>
      <c r="B13" s="20">
        <f>COUNTIFS(Ursachenliste!$C$5:$C$204,A13)</f>
      </c>
      <c r="C13" s="21">
        <f>IFERROR(B13/SUM($B$9:$B$16),0)</f>
      </c>
    </row>
    <row r="14" ht="22" customHeight="true">
      <c r="A14" s="9" t="s">
        <v>66</v>
      </c>
      <c r="B14" s="25">
        <f>COUNTIFS(Ursachenliste!$C$5:$C$204,A14)</f>
      </c>
      <c r="C14" s="26">
        <f>IFERROR(B14/SUM($B$9:$B$16),0)</f>
      </c>
    </row>
    <row r="15" ht="22" customHeight="true">
      <c r="A15" s="13" t="s">
        <v>67</v>
      </c>
      <c r="B15" s="20">
        <f>COUNTIFS(Ursachenliste!$C$5:$C$204,A15)</f>
      </c>
      <c r="C15" s="21">
        <f>IFERROR(B15/SUM($B$9:$B$16),0)</f>
      </c>
      <c r="J15" s="3" t="s">
        <v>68</v>
      </c>
    </row>
    <row r="16" ht="22" customHeight="true">
      <c r="A16" s="9" t="s">
        <v>69</v>
      </c>
      <c r="B16" s="25">
        <f>COUNTIFS(Ursachenliste!$C$5:$C$204,A16)</f>
      </c>
      <c r="C16" s="26">
        <f>IFERROR(B16/SUM($B$9:$B$16),0)</f>
      </c>
      <c r="J16" s="11" t="s">
        <v>70</v>
      </c>
      <c r="K16" s="11" t="s">
        <v>45</v>
      </c>
      <c r="L16" s="11" t="s">
        <v>46</v>
      </c>
    </row>
    <row r="17" ht="22" customHeight="true">
      <c r="A17" s="35" t="s">
        <v>63</v>
      </c>
      <c r="B17" s="33">
        <f>SUM(B9:B16)</f>
      </c>
      <c r="C17" s="34">
        <f>SUM(C9:C16)</f>
      </c>
      <c r="J17" s="15" t="s">
        <v>53</v>
      </c>
      <c r="K17" s="20">
        <f>COUNTIFS(Maßnahmenplan!$H$5:$H$204,J17)</f>
      </c>
      <c r="L17" s="21">
        <f>IFERROR(K17/SUM($K$17:$K$20),0)</f>
      </c>
    </row>
    <row r="18" ht="22" customHeight="true">
      <c r="J18" s="29" t="s">
        <v>71</v>
      </c>
      <c r="K18" s="25">
        <f>COUNTIFS(Maßnahmenplan!$H$5:$H$204,J18)</f>
      </c>
      <c r="L18" s="26">
        <f>IFERROR(K18/SUM($K$17:$K$20),0)</f>
      </c>
    </row>
    <row r="19" ht="22" customHeight="true">
      <c r="J19" s="15" t="s">
        <v>64</v>
      </c>
      <c r="K19" s="20">
        <f>COUNTIFS(Maßnahmenplan!$H$5:$H$204,J19)</f>
      </c>
      <c r="L19" s="21">
        <f>IFERROR(K19/SUM($K$17:$K$20),0)</f>
      </c>
    </row>
    <row r="20" ht="22" customHeight="true">
      <c r="J20" s="29" t="s">
        <v>49</v>
      </c>
      <c r="K20" s="25">
        <f>COUNTIFS(Maßnahmenplan!$H$5:$H$204,J20)</f>
      </c>
      <c r="L20" s="26">
        <f>IFERROR(K20/SUM($K$17:$K$20),0)</f>
      </c>
    </row>
  </sheetData>
  <mergeCells count="18">
    <mergeCell ref="J7:L7"/>
    <mergeCell ref="A2:L2"/>
    <mergeCell ref="A4:B5"/>
    <mergeCell ref="C4:D5"/>
    <mergeCell ref="E4:F5"/>
    <mergeCell ref="G4:H5"/>
    <mergeCell ref="I4:J5"/>
    <mergeCell ref="K4:L5"/>
    <mergeCell ref="A1:L1"/>
    <mergeCell ref="J15:L15"/>
    <mergeCell ref="E7:H7"/>
    <mergeCell ref="A7:C7"/>
    <mergeCell ref="C3:D3"/>
    <mergeCell ref="A3:B3"/>
    <mergeCell ref="G3:H3"/>
    <mergeCell ref="E3:F3"/>
    <mergeCell ref="K3:L3"/>
    <mergeCell ref="I3:J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22"/>
    <col customWidth="true" max="3" min="3" width="18"/>
    <col customWidth="true" max="4" min="4" width="15.72727272727273"/>
    <col customWidth="true" max="6" min="5" width="11.18181818181818"/>
    <col customWidth="true" max="7" min="7" width="12.54545454545454"/>
  </cols>
  <sheetData>
    <row r="1" ht="38" customHeight="true">
      <c r="A1" s="1" t="s">
        <v>72</v>
      </c>
    </row>
    <row r="2">
      <c r="A2" s="16" t="s">
        <v>73</v>
      </c>
    </row>
    <row r="3"/>
    <row r="4" ht="28" customHeight="true">
      <c r="A4" s="11" t="s">
        <v>74</v>
      </c>
      <c r="B4" s="11" t="s">
        <v>75</v>
      </c>
      <c r="C4" s="11" t="s">
        <v>76</v>
      </c>
      <c r="D4" s="11" t="s">
        <v>77</v>
      </c>
      <c r="E4" s="11" t="s">
        <v>78</v>
      </c>
      <c r="F4" s="11" t="s">
        <v>79</v>
      </c>
      <c r="G4" s="11" t="s">
        <v>43</v>
      </c>
    </row>
    <row r="5" ht="21" customHeight="true">
      <c r="A5" s="12" t="s">
        <v>80</v>
      </c>
      <c r="B5" s="36" t="n">
        <v>46176.38194444445</v>
      </c>
      <c r="C5" s="37" t="s">
        <v>81</v>
      </c>
      <c r="D5" s="37" t="s">
        <v>82</v>
      </c>
      <c r="E5" s="14" t="s">
        <v>0</v>
      </c>
      <c r="F5" s="37" t="s">
        <v>83</v>
      </c>
      <c r="G5" s="14" t="s">
        <v>57</v>
      </c>
    </row>
    <row r="6" ht="21" customHeight="true">
      <c r="A6" s="12" t="s">
        <v>84</v>
      </c>
      <c r="B6" s="36" t="n">
        <v>46180.60069444445</v>
      </c>
      <c r="C6" s="37" t="s">
        <v>85</v>
      </c>
      <c r="D6" s="37" t="s">
        <v>86</v>
      </c>
      <c r="E6" s="14" t="s">
        <v>87</v>
      </c>
      <c r="F6" s="37" t="s">
        <v>88</v>
      </c>
      <c r="G6" s="14" t="s">
        <v>61</v>
      </c>
    </row>
    <row r="7" ht="21" customHeight="true">
      <c r="A7" s="12" t="s">
        <v>89</v>
      </c>
      <c r="B7" s="36" t="n">
        <v>46183.46180555555</v>
      </c>
      <c r="C7" s="37" t="s">
        <v>90</v>
      </c>
      <c r="D7" s="37" t="s">
        <v>91</v>
      </c>
      <c r="E7" s="14" t="s">
        <v>92</v>
      </c>
      <c r="F7" s="37" t="s">
        <v>93</v>
      </c>
      <c r="G7" s="14" t="s">
        <v>64</v>
      </c>
    </row>
    <row r="8" ht="21" customHeight="true">
      <c r="A8" s="12" t="s">
        <v>94</v>
      </c>
      <c r="B8" s="36" t="n">
        <v>46184.69444444445</v>
      </c>
      <c r="C8" s="37" t="s">
        <v>95</v>
      </c>
      <c r="D8" s="37" t="s">
        <v>96</v>
      </c>
      <c r="E8" s="14" t="s">
        <v>0</v>
      </c>
      <c r="F8" s="37" t="s">
        <v>97</v>
      </c>
      <c r="G8" s="14" t="s">
        <v>53</v>
      </c>
    </row>
    <row r="9" ht="21" customHeight="true">
      <c r="A9" s="12" t="n"/>
      <c r="B9" s="36" t="n"/>
      <c r="C9" s="37" t="n"/>
      <c r="D9" s="37" t="n"/>
      <c r="E9" s="14" t="n"/>
      <c r="F9" s="37" t="n"/>
      <c r="G9" s="14" t="n"/>
    </row>
    <row r="10" ht="21" customHeight="true">
      <c r="A10" s="12" t="n"/>
      <c r="B10" s="36" t="n"/>
      <c r="C10" s="37" t="n"/>
      <c r="D10" s="37" t="n"/>
      <c r="E10" s="14" t="n"/>
      <c r="F10" s="37" t="n"/>
      <c r="G10" s="14" t="n"/>
    </row>
    <row r="11" ht="21" customHeight="true">
      <c r="A11" s="12" t="n"/>
      <c r="B11" s="36" t="n"/>
      <c r="C11" s="37" t="n"/>
      <c r="D11" s="37" t="n"/>
      <c r="E11" s="14" t="n"/>
      <c r="F11" s="37" t="n"/>
      <c r="G11" s="14" t="n"/>
    </row>
    <row r="12" ht="21" customHeight="true">
      <c r="A12" s="12" t="n"/>
      <c r="B12" s="36" t="n"/>
      <c r="C12" s="37" t="n"/>
      <c r="D12" s="37" t="n"/>
      <c r="E12" s="14" t="n"/>
      <c r="F12" s="37" t="n"/>
      <c r="G12" s="14" t="n"/>
    </row>
    <row r="13" ht="21" customHeight="true">
      <c r="A13" s="12" t="n"/>
      <c r="B13" s="36" t="n"/>
      <c r="C13" s="37" t="n"/>
      <c r="D13" s="37" t="n"/>
      <c r="E13" s="14" t="n"/>
      <c r="F13" s="37" t="n"/>
      <c r="G13" s="14" t="n"/>
    </row>
    <row r="14" ht="21" customHeight="true">
      <c r="A14" s="12" t="n"/>
      <c r="B14" s="36" t="n"/>
      <c r="C14" s="37" t="n"/>
      <c r="D14" s="37" t="n"/>
      <c r="E14" s="14" t="n"/>
      <c r="F14" s="37" t="n"/>
      <c r="G14" s="14" t="n"/>
    </row>
    <row r="15" ht="21" customHeight="true">
      <c r="A15" s="12" t="n"/>
      <c r="B15" s="36" t="n"/>
      <c r="C15" s="37" t="n"/>
      <c r="D15" s="37" t="n"/>
      <c r="E15" s="14" t="n"/>
      <c r="F15" s="37" t="n"/>
      <c r="G15" s="14" t="n"/>
    </row>
    <row r="16" ht="21" customHeight="true">
      <c r="A16" s="12" t="n"/>
      <c r="B16" s="36" t="n"/>
      <c r="C16" s="37" t="n"/>
      <c r="D16" s="37" t="n"/>
      <c r="E16" s="14" t="n"/>
      <c r="F16" s="37" t="n"/>
      <c r="G16" s="14" t="n"/>
    </row>
    <row r="17" ht="21" customHeight="true">
      <c r="A17" s="12" t="n"/>
      <c r="B17" s="36" t="n"/>
      <c r="C17" s="37" t="n"/>
      <c r="D17" s="37" t="n"/>
      <c r="E17" s="14" t="n"/>
      <c r="F17" s="37" t="n"/>
      <c r="G17" s="14" t="n"/>
    </row>
    <row r="18" ht="21" customHeight="true">
      <c r="A18" s="12" t="n"/>
      <c r="B18" s="36" t="n"/>
      <c r="C18" s="37" t="n"/>
      <c r="D18" s="37" t="n"/>
      <c r="E18" s="14" t="n"/>
      <c r="F18" s="37" t="n"/>
      <c r="G18" s="14" t="n"/>
    </row>
    <row r="19" ht="21" customHeight="true">
      <c r="A19" s="12" t="n"/>
      <c r="B19" s="36" t="n"/>
      <c r="C19" s="37" t="n"/>
      <c r="D19" s="37" t="n"/>
      <c r="E19" s="14" t="n"/>
      <c r="F19" s="37" t="n"/>
      <c r="G19" s="14" t="n"/>
    </row>
    <row r="20" ht="21" customHeight="true">
      <c r="A20" s="12" t="n"/>
      <c r="B20" s="36" t="n"/>
      <c r="C20" s="37" t="n"/>
      <c r="D20" s="37" t="n"/>
      <c r="E20" s="14" t="n"/>
      <c r="F20" s="37" t="n"/>
      <c r="G20" s="14" t="n"/>
    </row>
    <row r="21" ht="21" customHeight="true">
      <c r="A21" s="12" t="n"/>
      <c r="B21" s="36" t="n"/>
      <c r="C21" s="37" t="n"/>
      <c r="D21" s="37" t="n"/>
      <c r="E21" s="14" t="n"/>
      <c r="F21" s="37" t="n"/>
      <c r="G21" s="14" t="n"/>
    </row>
    <row r="22" ht="21" customHeight="true">
      <c r="A22" s="12" t="n"/>
      <c r="B22" s="36" t="n"/>
      <c r="C22" s="37" t="n"/>
      <c r="D22" s="37" t="n"/>
      <c r="E22" s="14" t="n"/>
      <c r="F22" s="37" t="n"/>
      <c r="G22" s="14" t="n"/>
    </row>
    <row r="23" ht="21" customHeight="true">
      <c r="A23" s="12" t="n"/>
      <c r="B23" s="36" t="n"/>
      <c r="C23" s="37" t="n"/>
      <c r="D23" s="37" t="n"/>
      <c r="E23" s="14" t="n"/>
      <c r="F23" s="37" t="n"/>
      <c r="G23" s="14" t="n"/>
    </row>
    <row r="24" ht="21" customHeight="true">
      <c r="A24" s="12" t="n"/>
      <c r="B24" s="36" t="n"/>
      <c r="C24" s="37" t="n"/>
      <c r="D24" s="37" t="n"/>
      <c r="E24" s="14" t="n"/>
      <c r="F24" s="37" t="n"/>
      <c r="G24" s="14" t="n"/>
    </row>
    <row r="25" ht="21" customHeight="true">
      <c r="A25" s="12" t="n"/>
      <c r="B25" s="36" t="n"/>
      <c r="C25" s="37" t="n"/>
      <c r="D25" s="37" t="n"/>
      <c r="E25" s="14" t="n"/>
      <c r="F25" s="37" t="n"/>
      <c r="G25" s="14" t="n"/>
    </row>
    <row r="26" ht="21" customHeight="true">
      <c r="A26" s="12" t="n"/>
      <c r="B26" s="36" t="n"/>
      <c r="C26" s="37" t="n"/>
      <c r="D26" s="37" t="n"/>
      <c r="E26" s="14" t="n"/>
      <c r="F26" s="37" t="n"/>
      <c r="G26" s="14" t="n"/>
    </row>
    <row r="27" ht="21" customHeight="true">
      <c r="A27" s="12" t="n"/>
      <c r="B27" s="36" t="n"/>
      <c r="C27" s="37" t="n"/>
      <c r="D27" s="37" t="n"/>
      <c r="E27" s="14" t="n"/>
      <c r="F27" s="37" t="n"/>
      <c r="G27" s="14" t="n"/>
    </row>
    <row r="28" ht="21" customHeight="true">
      <c r="A28" s="12" t="n"/>
      <c r="B28" s="36" t="n"/>
      <c r="C28" s="37" t="n"/>
      <c r="D28" s="37" t="n"/>
      <c r="E28" s="14" t="n"/>
      <c r="F28" s="37" t="n"/>
      <c r="G28" s="14" t="n"/>
    </row>
    <row r="29" ht="21" customHeight="true">
      <c r="A29" s="12" t="n"/>
      <c r="B29" s="36" t="n"/>
      <c r="C29" s="37" t="n"/>
      <c r="D29" s="37" t="n"/>
      <c r="E29" s="14" t="n"/>
      <c r="F29" s="37" t="n"/>
      <c r="G29" s="14" t="n"/>
    </row>
    <row r="30" ht="21" customHeight="true">
      <c r="A30" s="12" t="n"/>
      <c r="B30" s="36" t="n"/>
      <c r="C30" s="37" t="n"/>
      <c r="D30" s="37" t="n"/>
      <c r="E30" s="14" t="n"/>
      <c r="F30" s="37" t="n"/>
      <c r="G30" s="14" t="n"/>
    </row>
    <row r="31" ht="21" customHeight="true">
      <c r="A31" s="12" t="n"/>
      <c r="B31" s="36" t="n"/>
      <c r="C31" s="37" t="n"/>
      <c r="D31" s="37" t="n"/>
      <c r="E31" s="14" t="n"/>
      <c r="F31" s="37" t="n"/>
      <c r="G31" s="14" t="n"/>
    </row>
    <row r="32" ht="21" customHeight="true">
      <c r="A32" s="12" t="n"/>
      <c r="B32" s="36" t="n"/>
      <c r="C32" s="37" t="n"/>
      <c r="D32" s="37" t="n"/>
      <c r="E32" s="14" t="n"/>
      <c r="F32" s="37" t="n"/>
      <c r="G32" s="14" t="n"/>
    </row>
    <row r="33" ht="21" customHeight="true">
      <c r="A33" s="12" t="n"/>
      <c r="B33" s="36" t="n"/>
      <c r="C33" s="37" t="n"/>
      <c r="D33" s="37" t="n"/>
      <c r="E33" s="14" t="n"/>
      <c r="F33" s="37" t="n"/>
      <c r="G33" s="14" t="n"/>
    </row>
    <row r="34" ht="21" customHeight="true">
      <c r="A34" s="12" t="n"/>
      <c r="B34" s="36" t="n"/>
      <c r="C34" s="37" t="n"/>
      <c r="D34" s="37" t="n"/>
      <c r="E34" s="14" t="n"/>
      <c r="F34" s="37" t="n"/>
      <c r="G34" s="14" t="n"/>
    </row>
    <row r="35" ht="21" customHeight="true">
      <c r="A35" s="12" t="n"/>
      <c r="B35" s="36" t="n"/>
      <c r="C35" s="37" t="n"/>
      <c r="D35" s="37" t="n"/>
      <c r="E35" s="14" t="n"/>
      <c r="F35" s="37" t="n"/>
      <c r="G35" s="14" t="n"/>
    </row>
    <row r="36" ht="21" customHeight="true">
      <c r="A36" s="12" t="n"/>
      <c r="B36" s="36" t="n"/>
      <c r="C36" s="37" t="n"/>
      <c r="D36" s="37" t="n"/>
      <c r="E36" s="14" t="n"/>
      <c r="F36" s="37" t="n"/>
      <c r="G36" s="14" t="n"/>
    </row>
    <row r="37" ht="21" customHeight="true">
      <c r="A37" s="12" t="n"/>
      <c r="B37" s="36" t="n"/>
      <c r="C37" s="37" t="n"/>
      <c r="D37" s="37" t="n"/>
      <c r="E37" s="14" t="n"/>
      <c r="F37" s="37" t="n"/>
      <c r="G37" s="14" t="n"/>
    </row>
    <row r="38" ht="21" customHeight="true">
      <c r="A38" s="12" t="n"/>
      <c r="B38" s="36" t="n"/>
      <c r="C38" s="37" t="n"/>
      <c r="D38" s="37" t="n"/>
      <c r="E38" s="14" t="n"/>
      <c r="F38" s="37" t="n"/>
      <c r="G38" s="14" t="n"/>
    </row>
    <row r="39" ht="21" customHeight="true">
      <c r="A39" s="12" t="n"/>
      <c r="B39" s="36" t="n"/>
      <c r="C39" s="37" t="n"/>
      <c r="D39" s="37" t="n"/>
      <c r="E39" s="14" t="n"/>
      <c r="F39" s="37" t="n"/>
      <c r="G39" s="14" t="n"/>
    </row>
    <row r="40" ht="21" customHeight="true">
      <c r="A40" s="12" t="n"/>
      <c r="B40" s="36" t="n"/>
      <c r="C40" s="37" t="n"/>
      <c r="D40" s="37" t="n"/>
      <c r="E40" s="14" t="n"/>
      <c r="F40" s="37" t="n"/>
      <c r="G40" s="14" t="n"/>
    </row>
    <row r="41" ht="21" customHeight="true">
      <c r="A41" s="12" t="n"/>
      <c r="B41" s="36" t="n"/>
      <c r="C41" s="37" t="n"/>
      <c r="D41" s="37" t="n"/>
      <c r="E41" s="14" t="n"/>
      <c r="F41" s="37" t="n"/>
      <c r="G41" s="14" t="n"/>
    </row>
    <row r="42" ht="21" customHeight="true">
      <c r="A42" s="12" t="n"/>
      <c r="B42" s="36" t="n"/>
      <c r="C42" s="37" t="n"/>
      <c r="D42" s="37" t="n"/>
      <c r="E42" s="14" t="n"/>
      <c r="F42" s="37" t="n"/>
      <c r="G42" s="14" t="n"/>
    </row>
    <row r="43" ht="21" customHeight="true">
      <c r="A43" s="12" t="n"/>
      <c r="B43" s="36" t="n"/>
      <c r="C43" s="37" t="n"/>
      <c r="D43" s="37" t="n"/>
      <c r="E43" s="14" t="n"/>
      <c r="F43" s="37" t="n"/>
      <c r="G43" s="14" t="n"/>
    </row>
    <row r="44" ht="21" customHeight="true">
      <c r="A44" s="12" t="n"/>
      <c r="B44" s="36" t="n"/>
      <c r="C44" s="37" t="n"/>
      <c r="D44" s="37" t="n"/>
      <c r="E44" s="14" t="n"/>
      <c r="F44" s="37" t="n"/>
      <c r="G44" s="14" t="n"/>
    </row>
    <row r="45" ht="21" customHeight="true">
      <c r="A45" s="12" t="n"/>
      <c r="B45" s="36" t="n"/>
      <c r="C45" s="37" t="n"/>
      <c r="D45" s="37" t="n"/>
      <c r="E45" s="14" t="n"/>
      <c r="F45" s="37" t="n"/>
      <c r="G45" s="14" t="n"/>
    </row>
    <row r="46" ht="21" customHeight="true">
      <c r="A46" s="12" t="n"/>
      <c r="B46" s="36" t="n"/>
      <c r="C46" s="37" t="n"/>
      <c r="D46" s="37" t="n"/>
      <c r="E46" s="14" t="n"/>
      <c r="F46" s="37" t="n"/>
      <c r="G46" s="14" t="n"/>
    </row>
    <row r="47" ht="21" customHeight="true">
      <c r="A47" s="12" t="n"/>
      <c r="B47" s="36" t="n"/>
      <c r="C47" s="37" t="n"/>
      <c r="D47" s="37" t="n"/>
      <c r="E47" s="14" t="n"/>
      <c r="F47" s="37" t="n"/>
      <c r="G47" s="14" t="n"/>
    </row>
    <row r="48" ht="21" customHeight="true">
      <c r="A48" s="12" t="n"/>
      <c r="B48" s="36" t="n"/>
      <c r="C48" s="37" t="n"/>
      <c r="D48" s="37" t="n"/>
      <c r="E48" s="14" t="n"/>
      <c r="F48" s="37" t="n"/>
      <c r="G48" s="14" t="n"/>
    </row>
    <row r="49" ht="21" customHeight="true">
      <c r="A49" s="12" t="n"/>
      <c r="B49" s="36" t="n"/>
      <c r="C49" s="37" t="n"/>
      <c r="D49" s="37" t="n"/>
      <c r="E49" s="14" t="n"/>
      <c r="F49" s="37" t="n"/>
      <c r="G49" s="14" t="n"/>
    </row>
    <row r="50" ht="21" customHeight="true">
      <c r="A50" s="12" t="n"/>
      <c r="B50" s="36" t="n"/>
      <c r="C50" s="37" t="n"/>
      <c r="D50" s="37" t="n"/>
      <c r="E50" s="14" t="n"/>
      <c r="F50" s="37" t="n"/>
      <c r="G50" s="14" t="n"/>
    </row>
    <row r="51" ht="21" customHeight="true">
      <c r="A51" s="12" t="n"/>
      <c r="B51" s="36" t="n"/>
      <c r="C51" s="37" t="n"/>
      <c r="D51" s="37" t="n"/>
      <c r="E51" s="14" t="n"/>
      <c r="F51" s="37" t="n"/>
      <c r="G51" s="14" t="n"/>
    </row>
    <row r="52" ht="21" customHeight="true">
      <c r="A52" s="12" t="n"/>
      <c r="B52" s="36" t="n"/>
      <c r="C52" s="37" t="n"/>
      <c r="D52" s="37" t="n"/>
      <c r="E52" s="14" t="n"/>
      <c r="F52" s="37" t="n"/>
      <c r="G52" s="14" t="n"/>
    </row>
    <row r="53" ht="21" customHeight="true">
      <c r="A53" s="12" t="n"/>
      <c r="B53" s="36" t="n"/>
      <c r="C53" s="37" t="n"/>
      <c r="D53" s="37" t="n"/>
      <c r="E53" s="14" t="n"/>
      <c r="F53" s="37" t="n"/>
      <c r="G53" s="14" t="n"/>
    </row>
    <row r="54" ht="21" customHeight="true">
      <c r="A54" s="12" t="n"/>
      <c r="B54" s="36" t="n"/>
      <c r="C54" s="37" t="n"/>
      <c r="D54" s="37" t="n"/>
      <c r="E54" s="14" t="n"/>
      <c r="F54" s="37" t="n"/>
      <c r="G54" s="14" t="n"/>
    </row>
    <row r="55" ht="21" customHeight="true">
      <c r="A55" s="12" t="n"/>
      <c r="B55" s="36" t="n"/>
      <c r="C55" s="37" t="n"/>
      <c r="D55" s="37" t="n"/>
      <c r="E55" s="14" t="n"/>
      <c r="F55" s="37" t="n"/>
      <c r="G55" s="14" t="n"/>
    </row>
    <row r="56" ht="21" customHeight="true">
      <c r="A56" s="12" t="n"/>
      <c r="B56" s="36" t="n"/>
      <c r="C56" s="37" t="n"/>
      <c r="D56" s="37" t="n"/>
      <c r="E56" s="14" t="n"/>
      <c r="F56" s="37" t="n"/>
      <c r="G56" s="14" t="n"/>
    </row>
    <row r="57" ht="21" customHeight="true">
      <c r="A57" s="12" t="n"/>
      <c r="B57" s="36" t="n"/>
      <c r="C57" s="37" t="n"/>
      <c r="D57" s="37" t="n"/>
      <c r="E57" s="14" t="n"/>
      <c r="F57" s="37" t="n"/>
      <c r="G57" s="14" t="n"/>
    </row>
    <row r="58" ht="21" customHeight="true">
      <c r="A58" s="12" t="n"/>
      <c r="B58" s="36" t="n"/>
      <c r="C58" s="37" t="n"/>
      <c r="D58" s="37" t="n"/>
      <c r="E58" s="14" t="n"/>
      <c r="F58" s="37" t="n"/>
      <c r="G58" s="14" t="n"/>
    </row>
    <row r="59" ht="21" customHeight="true">
      <c r="A59" s="12" t="n"/>
      <c r="B59" s="36" t="n"/>
      <c r="C59" s="37" t="n"/>
      <c r="D59" s="37" t="n"/>
      <c r="E59" s="14" t="n"/>
      <c r="F59" s="37" t="n"/>
      <c r="G59" s="14" t="n"/>
    </row>
    <row r="60" ht="21" customHeight="true">
      <c r="A60" s="12" t="n"/>
      <c r="B60" s="36" t="n"/>
      <c r="C60" s="37" t="n"/>
      <c r="D60" s="37" t="n"/>
      <c r="E60" s="14" t="n"/>
      <c r="F60" s="37" t="n"/>
      <c r="G60" s="14" t="n"/>
    </row>
    <row r="61" ht="21" customHeight="true">
      <c r="A61" s="12" t="n"/>
      <c r="B61" s="36" t="n"/>
      <c r="C61" s="37" t="n"/>
      <c r="D61" s="37" t="n"/>
      <c r="E61" s="14" t="n"/>
      <c r="F61" s="37" t="n"/>
      <c r="G61" s="14" t="n"/>
    </row>
    <row r="62" ht="21" customHeight="true">
      <c r="A62" s="12" t="n"/>
      <c r="B62" s="36" t="n"/>
      <c r="C62" s="37" t="n"/>
      <c r="D62" s="37" t="n"/>
      <c r="E62" s="14" t="n"/>
      <c r="F62" s="37" t="n"/>
      <c r="G62" s="14" t="n"/>
    </row>
    <row r="63" ht="21" customHeight="true">
      <c r="A63" s="12" t="n"/>
      <c r="B63" s="36" t="n"/>
      <c r="C63" s="37" t="n"/>
      <c r="D63" s="37" t="n"/>
      <c r="E63" s="14" t="n"/>
      <c r="F63" s="37" t="n"/>
      <c r="G63" s="14" t="n"/>
    </row>
    <row r="64" ht="21" customHeight="true">
      <c r="A64" s="12" t="n"/>
      <c r="B64" s="36" t="n"/>
      <c r="C64" s="37" t="n"/>
      <c r="D64" s="37" t="n"/>
      <c r="E64" s="14" t="n"/>
      <c r="F64" s="37" t="n"/>
      <c r="G64" s="14" t="n"/>
    </row>
    <row r="65" ht="21" customHeight="true">
      <c r="A65" s="12" t="n"/>
      <c r="B65" s="36" t="n"/>
      <c r="C65" s="37" t="n"/>
      <c r="D65" s="37" t="n"/>
      <c r="E65" s="14" t="n"/>
      <c r="F65" s="37" t="n"/>
      <c r="G65" s="14" t="n"/>
    </row>
    <row r="66" ht="21" customHeight="true">
      <c r="A66" s="12" t="n"/>
      <c r="B66" s="36" t="n"/>
      <c r="C66" s="37" t="n"/>
      <c r="D66" s="37" t="n"/>
      <c r="E66" s="14" t="n"/>
      <c r="F66" s="37" t="n"/>
      <c r="G66" s="14" t="n"/>
    </row>
    <row r="67" ht="21" customHeight="true">
      <c r="A67" s="12" t="n"/>
      <c r="B67" s="36" t="n"/>
      <c r="C67" s="37" t="n"/>
      <c r="D67" s="37" t="n"/>
      <c r="E67" s="14" t="n"/>
      <c r="F67" s="37" t="n"/>
      <c r="G67" s="14" t="n"/>
    </row>
    <row r="68" ht="21" customHeight="true">
      <c r="A68" s="12" t="n"/>
      <c r="B68" s="36" t="n"/>
      <c r="C68" s="37" t="n"/>
      <c r="D68" s="37" t="n"/>
      <c r="E68" s="14" t="n"/>
      <c r="F68" s="37" t="n"/>
      <c r="G68" s="14" t="n"/>
    </row>
    <row r="69" ht="21" customHeight="true">
      <c r="A69" s="12" t="n"/>
      <c r="B69" s="36" t="n"/>
      <c r="C69" s="37" t="n"/>
      <c r="D69" s="37" t="n"/>
      <c r="E69" s="14" t="n"/>
      <c r="F69" s="37" t="n"/>
      <c r="G69" s="14" t="n"/>
    </row>
    <row r="70" ht="21" customHeight="true">
      <c r="A70" s="12" t="n"/>
      <c r="B70" s="36" t="n"/>
      <c r="C70" s="37" t="n"/>
      <c r="D70" s="37" t="n"/>
      <c r="E70" s="14" t="n"/>
      <c r="F70" s="37" t="n"/>
      <c r="G70" s="14" t="n"/>
    </row>
    <row r="71" ht="21" customHeight="true">
      <c r="A71" s="12" t="n"/>
      <c r="B71" s="36" t="n"/>
      <c r="C71" s="37" t="n"/>
      <c r="D71" s="37" t="n"/>
      <c r="E71" s="14" t="n"/>
      <c r="F71" s="37" t="n"/>
      <c r="G71" s="14" t="n"/>
    </row>
    <row r="72" ht="21" customHeight="true">
      <c r="A72" s="12" t="n"/>
      <c r="B72" s="36" t="n"/>
      <c r="C72" s="37" t="n"/>
      <c r="D72" s="37" t="n"/>
      <c r="E72" s="14" t="n"/>
      <c r="F72" s="37" t="n"/>
      <c r="G72" s="14" t="n"/>
    </row>
    <row r="73" ht="21" customHeight="true">
      <c r="A73" s="12" t="n"/>
      <c r="B73" s="36" t="n"/>
      <c r="C73" s="37" t="n"/>
      <c r="D73" s="37" t="n"/>
      <c r="E73" s="14" t="n"/>
      <c r="F73" s="37" t="n"/>
      <c r="G73" s="14" t="n"/>
    </row>
    <row r="74" ht="21" customHeight="true">
      <c r="A74" s="12" t="n"/>
      <c r="B74" s="36" t="n"/>
      <c r="C74" s="37" t="n"/>
      <c r="D74" s="37" t="n"/>
      <c r="E74" s="14" t="n"/>
      <c r="F74" s="37" t="n"/>
      <c r="G74" s="14" t="n"/>
    </row>
    <row r="75" ht="21" customHeight="true">
      <c r="A75" s="12" t="n"/>
      <c r="B75" s="36" t="n"/>
      <c r="C75" s="37" t="n"/>
      <c r="D75" s="37" t="n"/>
      <c r="E75" s="14" t="n"/>
      <c r="F75" s="37" t="n"/>
      <c r="G75" s="14" t="n"/>
    </row>
    <row r="76" ht="21" customHeight="true">
      <c r="A76" s="12" t="n"/>
      <c r="B76" s="36" t="n"/>
      <c r="C76" s="37" t="n"/>
      <c r="D76" s="37" t="n"/>
      <c r="E76" s="14" t="n"/>
      <c r="F76" s="37" t="n"/>
      <c r="G76" s="14" t="n"/>
    </row>
    <row r="77" ht="21" customHeight="true">
      <c r="A77" s="12" t="n"/>
      <c r="B77" s="36" t="n"/>
      <c r="C77" s="37" t="n"/>
      <c r="D77" s="37" t="n"/>
      <c r="E77" s="14" t="n"/>
      <c r="F77" s="37" t="n"/>
      <c r="G77" s="14" t="n"/>
    </row>
    <row r="78" ht="21" customHeight="true">
      <c r="A78" s="12" t="n"/>
      <c r="B78" s="36" t="n"/>
      <c r="C78" s="37" t="n"/>
      <c r="D78" s="37" t="n"/>
      <c r="E78" s="14" t="n"/>
      <c r="F78" s="37" t="n"/>
      <c r="G78" s="14" t="n"/>
    </row>
    <row r="79" ht="21" customHeight="true">
      <c r="A79" s="12" t="n"/>
      <c r="B79" s="36" t="n"/>
      <c r="C79" s="37" t="n"/>
      <c r="D79" s="37" t="n"/>
      <c r="E79" s="14" t="n"/>
      <c r="F79" s="37" t="n"/>
      <c r="G79" s="14" t="n"/>
    </row>
    <row r="80" ht="21" customHeight="true">
      <c r="A80" s="12" t="n"/>
      <c r="B80" s="36" t="n"/>
      <c r="C80" s="37" t="n"/>
      <c r="D80" s="37" t="n"/>
      <c r="E80" s="14" t="n"/>
      <c r="F80" s="37" t="n"/>
      <c r="G80" s="14" t="n"/>
    </row>
    <row r="81" ht="21" customHeight="true">
      <c r="A81" s="12" t="n"/>
      <c r="B81" s="36" t="n"/>
      <c r="C81" s="37" t="n"/>
      <c r="D81" s="37" t="n"/>
      <c r="E81" s="14" t="n"/>
      <c r="F81" s="37" t="n"/>
      <c r="G81" s="14" t="n"/>
    </row>
    <row r="82" ht="21" customHeight="true">
      <c r="A82" s="12" t="n"/>
      <c r="B82" s="36" t="n"/>
      <c r="C82" s="37" t="n"/>
      <c r="D82" s="37" t="n"/>
      <c r="E82" s="14" t="n"/>
      <c r="F82" s="37" t="n"/>
      <c r="G82" s="14" t="n"/>
    </row>
    <row r="83" ht="21" customHeight="true">
      <c r="A83" s="12" t="n"/>
      <c r="B83" s="36" t="n"/>
      <c r="C83" s="37" t="n"/>
      <c r="D83" s="37" t="n"/>
      <c r="E83" s="14" t="n"/>
      <c r="F83" s="37" t="n"/>
      <c r="G83" s="14" t="n"/>
    </row>
    <row r="84" ht="21" customHeight="true">
      <c r="A84" s="12" t="n"/>
      <c r="B84" s="36" t="n"/>
      <c r="C84" s="37" t="n"/>
      <c r="D84" s="37" t="n"/>
      <c r="E84" s="14" t="n"/>
      <c r="F84" s="37" t="n"/>
      <c r="G84" s="14" t="n"/>
    </row>
    <row r="85" ht="21" customHeight="true">
      <c r="A85" s="12" t="n"/>
      <c r="B85" s="36" t="n"/>
      <c r="C85" s="37" t="n"/>
      <c r="D85" s="37" t="n"/>
      <c r="E85" s="14" t="n"/>
      <c r="F85" s="37" t="n"/>
      <c r="G85" s="14" t="n"/>
    </row>
    <row r="86" ht="21" customHeight="true">
      <c r="A86" s="12" t="n"/>
      <c r="B86" s="36" t="n"/>
      <c r="C86" s="37" t="n"/>
      <c r="D86" s="37" t="n"/>
      <c r="E86" s="14" t="n"/>
      <c r="F86" s="37" t="n"/>
      <c r="G86" s="14" t="n"/>
    </row>
    <row r="87" ht="21" customHeight="true">
      <c r="A87" s="12" t="n"/>
      <c r="B87" s="36" t="n"/>
      <c r="C87" s="37" t="n"/>
      <c r="D87" s="37" t="n"/>
      <c r="E87" s="14" t="n"/>
      <c r="F87" s="37" t="n"/>
      <c r="G87" s="14" t="n"/>
    </row>
    <row r="88" ht="21" customHeight="true">
      <c r="A88" s="12" t="n"/>
      <c r="B88" s="36" t="n"/>
      <c r="C88" s="37" t="n"/>
      <c r="D88" s="37" t="n"/>
      <c r="E88" s="14" t="n"/>
      <c r="F88" s="37" t="n"/>
      <c r="G88" s="14" t="n"/>
    </row>
    <row r="89" ht="21" customHeight="true">
      <c r="A89" s="12" t="n"/>
      <c r="B89" s="36" t="n"/>
      <c r="C89" s="37" t="n"/>
      <c r="D89" s="37" t="n"/>
      <c r="E89" s="14" t="n"/>
      <c r="F89" s="37" t="n"/>
      <c r="G89" s="14" t="n"/>
    </row>
    <row r="90" ht="21" customHeight="true">
      <c r="A90" s="12" t="n"/>
      <c r="B90" s="36" t="n"/>
      <c r="C90" s="37" t="n"/>
      <c r="D90" s="37" t="n"/>
      <c r="E90" s="14" t="n"/>
      <c r="F90" s="37" t="n"/>
      <c r="G90" s="14" t="n"/>
    </row>
    <row r="91" ht="21" customHeight="true">
      <c r="A91" s="12" t="n"/>
      <c r="B91" s="36" t="n"/>
      <c r="C91" s="37" t="n"/>
      <c r="D91" s="37" t="n"/>
      <c r="E91" s="14" t="n"/>
      <c r="F91" s="37" t="n"/>
      <c r="G91" s="14" t="n"/>
    </row>
    <row r="92" ht="21" customHeight="true">
      <c r="A92" s="12" t="n"/>
      <c r="B92" s="36" t="n"/>
      <c r="C92" s="37" t="n"/>
      <c r="D92" s="37" t="n"/>
      <c r="E92" s="14" t="n"/>
      <c r="F92" s="37" t="n"/>
      <c r="G92" s="14" t="n"/>
    </row>
    <row r="93" ht="21" customHeight="true">
      <c r="A93" s="12" t="n"/>
      <c r="B93" s="36" t="n"/>
      <c r="C93" s="37" t="n"/>
      <c r="D93" s="37" t="n"/>
      <c r="E93" s="14" t="n"/>
      <c r="F93" s="37" t="n"/>
      <c r="G93" s="14" t="n"/>
    </row>
    <row r="94" ht="21" customHeight="true">
      <c r="A94" s="12" t="n"/>
      <c r="B94" s="36" t="n"/>
      <c r="C94" s="37" t="n"/>
      <c r="D94" s="37" t="n"/>
      <c r="E94" s="14" t="n"/>
      <c r="F94" s="37" t="n"/>
      <c r="G94" s="14" t="n"/>
    </row>
    <row r="95" ht="21" customHeight="true">
      <c r="A95" s="12" t="n"/>
      <c r="B95" s="36" t="n"/>
      <c r="C95" s="37" t="n"/>
      <c r="D95" s="37" t="n"/>
      <c r="E95" s="14" t="n"/>
      <c r="F95" s="37" t="n"/>
      <c r="G95" s="14" t="n"/>
    </row>
    <row r="96" ht="21" customHeight="true">
      <c r="A96" s="12" t="n"/>
      <c r="B96" s="36" t="n"/>
      <c r="C96" s="37" t="n"/>
      <c r="D96" s="37" t="n"/>
      <c r="E96" s="14" t="n"/>
      <c r="F96" s="37" t="n"/>
      <c r="G96" s="14" t="n"/>
    </row>
    <row r="97" ht="21" customHeight="true">
      <c r="A97" s="12" t="n"/>
      <c r="B97" s="36" t="n"/>
      <c r="C97" s="37" t="n"/>
      <c r="D97" s="37" t="n"/>
      <c r="E97" s="14" t="n"/>
      <c r="F97" s="37" t="n"/>
      <c r="G97" s="14" t="n"/>
    </row>
    <row r="98" ht="21" customHeight="true">
      <c r="A98" s="12" t="n"/>
      <c r="B98" s="36" t="n"/>
      <c r="C98" s="37" t="n"/>
      <c r="D98" s="37" t="n"/>
      <c r="E98" s="14" t="n"/>
      <c r="F98" s="37" t="n"/>
      <c r="G98" s="14" t="n"/>
    </row>
    <row r="99" ht="21" customHeight="true">
      <c r="A99" s="12" t="n"/>
      <c r="B99" s="36" t="n"/>
      <c r="C99" s="37" t="n"/>
      <c r="D99" s="37" t="n"/>
      <c r="E99" s="14" t="n"/>
      <c r="F99" s="37" t="n"/>
      <c r="G99" s="14" t="n"/>
    </row>
    <row r="100" ht="21" customHeight="true">
      <c r="A100" s="12" t="n"/>
      <c r="B100" s="36" t="n"/>
      <c r="C100" s="37" t="n"/>
      <c r="D100" s="37" t="n"/>
      <c r="E100" s="14" t="n"/>
      <c r="F100" s="37" t="n"/>
      <c r="G100" s="14" t="n"/>
    </row>
    <row r="101" ht="21" customHeight="true">
      <c r="A101" s="12" t="n"/>
      <c r="B101" s="36" t="n"/>
      <c r="C101" s="37" t="n"/>
      <c r="D101" s="37" t="n"/>
      <c r="E101" s="14" t="n"/>
      <c r="F101" s="37" t="n"/>
      <c r="G101" s="14" t="n"/>
    </row>
    <row r="102" ht="21" customHeight="true">
      <c r="A102" s="12" t="n"/>
      <c r="B102" s="36" t="n"/>
      <c r="C102" s="37" t="n"/>
      <c r="D102" s="37" t="n"/>
      <c r="E102" s="14" t="n"/>
      <c r="F102" s="37" t="n"/>
      <c r="G102" s="14" t="n"/>
    </row>
    <row r="103" ht="21" customHeight="true">
      <c r="A103" s="12" t="n"/>
      <c r="B103" s="36" t="n"/>
      <c r="C103" s="37" t="n"/>
      <c r="D103" s="37" t="n"/>
      <c r="E103" s="14" t="n"/>
      <c r="F103" s="37" t="n"/>
      <c r="G103" s="14" t="n"/>
    </row>
    <row r="104" ht="21" customHeight="true">
      <c r="A104" s="12" t="n"/>
      <c r="B104" s="36" t="n"/>
      <c r="C104" s="37" t="n"/>
      <c r="D104" s="37" t="n"/>
      <c r="E104" s="14" t="n"/>
      <c r="F104" s="37" t="n"/>
      <c r="G104" s="14" t="n"/>
    </row>
  </sheetData>
  <autoFilter ref="A4:G104"/>
  <mergeCells count="2">
    <mergeCell ref="A2:G2"/>
    <mergeCell ref="A1:G1"/>
  </mergeCells>
  <conditionalFormatting sqref="E5:E104">
    <cfRule type="expression" dxfId="0" priority="1">
      <formula>$E5="致命的"</formula>
    </cfRule>
    <cfRule type="expression" dxfId="1" priority="2">
      <formula>$E5="重大"</formula>
    </cfRule>
    <cfRule type="expression" dxfId="2" priority="3">
      <formula>$E5="軽微"</formula>
    </cfRule>
  </conditionalFormatting>
  <conditionalFormatting sqref="G5:G104">
    <cfRule type="expression" dxfId="0" priority="4">
      <formula>$G5="未着手"</formula>
    </cfRule>
    <cfRule type="expression" dxfId="1" priority="5">
      <formula>$G5="分析中"</formula>
    </cfRule>
    <cfRule type="expression" dxfId="1" priority="6">
      <formula>$G5="対策実行中"</formula>
    </cfRule>
    <cfRule type="expression" dxfId="2" priority="7">
      <formula>$G5="完了"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に存在する値を選択してください。" errorTitle="入力値を確認してください" prompt="リストから選択してください。" promptTitle="選択入力" sqref="E5:E104" type="list">
      <formula1>=SeverityList</formula1>
    </dataValidation>
    <dataValidation allowBlank="true" error="リストに存在する値を選択してください。" errorTitle="入力値を確認してください" prompt="リストから選択してください。" promptTitle="選択入力" sqref="G5:G104" type="list">
      <formula1>=AnalysisStatusList</formula1>
    </dataValidation>
  </dataValidations>
  <pageMargins left="0.35" right="0.35" top="0.55" bottom="0.55" header="0.5" footer="0.5"/>
  <pageSetup fitToHeight="0" fitToWidth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P27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12"/>
    <col customWidth="true" max="16" min="2" width="13"/>
  </cols>
  <sheetData>
    <row r="1" ht="38" customHeight="true">
      <c r="A1" s="1" t="s">
        <v>98</v>
      </c>
    </row>
    <row r="2" ht="22" customHeight="true">
      <c r="A2" s="16" t="s">
        <v>99</v>
      </c>
    </row>
    <row r="3" ht="22" customHeight="true">
      <c r="A3" s="11" t="s">
        <v>100</v>
      </c>
      <c r="B3" s="38" t="s">
        <v>80</v>
      </c>
      <c r="E3" s="11" t="s">
        <v>76</v>
      </c>
      <c r="F3" s="39">
        <f>IFERROR(VLOOKUP($B$3,Unfallregistrierung!$A$5:$G$104,3,FALSE),"")</f>
      </c>
      <c r="L3" s="11" t="s">
        <v>77</v>
      </c>
      <c r="M3" s="39">
        <f>IFERROR(VLOOKUP($B$3,Unfallregistrierung!$A$5:$G$104,4,FALSE),"")</f>
      </c>
    </row>
    <row r="4" ht="22" customHeight="true"/>
    <row r="5" ht="24" customHeight="true">
      <c r="B5" s="11" t="s">
        <v>50</v>
      </c>
      <c r="C5" s="40" t="n"/>
      <c r="D5" s="40" t="n"/>
      <c r="F5" s="11" t="s">
        <v>54</v>
      </c>
      <c r="G5" s="40" t="n"/>
      <c r="H5" s="40" t="n"/>
      <c r="J5" s="11" t="s">
        <v>58</v>
      </c>
      <c r="K5" s="40" t="n"/>
      <c r="L5" s="40" t="n"/>
      <c r="N5" s="11" t="s">
        <v>69</v>
      </c>
      <c r="O5" s="40" t="n"/>
      <c r="P5" s="40" t="n"/>
    </row>
    <row r="6" ht="25" customHeight="true">
      <c r="B6" s="41">
        <f>IFERROR(TEXTJOIN(CHAR(10),TRUE,FILTER(Ursachenliste!$A$5:$A$204&amp;": "&amp;Ursachenliste!$D$5:$D$204,(Ursachenliste!$B$5:$B$204=$B$3)*(Ursachenliste!$C$5:$C$204="Man（人）"),"")),"")</f>
      </c>
      <c r="C6" s="7" t="n"/>
      <c r="D6" s="40" t="n"/>
      <c r="F6" s="41">
        <f>IFERROR(TEXTJOIN(CHAR(10),TRUE,FILTER(Ursachenliste!$A$5:$A$204&amp;": "&amp;Ursachenliste!$D$5:$D$204,(Ursachenliste!$B$5:$B$204=$B$3)*(Ursachenliste!$C$5:$C$204="Machine（設備／工具）"),"")),"")</f>
      </c>
      <c r="G6" s="7" t="n"/>
      <c r="H6" s="40" t="n"/>
      <c r="J6" s="41">
        <f>IFERROR(TEXTJOIN(CHAR(10),TRUE,FILTER(Ursachenliste!$A$5:$A$204&amp;": "&amp;Ursachenliste!$D$5:$D$204,(Ursachenliste!$B$5:$B$204=$B$3)*(Ursachenliste!$C$5:$C$204="Method（プロセス／方法）"),"")),"")</f>
      </c>
      <c r="K6" s="7" t="n"/>
      <c r="L6" s="40" t="n"/>
      <c r="N6" s="41">
        <f>IFERROR(TEXTJOIN(CHAR(10),TRUE,FILTER(Ursachenliste!$A$5:$A$204&amp;": "&amp;Ursachenliste!$D$5:$D$204,(Ursachenliste!$B$5:$B$204=$B$3)*(Ursachenliste!$C$5:$C$204="External（外部要因）"),"")),"")</f>
      </c>
      <c r="O6" s="7" t="n"/>
      <c r="P6" s="40" t="n"/>
    </row>
    <row r="7" ht="25" customHeight="true">
      <c r="B7" s="40" t="n"/>
      <c r="C7" s="7" t="n"/>
      <c r="D7" s="40" t="n"/>
      <c r="F7" s="40" t="n"/>
      <c r="G7" s="7" t="n"/>
      <c r="H7" s="40" t="n"/>
      <c r="J7" s="40" t="n"/>
      <c r="K7" s="7" t="n"/>
      <c r="L7" s="40" t="n"/>
      <c r="N7" s="40" t="n"/>
      <c r="O7" s="7" t="n"/>
      <c r="P7" s="40" t="n"/>
    </row>
    <row r="8" ht="25" customHeight="true">
      <c r="B8" s="40" t="n"/>
      <c r="C8" s="7" t="n"/>
      <c r="D8" s="40" t="n"/>
      <c r="F8" s="40" t="n"/>
      <c r="G8" s="7" t="n"/>
      <c r="H8" s="40" t="n"/>
      <c r="J8" s="40" t="n"/>
      <c r="K8" s="7" t="n"/>
      <c r="L8" s="40" t="n"/>
      <c r="N8" s="40" t="n"/>
      <c r="O8" s="7" t="n"/>
      <c r="P8" s="40" t="n"/>
    </row>
    <row r="9" ht="25" customHeight="true">
      <c r="B9" s="40" t="n"/>
      <c r="C9" s="7" t="n"/>
      <c r="D9" s="40" t="n"/>
      <c r="F9" s="40" t="n"/>
      <c r="G9" s="7" t="n"/>
      <c r="H9" s="40" t="n"/>
      <c r="J9" s="40" t="n"/>
      <c r="K9" s="7" t="n"/>
      <c r="L9" s="40" t="n"/>
      <c r="N9" s="40" t="n"/>
      <c r="O9" s="7" t="n"/>
      <c r="P9" s="40" t="n"/>
    </row>
    <row r="10" ht="25" customHeight="true">
      <c r="B10" s="40" t="n"/>
      <c r="C10" s="40" t="n"/>
      <c r="D10" s="40" t="n"/>
      <c r="F10" s="40" t="n"/>
      <c r="G10" s="40" t="n"/>
      <c r="H10" s="40" t="n"/>
      <c r="J10" s="40" t="n"/>
      <c r="K10" s="40" t="n"/>
      <c r="L10" s="40" t="n"/>
      <c r="N10" s="40" t="n"/>
      <c r="O10" s="40" t="n"/>
      <c r="P10" s="40" t="n"/>
    </row>
    <row r="11" ht="22" customHeight="true">
      <c r="D11" s="42" t="n"/>
      <c r="H11" s="42" t="n"/>
      <c r="L11" s="42" t="n"/>
      <c r="N11" s="42" t="n"/>
    </row>
    <row r="12" ht="22" customHeight="true">
      <c r="B12" s="43" t="n"/>
      <c r="C12" s="43" t="n"/>
      <c r="D12" s="43" t="n"/>
      <c r="E12" s="43" t="n"/>
      <c r="F12" s="43" t="n"/>
      <c r="G12" s="43" t="n"/>
      <c r="H12" s="43" t="n"/>
      <c r="I12" s="43" t="n"/>
      <c r="J12" s="43" t="n"/>
      <c r="K12" s="43" t="n"/>
      <c r="L12" s="43" t="n"/>
      <c r="M12" s="43" t="n"/>
      <c r="N12" s="43" t="n"/>
      <c r="O12" s="44" t="s">
        <v>101</v>
      </c>
    </row>
    <row r="13" ht="22" customHeight="true">
      <c r="B13" s="45" t="n"/>
      <c r="C13" s="45" t="n"/>
      <c r="D13" s="45" t="n"/>
      <c r="E13" s="45" t="n"/>
      <c r="F13" s="45" t="n"/>
      <c r="G13" s="45" t="n"/>
      <c r="H13" s="45" t="n"/>
      <c r="I13" s="45" t="n"/>
      <c r="J13" s="45" t="n"/>
      <c r="K13" s="45" t="n"/>
      <c r="L13" s="45" t="n"/>
      <c r="M13" s="45" t="n"/>
      <c r="N13" s="45" t="n"/>
    </row>
    <row r="14" ht="22" customHeight="true">
      <c r="B14" s="46" t="n"/>
      <c r="C14" s="46" t="n"/>
      <c r="D14" s="46" t="n"/>
      <c r="E14" s="46" t="n"/>
      <c r="F14" s="46" t="n"/>
      <c r="G14" s="46" t="n"/>
      <c r="H14" s="46" t="n"/>
      <c r="I14" s="46" t="n"/>
      <c r="J14" s="46" t="n"/>
      <c r="K14" s="46" t="n"/>
      <c r="L14" s="46" t="n"/>
      <c r="M14" s="46" t="n"/>
      <c r="N14" s="46" t="n"/>
    </row>
    <row r="15" ht="22" customHeight="true">
      <c r="B15" s="45" t="n"/>
      <c r="C15" s="45" t="n"/>
      <c r="D15" s="45" t="n"/>
      <c r="E15" s="45" t="n"/>
      <c r="F15" s="45" t="n"/>
      <c r="G15" s="45" t="n"/>
      <c r="H15" s="45" t="n"/>
      <c r="I15" s="45" t="n"/>
      <c r="J15" s="45" t="n"/>
      <c r="K15" s="45" t="n"/>
      <c r="L15" s="45" t="n"/>
      <c r="M15" s="45" t="n"/>
      <c r="N15" s="45" t="n"/>
    </row>
    <row r="16" ht="22" customHeight="true">
      <c r="B16" s="43" t="n"/>
      <c r="C16" s="43" t="n"/>
      <c r="D16" s="43" t="n"/>
      <c r="E16" s="43" t="n"/>
      <c r="F16" s="43" t="n"/>
      <c r="G16" s="43" t="n"/>
      <c r="H16" s="43" t="n"/>
      <c r="I16" s="43" t="n"/>
      <c r="J16" s="43" t="n"/>
      <c r="K16" s="43" t="n"/>
      <c r="L16" s="43" t="n"/>
      <c r="M16" s="43" t="n"/>
      <c r="N16" s="43" t="n"/>
    </row>
    <row r="17" ht="22" customHeight="true">
      <c r="D17" s="47" t="n"/>
      <c r="H17" s="47" t="n"/>
      <c r="L17" s="47" t="n"/>
      <c r="N17" s="47" t="n"/>
    </row>
    <row r="18" ht="24" customHeight="true">
      <c r="B18" s="11" t="s">
        <v>62</v>
      </c>
      <c r="C18" s="40" t="n"/>
      <c r="D18" s="40" t="n"/>
      <c r="F18" s="11" t="s">
        <v>65</v>
      </c>
      <c r="G18" s="40" t="n"/>
      <c r="H18" s="40" t="n"/>
      <c r="J18" s="11" t="s">
        <v>66</v>
      </c>
      <c r="K18" s="40" t="n"/>
      <c r="L18" s="40" t="n"/>
      <c r="N18" s="11" t="s">
        <v>67</v>
      </c>
      <c r="O18" s="40" t="n"/>
      <c r="P18" s="40" t="n"/>
    </row>
    <row r="19" ht="25" customHeight="true">
      <c r="B19" s="41">
        <f>IFERROR(TEXTJOIN(CHAR(10),TRUE,FILTER(Ursachenliste!$A$5:$A$204&amp;": "&amp;Ursachenliste!$D$5:$D$204,(Ursachenliste!$B$5:$B$204=$B$3)*(Ursachenliste!$C$5:$C$204="Material（材料／情報）"),"")),"")</f>
      </c>
      <c r="C19" s="7" t="n"/>
      <c r="D19" s="40" t="n"/>
      <c r="F19" s="41">
        <f>IFERROR(TEXTJOIN(CHAR(10),TRUE,FILTER(Ursachenliste!$A$5:$A$204&amp;": "&amp;Ursachenliste!$D$5:$D$204,(Ursachenliste!$B$5:$B$204=$B$3)*(Ursachenliste!$C$5:$C$204="Environment（環境／場所）"),"")),"")</f>
      </c>
      <c r="G19" s="7" t="n"/>
      <c r="H19" s="40" t="n"/>
      <c r="J19" s="41">
        <f>IFERROR(TEXTJOIN(CHAR(10),TRUE,FILTER(Ursachenliste!$A$5:$A$204&amp;": "&amp;Ursachenliste!$D$5:$D$204,(Ursachenliste!$B$5:$B$204=$B$3)*(Ursachenliste!$C$5:$C$204="Administration（管理／制度）"),"")),"")</f>
      </c>
      <c r="K19" s="7" t="n"/>
      <c r="L19" s="40" t="n"/>
      <c r="N19" s="41">
        <f>IFERROR(TEXTJOIN(CHAR(10),TRUE,FILTER(Ursachenliste!$A$5:$A$204&amp;": "&amp;Ursachenliste!$D$5:$D$204,(Ursachenliste!$B$5:$B$204=$B$3)*(Ursachenliste!$C$5:$C$204="Measurement（測定／データ）"),"")),"")</f>
      </c>
      <c r="O19" s="7" t="n"/>
      <c r="P19" s="40" t="n"/>
    </row>
    <row r="20" ht="25" customHeight="true">
      <c r="B20" s="40" t="n"/>
      <c r="C20" s="7" t="n"/>
      <c r="D20" s="40" t="n"/>
      <c r="F20" s="40" t="n"/>
      <c r="G20" s="7" t="n"/>
      <c r="H20" s="40" t="n"/>
      <c r="J20" s="40" t="n"/>
      <c r="K20" s="7" t="n"/>
      <c r="L20" s="40" t="n"/>
      <c r="N20" s="40" t="n"/>
      <c r="O20" s="7" t="n"/>
      <c r="P20" s="40" t="n"/>
    </row>
    <row r="21" ht="25" customHeight="true">
      <c r="B21" s="40" t="n"/>
      <c r="C21" s="7" t="n"/>
      <c r="D21" s="40" t="n"/>
      <c r="F21" s="40" t="n"/>
      <c r="G21" s="7" t="n"/>
      <c r="H21" s="40" t="n"/>
      <c r="J21" s="40" t="n"/>
      <c r="K21" s="7" t="n"/>
      <c r="L21" s="40" t="n"/>
      <c r="N21" s="40" t="n"/>
      <c r="O21" s="7" t="n"/>
      <c r="P21" s="40" t="n"/>
    </row>
    <row r="22" ht="25" customHeight="true">
      <c r="B22" s="40" t="n"/>
      <c r="C22" s="7" t="n"/>
      <c r="D22" s="40" t="n"/>
      <c r="F22" s="40" t="n"/>
      <c r="G22" s="7" t="n"/>
      <c r="H22" s="40" t="n"/>
      <c r="J22" s="40" t="n"/>
      <c r="K22" s="7" t="n"/>
      <c r="L22" s="40" t="n"/>
      <c r="N22" s="40" t="n"/>
      <c r="O22" s="7" t="n"/>
      <c r="P22" s="40" t="n"/>
    </row>
    <row r="23" ht="25" customHeight="true">
      <c r="B23" s="40" t="n"/>
      <c r="C23" s="40" t="n"/>
      <c r="D23" s="40" t="n"/>
      <c r="F23" s="40" t="n"/>
      <c r="G23" s="40" t="n"/>
      <c r="H23" s="40" t="n"/>
      <c r="J23" s="40" t="n"/>
      <c r="K23" s="40" t="n"/>
      <c r="L23" s="40" t="n"/>
      <c r="N23" s="40" t="n"/>
      <c r="O23" s="40" t="n"/>
      <c r="P23" s="40" t="n"/>
    </row>
    <row r="24" ht="22" customHeight="true"/>
    <row r="25" ht="22" customHeight="true"/>
    <row r="26" ht="22" customHeight="true">
      <c r="A26" s="35" t="s">
        <v>102</v>
      </c>
    </row>
    <row r="27" ht="22" customHeight="true"/>
  </sheetData>
  <mergeCells count="23">
    <mergeCell ref="F6:H10"/>
    <mergeCell ref="F19:H23"/>
    <mergeCell ref="F5:H5"/>
    <mergeCell ref="J6:L10"/>
    <mergeCell ref="M3:P3"/>
    <mergeCell ref="F18:H18"/>
    <mergeCell ref="B3:C3"/>
    <mergeCell ref="J19:L23"/>
    <mergeCell ref="N18:P18"/>
    <mergeCell ref="N5:P5"/>
    <mergeCell ref="F3:J3"/>
    <mergeCell ref="A26:P27"/>
    <mergeCell ref="B19:D23"/>
    <mergeCell ref="N19:P23"/>
    <mergeCell ref="B5:D5"/>
    <mergeCell ref="B6:D10"/>
    <mergeCell ref="N6:P10"/>
    <mergeCell ref="A1:P1"/>
    <mergeCell ref="J18:L18"/>
    <mergeCell ref="J5:L5"/>
    <mergeCell ref="O12:P16"/>
    <mergeCell ref="B18:D18"/>
    <mergeCell ref="A2:P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B3" type="list">
      <formula1>=AccidentNoList</formula1>
    </dataValidation>
  </dataValidations>
  <pageMargins left="0.35" right="0.35" top="0.55" bottom="0.55" header="0.5" footer="0.5"/>
  <pageSetup fitToHeight="0" fitToWidth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15"/>
    <col customWidth="true" max="3" min="3" width="24"/>
    <col customWidth="true" max="4" min="4" width="42"/>
    <col customWidth="true" max="5" min="5" width="19"/>
    <col customWidth="true" max="7" min="6" width="22"/>
    <col customWidth="true" max="8" min="8" width="10"/>
    <col customWidth="true" max="9" min="9" width="16"/>
  </cols>
  <sheetData>
    <row r="1" ht="38" customHeight="true">
      <c r="A1" s="1" t="s">
        <v>103</v>
      </c>
    </row>
    <row r="2">
      <c r="A2" s="16" t="s">
        <v>104</v>
      </c>
    </row>
    <row r="3"/>
    <row r="4" ht="28" customHeight="true">
      <c r="A4" s="11" t="s">
        <v>105</v>
      </c>
      <c r="B4" s="11" t="s">
        <v>74</v>
      </c>
      <c r="C4" s="11" t="s">
        <v>44</v>
      </c>
      <c r="D4" s="11" t="s">
        <v>106</v>
      </c>
      <c r="E4" s="11" t="s">
        <v>107</v>
      </c>
      <c r="F4" s="11" t="s">
        <v>108</v>
      </c>
      <c r="G4" s="11" t="s">
        <v>109</v>
      </c>
      <c r="H4" s="11" t="s">
        <v>110</v>
      </c>
      <c r="I4" s="11" t="s">
        <v>111</v>
      </c>
    </row>
    <row r="5" ht="21" customHeight="true">
      <c r="A5" s="12" t="s">
        <v>112</v>
      </c>
      <c r="B5" s="14" t="s">
        <v>80</v>
      </c>
      <c r="C5" s="14" t="s">
        <v>50</v>
      </c>
      <c r="D5" s="37" t="s">
        <v>113</v>
      </c>
      <c r="E5" s="48" t="n">
        <v>8</v>
      </c>
      <c r="F5" s="48" t="n">
        <v>4</v>
      </c>
      <c r="G5" s="48" t="n">
        <v>6</v>
      </c>
      <c r="H5" s="49">
        <f>IF(OR(E5="",F5="",G5=""),"",E5*F5*G5)</f>
      </c>
      <c r="I5" s="14" t="s">
        <v>114</v>
      </c>
    </row>
    <row r="6" ht="21" customHeight="true">
      <c r="A6" s="12" t="s">
        <v>115</v>
      </c>
      <c r="B6" s="14" t="s">
        <v>80</v>
      </c>
      <c r="C6" s="14" t="s">
        <v>54</v>
      </c>
      <c r="D6" s="37" t="s">
        <v>116</v>
      </c>
      <c r="E6" s="48" t="n">
        <v>7</v>
      </c>
      <c r="F6" s="48" t="n">
        <v>3</v>
      </c>
      <c r="G6" s="48" t="n">
        <v>5</v>
      </c>
      <c r="H6" s="49">
        <f>IF(OR(E6="",F6="",G6=""),"",E6*F6*G6)</f>
      </c>
      <c r="I6" s="14" t="s">
        <v>114</v>
      </c>
    </row>
    <row r="7" ht="21" customHeight="true">
      <c r="A7" s="12" t="s">
        <v>117</v>
      </c>
      <c r="B7" s="14" t="s">
        <v>80</v>
      </c>
      <c r="C7" s="14" t="s">
        <v>58</v>
      </c>
      <c r="D7" s="37" t="s">
        <v>118</v>
      </c>
      <c r="E7" s="48" t="n">
        <v>8</v>
      </c>
      <c r="F7" s="48" t="n">
        <v>5</v>
      </c>
      <c r="G7" s="48" t="n">
        <v>6</v>
      </c>
      <c r="H7" s="49">
        <f>IF(OR(E7="",F7="",G7=""),"",E7*F7*G7)</f>
      </c>
      <c r="I7" s="14" t="s">
        <v>114</v>
      </c>
    </row>
    <row r="8" ht="21" customHeight="true">
      <c r="A8" s="12" t="s">
        <v>119</v>
      </c>
      <c r="B8" s="14" t="s">
        <v>84</v>
      </c>
      <c r="C8" s="14" t="s">
        <v>62</v>
      </c>
      <c r="D8" s="37" t="s">
        <v>120</v>
      </c>
      <c r="E8" s="48" t="n">
        <v>5</v>
      </c>
      <c r="F8" s="48" t="n">
        <v>4</v>
      </c>
      <c r="G8" s="48" t="n">
        <v>5</v>
      </c>
      <c r="H8" s="49">
        <f>IF(OR(E8="",F8="",G8=""),"",E8*F8*G8)</f>
      </c>
      <c r="I8" s="14" t="s">
        <v>121</v>
      </c>
    </row>
    <row r="9" ht="21" customHeight="true">
      <c r="A9" s="12" t="s">
        <v>122</v>
      </c>
      <c r="B9" s="14" t="s">
        <v>84</v>
      </c>
      <c r="C9" s="14" t="s">
        <v>65</v>
      </c>
      <c r="D9" s="37" t="s">
        <v>123</v>
      </c>
      <c r="E9" s="48" t="n">
        <v>6</v>
      </c>
      <c r="F9" s="48" t="n">
        <v>3</v>
      </c>
      <c r="G9" s="48" t="n">
        <v>7</v>
      </c>
      <c r="H9" s="49">
        <f>IF(OR(E9="",F9="",G9=""),"",E9*F9*G9)</f>
      </c>
      <c r="I9" s="14" t="s">
        <v>114</v>
      </c>
    </row>
    <row r="10" ht="21" customHeight="true">
      <c r="A10" s="12" t="s">
        <v>124</v>
      </c>
      <c r="B10" s="14" t="s">
        <v>89</v>
      </c>
      <c r="C10" s="14" t="s">
        <v>66</v>
      </c>
      <c r="D10" s="37" t="s">
        <v>125</v>
      </c>
      <c r="E10" s="48" t="n">
        <v>4</v>
      </c>
      <c r="F10" s="48" t="n">
        <v>4</v>
      </c>
      <c r="G10" s="48" t="n">
        <v>4</v>
      </c>
      <c r="H10" s="49">
        <f>IF(OR(E10="",F10="",G10=""),"",E10*F10*G10)</f>
      </c>
      <c r="I10" s="14" t="s">
        <v>121</v>
      </c>
    </row>
    <row r="11" ht="21" customHeight="true">
      <c r="A11" s="12" t="s">
        <v>126</v>
      </c>
      <c r="B11" s="14" t="s">
        <v>94</v>
      </c>
      <c r="C11" s="14" t="s">
        <v>67</v>
      </c>
      <c r="D11" s="37" t="s">
        <v>127</v>
      </c>
      <c r="E11" s="48" t="n">
        <v>9</v>
      </c>
      <c r="F11" s="48" t="n">
        <v>2</v>
      </c>
      <c r="G11" s="48" t="n">
        <v>8</v>
      </c>
      <c r="H11" s="49">
        <f>IF(OR(E11="",F11="",G11=""),"",E11*F11*G11)</f>
      </c>
      <c r="I11" s="14" t="s">
        <v>114</v>
      </c>
    </row>
    <row r="12" ht="21" customHeight="true">
      <c r="A12" s="12" t="s">
        <v>128</v>
      </c>
      <c r="B12" s="14" t="s">
        <v>94</v>
      </c>
      <c r="C12" s="14" t="s">
        <v>69</v>
      </c>
      <c r="D12" s="37" t="s">
        <v>129</v>
      </c>
      <c r="E12" s="48" t="n">
        <v>7</v>
      </c>
      <c r="F12" s="48" t="n">
        <v>2</v>
      </c>
      <c r="G12" s="48" t="n">
        <v>7</v>
      </c>
      <c r="H12" s="49">
        <f>IF(OR(E12="",F12="",G12=""),"",E12*F12*G12)</f>
      </c>
      <c r="I12" s="14" t="s">
        <v>121</v>
      </c>
    </row>
    <row r="13" ht="21" customHeight="true">
      <c r="A13" s="12" t="n"/>
      <c r="B13" s="14" t="n"/>
      <c r="C13" s="14" t="n"/>
      <c r="D13" s="37" t="n"/>
      <c r="E13" s="48" t="n"/>
      <c r="F13" s="48" t="n"/>
      <c r="G13" s="48" t="n"/>
      <c r="H13" s="49">
        <f>IF(OR(E13="",F13="",G13=""),"",E13*F13*G13)</f>
      </c>
      <c r="I13" s="14" t="n"/>
    </row>
    <row r="14" ht="21" customHeight="true">
      <c r="A14" s="12" t="n"/>
      <c r="B14" s="14" t="n"/>
      <c r="C14" s="14" t="n"/>
      <c r="D14" s="37" t="n"/>
      <c r="E14" s="48" t="n"/>
      <c r="F14" s="48" t="n"/>
      <c r="G14" s="48" t="n"/>
      <c r="H14" s="49">
        <f>IF(OR(E14="",F14="",G14=""),"",E14*F14*G14)</f>
      </c>
      <c r="I14" s="14" t="n"/>
    </row>
    <row r="15" ht="21" customHeight="true">
      <c r="A15" s="12" t="n"/>
      <c r="B15" s="14" t="n"/>
      <c r="C15" s="14" t="n"/>
      <c r="D15" s="37" t="n"/>
      <c r="E15" s="48" t="n"/>
      <c r="F15" s="48" t="n"/>
      <c r="G15" s="48" t="n"/>
      <c r="H15" s="49">
        <f>IF(OR(E15="",F15="",G15=""),"",E15*F15*G15)</f>
      </c>
      <c r="I15" s="14" t="n"/>
    </row>
    <row r="16" ht="21" customHeight="true">
      <c r="A16" s="12" t="n"/>
      <c r="B16" s="14" t="n"/>
      <c r="C16" s="14" t="n"/>
      <c r="D16" s="37" t="n"/>
      <c r="E16" s="48" t="n"/>
      <c r="F16" s="48" t="n"/>
      <c r="G16" s="48" t="n"/>
      <c r="H16" s="49">
        <f>IF(OR(E16="",F16="",G16=""),"",E16*F16*G16)</f>
      </c>
      <c r="I16" s="14" t="n"/>
    </row>
    <row r="17" ht="21" customHeight="true">
      <c r="A17" s="12" t="n"/>
      <c r="B17" s="14" t="n"/>
      <c r="C17" s="14" t="n"/>
      <c r="D17" s="37" t="n"/>
      <c r="E17" s="48" t="n"/>
      <c r="F17" s="48" t="n"/>
      <c r="G17" s="48" t="n"/>
      <c r="H17" s="49">
        <f>IF(OR(E17="",F17="",G17=""),"",E17*F17*G17)</f>
      </c>
      <c r="I17" s="14" t="n"/>
    </row>
    <row r="18" ht="21" customHeight="true">
      <c r="A18" s="12" t="n"/>
      <c r="B18" s="14" t="n"/>
      <c r="C18" s="14" t="n"/>
      <c r="D18" s="37" t="n"/>
      <c r="E18" s="48" t="n"/>
      <c r="F18" s="48" t="n"/>
      <c r="G18" s="48" t="n"/>
      <c r="H18" s="49">
        <f>IF(OR(E18="",F18="",G18=""),"",E18*F18*G18)</f>
      </c>
      <c r="I18" s="14" t="n"/>
    </row>
    <row r="19" ht="21" customHeight="true">
      <c r="A19" s="12" t="n"/>
      <c r="B19" s="14" t="n"/>
      <c r="C19" s="14" t="n"/>
      <c r="D19" s="37" t="n"/>
      <c r="E19" s="48" t="n"/>
      <c r="F19" s="48" t="n"/>
      <c r="G19" s="48" t="n"/>
      <c r="H19" s="49">
        <f>IF(OR(E19="",F19="",G19=""),"",E19*F19*G19)</f>
      </c>
      <c r="I19" s="14" t="n"/>
    </row>
    <row r="20" ht="21" customHeight="true">
      <c r="A20" s="12" t="n"/>
      <c r="B20" s="14" t="n"/>
      <c r="C20" s="14" t="n"/>
      <c r="D20" s="37" t="n"/>
      <c r="E20" s="48" t="n"/>
      <c r="F20" s="48" t="n"/>
      <c r="G20" s="48" t="n"/>
      <c r="H20" s="49">
        <f>IF(OR(E20="",F20="",G20=""),"",E20*F20*G20)</f>
      </c>
      <c r="I20" s="14" t="n"/>
    </row>
    <row r="21" ht="21" customHeight="true">
      <c r="A21" s="12" t="n"/>
      <c r="B21" s="14" t="n"/>
      <c r="C21" s="14" t="n"/>
      <c r="D21" s="37" t="n"/>
      <c r="E21" s="48" t="n"/>
      <c r="F21" s="48" t="n"/>
      <c r="G21" s="48" t="n"/>
      <c r="H21" s="49">
        <f>IF(OR(E21="",F21="",G21=""),"",E21*F21*G21)</f>
      </c>
      <c r="I21" s="14" t="n"/>
    </row>
    <row r="22" ht="21" customHeight="true">
      <c r="A22" s="12" t="n"/>
      <c r="B22" s="14" t="n"/>
      <c r="C22" s="14" t="n"/>
      <c r="D22" s="37" t="n"/>
      <c r="E22" s="48" t="n"/>
      <c r="F22" s="48" t="n"/>
      <c r="G22" s="48" t="n"/>
      <c r="H22" s="49">
        <f>IF(OR(E22="",F22="",G22=""),"",E22*F22*G22)</f>
      </c>
      <c r="I22" s="14" t="n"/>
    </row>
    <row r="23" ht="21" customHeight="true">
      <c r="A23" s="12" t="n"/>
      <c r="B23" s="14" t="n"/>
      <c r="C23" s="14" t="n"/>
      <c r="D23" s="37" t="n"/>
      <c r="E23" s="48" t="n"/>
      <c r="F23" s="48" t="n"/>
      <c r="G23" s="48" t="n"/>
      <c r="H23" s="49">
        <f>IF(OR(E23="",F23="",G23=""),"",E23*F23*G23)</f>
      </c>
      <c r="I23" s="14" t="n"/>
    </row>
    <row r="24" ht="21" customHeight="true">
      <c r="A24" s="12" t="n"/>
      <c r="B24" s="14" t="n"/>
      <c r="C24" s="14" t="n"/>
      <c r="D24" s="37" t="n"/>
      <c r="E24" s="48" t="n"/>
      <c r="F24" s="48" t="n"/>
      <c r="G24" s="48" t="n"/>
      <c r="H24" s="49">
        <f>IF(OR(E24="",F24="",G24=""),"",E24*F24*G24)</f>
      </c>
      <c r="I24" s="14" t="n"/>
    </row>
    <row r="25" ht="21" customHeight="true">
      <c r="A25" s="12" t="n"/>
      <c r="B25" s="14" t="n"/>
      <c r="C25" s="14" t="n"/>
      <c r="D25" s="37" t="n"/>
      <c r="E25" s="48" t="n"/>
      <c r="F25" s="48" t="n"/>
      <c r="G25" s="48" t="n"/>
      <c r="H25" s="49">
        <f>IF(OR(E25="",F25="",G25=""),"",E25*F25*G25)</f>
      </c>
      <c r="I25" s="14" t="n"/>
    </row>
    <row r="26" ht="21" customHeight="true">
      <c r="A26" s="12" t="n"/>
      <c r="B26" s="14" t="n"/>
      <c r="C26" s="14" t="n"/>
      <c r="D26" s="37" t="n"/>
      <c r="E26" s="48" t="n"/>
      <c r="F26" s="48" t="n"/>
      <c r="G26" s="48" t="n"/>
      <c r="H26" s="49">
        <f>IF(OR(E26="",F26="",G26=""),"",E26*F26*G26)</f>
      </c>
      <c r="I26" s="14" t="n"/>
    </row>
    <row r="27" ht="21" customHeight="true">
      <c r="A27" s="12" t="n"/>
      <c r="B27" s="14" t="n"/>
      <c r="C27" s="14" t="n"/>
      <c r="D27" s="37" t="n"/>
      <c r="E27" s="48" t="n"/>
      <c r="F27" s="48" t="n"/>
      <c r="G27" s="48" t="n"/>
      <c r="H27" s="49">
        <f>IF(OR(E27="",F27="",G27=""),"",E27*F27*G27)</f>
      </c>
      <c r="I27" s="14" t="n"/>
    </row>
    <row r="28" ht="21" customHeight="true">
      <c r="A28" s="12" t="n"/>
      <c r="B28" s="14" t="n"/>
      <c r="C28" s="14" t="n"/>
      <c r="D28" s="37" t="n"/>
      <c r="E28" s="48" t="n"/>
      <c r="F28" s="48" t="n"/>
      <c r="G28" s="48" t="n"/>
      <c r="H28" s="49">
        <f>IF(OR(E28="",F28="",G28=""),"",E28*F28*G28)</f>
      </c>
      <c r="I28" s="14" t="n"/>
    </row>
    <row r="29" ht="21" customHeight="true">
      <c r="A29" s="12" t="n"/>
      <c r="B29" s="14" t="n"/>
      <c r="C29" s="14" t="n"/>
      <c r="D29" s="37" t="n"/>
      <c r="E29" s="48" t="n"/>
      <c r="F29" s="48" t="n"/>
      <c r="G29" s="48" t="n"/>
      <c r="H29" s="49">
        <f>IF(OR(E29="",F29="",G29=""),"",E29*F29*G29)</f>
      </c>
      <c r="I29" s="14" t="n"/>
    </row>
    <row r="30" ht="21" customHeight="true">
      <c r="A30" s="12" t="n"/>
      <c r="B30" s="14" t="n"/>
      <c r="C30" s="14" t="n"/>
      <c r="D30" s="37" t="n"/>
      <c r="E30" s="48" t="n"/>
      <c r="F30" s="48" t="n"/>
      <c r="G30" s="48" t="n"/>
      <c r="H30" s="49">
        <f>IF(OR(E30="",F30="",G30=""),"",E30*F30*G30)</f>
      </c>
      <c r="I30" s="14" t="n"/>
    </row>
    <row r="31" ht="21" customHeight="true">
      <c r="A31" s="12" t="n"/>
      <c r="B31" s="14" t="n"/>
      <c r="C31" s="14" t="n"/>
      <c r="D31" s="37" t="n"/>
      <c r="E31" s="48" t="n"/>
      <c r="F31" s="48" t="n"/>
      <c r="G31" s="48" t="n"/>
      <c r="H31" s="49">
        <f>IF(OR(E31="",F31="",G31=""),"",E31*F31*G31)</f>
      </c>
      <c r="I31" s="14" t="n"/>
    </row>
    <row r="32" ht="21" customHeight="true">
      <c r="A32" s="12" t="n"/>
      <c r="B32" s="14" t="n"/>
      <c r="C32" s="14" t="n"/>
      <c r="D32" s="37" t="n"/>
      <c r="E32" s="48" t="n"/>
      <c r="F32" s="48" t="n"/>
      <c r="G32" s="48" t="n"/>
      <c r="H32" s="49">
        <f>IF(OR(E32="",F32="",G32=""),"",E32*F32*G32)</f>
      </c>
      <c r="I32" s="14" t="n"/>
    </row>
    <row r="33" ht="21" customHeight="true">
      <c r="A33" s="12" t="n"/>
      <c r="B33" s="14" t="n"/>
      <c r="C33" s="14" t="n"/>
      <c r="D33" s="37" t="n"/>
      <c r="E33" s="48" t="n"/>
      <c r="F33" s="48" t="n"/>
      <c r="G33" s="48" t="n"/>
      <c r="H33" s="49">
        <f>IF(OR(E33="",F33="",G33=""),"",E33*F33*G33)</f>
      </c>
      <c r="I33" s="14" t="n"/>
    </row>
    <row r="34" ht="21" customHeight="true">
      <c r="A34" s="12" t="n"/>
      <c r="B34" s="14" t="n"/>
      <c r="C34" s="14" t="n"/>
      <c r="D34" s="37" t="n"/>
      <c r="E34" s="48" t="n"/>
      <c r="F34" s="48" t="n"/>
      <c r="G34" s="48" t="n"/>
      <c r="H34" s="49">
        <f>IF(OR(E34="",F34="",G34=""),"",E34*F34*G34)</f>
      </c>
      <c r="I34" s="14" t="n"/>
    </row>
    <row r="35" ht="21" customHeight="true">
      <c r="A35" s="12" t="n"/>
      <c r="B35" s="14" t="n"/>
      <c r="C35" s="14" t="n"/>
      <c r="D35" s="37" t="n"/>
      <c r="E35" s="48" t="n"/>
      <c r="F35" s="48" t="n"/>
      <c r="G35" s="48" t="n"/>
      <c r="H35" s="49">
        <f>IF(OR(E35="",F35="",G35=""),"",E35*F35*G35)</f>
      </c>
      <c r="I35" s="14" t="n"/>
    </row>
    <row r="36" ht="21" customHeight="true">
      <c r="A36" s="12" t="n"/>
      <c r="B36" s="14" t="n"/>
      <c r="C36" s="14" t="n"/>
      <c r="D36" s="37" t="n"/>
      <c r="E36" s="48" t="n"/>
      <c r="F36" s="48" t="n"/>
      <c r="G36" s="48" t="n"/>
      <c r="H36" s="49">
        <f>IF(OR(E36="",F36="",G36=""),"",E36*F36*G36)</f>
      </c>
      <c r="I36" s="14" t="n"/>
    </row>
    <row r="37" ht="21" customHeight="true">
      <c r="A37" s="12" t="n"/>
      <c r="B37" s="14" t="n"/>
      <c r="C37" s="14" t="n"/>
      <c r="D37" s="37" t="n"/>
      <c r="E37" s="48" t="n"/>
      <c r="F37" s="48" t="n"/>
      <c r="G37" s="48" t="n"/>
      <c r="H37" s="49">
        <f>IF(OR(E37="",F37="",G37=""),"",E37*F37*G37)</f>
      </c>
      <c r="I37" s="14" t="n"/>
    </row>
    <row r="38" ht="21" customHeight="true">
      <c r="A38" s="12" t="n"/>
      <c r="B38" s="14" t="n"/>
      <c r="C38" s="14" t="n"/>
      <c r="D38" s="37" t="n"/>
      <c r="E38" s="48" t="n"/>
      <c r="F38" s="48" t="n"/>
      <c r="G38" s="48" t="n"/>
      <c r="H38" s="49">
        <f>IF(OR(E38="",F38="",G38=""),"",E38*F38*G38)</f>
      </c>
      <c r="I38" s="14" t="n"/>
    </row>
    <row r="39" ht="21" customHeight="true">
      <c r="A39" s="12" t="n"/>
      <c r="B39" s="14" t="n"/>
      <c r="C39" s="14" t="n"/>
      <c r="D39" s="37" t="n"/>
      <c r="E39" s="48" t="n"/>
      <c r="F39" s="48" t="n"/>
      <c r="G39" s="48" t="n"/>
      <c r="H39" s="49">
        <f>IF(OR(E39="",F39="",G39=""),"",E39*F39*G39)</f>
      </c>
      <c r="I39" s="14" t="n"/>
    </row>
    <row r="40" ht="21" customHeight="true">
      <c r="A40" s="12" t="n"/>
      <c r="B40" s="14" t="n"/>
      <c r="C40" s="14" t="n"/>
      <c r="D40" s="37" t="n"/>
      <c r="E40" s="48" t="n"/>
      <c r="F40" s="48" t="n"/>
      <c r="G40" s="48" t="n"/>
      <c r="H40" s="49">
        <f>IF(OR(E40="",F40="",G40=""),"",E40*F40*G40)</f>
      </c>
      <c r="I40" s="14" t="n"/>
    </row>
    <row r="41" ht="21" customHeight="true">
      <c r="A41" s="12" t="n"/>
      <c r="B41" s="14" t="n"/>
      <c r="C41" s="14" t="n"/>
      <c r="D41" s="37" t="n"/>
      <c r="E41" s="48" t="n"/>
      <c r="F41" s="48" t="n"/>
      <c r="G41" s="48" t="n"/>
      <c r="H41" s="49">
        <f>IF(OR(E41="",F41="",G41=""),"",E41*F41*G41)</f>
      </c>
      <c r="I41" s="14" t="n"/>
    </row>
    <row r="42" ht="21" customHeight="true">
      <c r="A42" s="12" t="n"/>
      <c r="B42" s="14" t="n"/>
      <c r="C42" s="14" t="n"/>
      <c r="D42" s="37" t="n"/>
      <c r="E42" s="48" t="n"/>
      <c r="F42" s="48" t="n"/>
      <c r="G42" s="48" t="n"/>
      <c r="H42" s="49">
        <f>IF(OR(E42="",F42="",G42=""),"",E42*F42*G42)</f>
      </c>
      <c r="I42" s="14" t="n"/>
    </row>
    <row r="43" ht="21" customHeight="true">
      <c r="A43" s="12" t="n"/>
      <c r="B43" s="14" t="n"/>
      <c r="C43" s="14" t="n"/>
      <c r="D43" s="37" t="n"/>
      <c r="E43" s="48" t="n"/>
      <c r="F43" s="48" t="n"/>
      <c r="G43" s="48" t="n"/>
      <c r="H43" s="49">
        <f>IF(OR(E43="",F43="",G43=""),"",E43*F43*G43)</f>
      </c>
      <c r="I43" s="14" t="n"/>
    </row>
    <row r="44" ht="21" customHeight="true">
      <c r="A44" s="12" t="n"/>
      <c r="B44" s="14" t="n"/>
      <c r="C44" s="14" t="n"/>
      <c r="D44" s="37" t="n"/>
      <c r="E44" s="48" t="n"/>
      <c r="F44" s="48" t="n"/>
      <c r="G44" s="48" t="n"/>
      <c r="H44" s="49">
        <f>IF(OR(E44="",F44="",G44=""),"",E44*F44*G44)</f>
      </c>
      <c r="I44" s="14" t="n"/>
    </row>
    <row r="45" ht="21" customHeight="true">
      <c r="A45" s="12" t="n"/>
      <c r="B45" s="14" t="n"/>
      <c r="C45" s="14" t="n"/>
      <c r="D45" s="37" t="n"/>
      <c r="E45" s="48" t="n"/>
      <c r="F45" s="48" t="n"/>
      <c r="G45" s="48" t="n"/>
      <c r="H45" s="49">
        <f>IF(OR(E45="",F45="",G45=""),"",E45*F45*G45)</f>
      </c>
      <c r="I45" s="14" t="n"/>
    </row>
    <row r="46" ht="21" customHeight="true">
      <c r="A46" s="12" t="n"/>
      <c r="B46" s="14" t="n"/>
      <c r="C46" s="14" t="n"/>
      <c r="D46" s="37" t="n"/>
      <c r="E46" s="48" t="n"/>
      <c r="F46" s="48" t="n"/>
      <c r="G46" s="48" t="n"/>
      <c r="H46" s="49">
        <f>IF(OR(E46="",F46="",G46=""),"",E46*F46*G46)</f>
      </c>
      <c r="I46" s="14" t="n"/>
    </row>
    <row r="47" ht="21" customHeight="true">
      <c r="A47" s="12" t="n"/>
      <c r="B47" s="14" t="n"/>
      <c r="C47" s="14" t="n"/>
      <c r="D47" s="37" t="n"/>
      <c r="E47" s="48" t="n"/>
      <c r="F47" s="48" t="n"/>
      <c r="G47" s="48" t="n"/>
      <c r="H47" s="49">
        <f>IF(OR(E47="",F47="",G47=""),"",E47*F47*G47)</f>
      </c>
      <c r="I47" s="14" t="n"/>
    </row>
    <row r="48" ht="21" customHeight="true">
      <c r="A48" s="12" t="n"/>
      <c r="B48" s="14" t="n"/>
      <c r="C48" s="14" t="n"/>
      <c r="D48" s="37" t="n"/>
      <c r="E48" s="48" t="n"/>
      <c r="F48" s="48" t="n"/>
      <c r="G48" s="48" t="n"/>
      <c r="H48" s="49">
        <f>IF(OR(E48="",F48="",G48=""),"",E48*F48*G48)</f>
      </c>
      <c r="I48" s="14" t="n"/>
    </row>
    <row r="49" ht="21" customHeight="true">
      <c r="A49" s="12" t="n"/>
      <c r="B49" s="14" t="n"/>
      <c r="C49" s="14" t="n"/>
      <c r="D49" s="37" t="n"/>
      <c r="E49" s="48" t="n"/>
      <c r="F49" s="48" t="n"/>
      <c r="G49" s="48" t="n"/>
      <c r="H49" s="49">
        <f>IF(OR(E49="",F49="",G49=""),"",E49*F49*G49)</f>
      </c>
      <c r="I49" s="14" t="n"/>
    </row>
    <row r="50" ht="21" customHeight="true">
      <c r="A50" s="12" t="n"/>
      <c r="B50" s="14" t="n"/>
      <c r="C50" s="14" t="n"/>
      <c r="D50" s="37" t="n"/>
      <c r="E50" s="48" t="n"/>
      <c r="F50" s="48" t="n"/>
      <c r="G50" s="48" t="n"/>
      <c r="H50" s="49">
        <f>IF(OR(E50="",F50="",G50=""),"",E50*F50*G50)</f>
      </c>
      <c r="I50" s="14" t="n"/>
    </row>
    <row r="51" ht="21" customHeight="true">
      <c r="A51" s="12" t="n"/>
      <c r="B51" s="14" t="n"/>
      <c r="C51" s="14" t="n"/>
      <c r="D51" s="37" t="n"/>
      <c r="E51" s="48" t="n"/>
      <c r="F51" s="48" t="n"/>
      <c r="G51" s="48" t="n"/>
      <c r="H51" s="49">
        <f>IF(OR(E51="",F51="",G51=""),"",E51*F51*G51)</f>
      </c>
      <c r="I51" s="14" t="n"/>
    </row>
    <row r="52" ht="21" customHeight="true">
      <c r="A52" s="12" t="n"/>
      <c r="B52" s="14" t="n"/>
      <c r="C52" s="14" t="n"/>
      <c r="D52" s="37" t="n"/>
      <c r="E52" s="48" t="n"/>
      <c r="F52" s="48" t="n"/>
      <c r="G52" s="48" t="n"/>
      <c r="H52" s="49">
        <f>IF(OR(E52="",F52="",G52=""),"",E52*F52*G52)</f>
      </c>
      <c r="I52" s="14" t="n"/>
    </row>
    <row r="53" ht="21" customHeight="true">
      <c r="A53" s="12" t="n"/>
      <c r="B53" s="14" t="n"/>
      <c r="C53" s="14" t="n"/>
      <c r="D53" s="37" t="n"/>
      <c r="E53" s="48" t="n"/>
      <c r="F53" s="48" t="n"/>
      <c r="G53" s="48" t="n"/>
      <c r="H53" s="49">
        <f>IF(OR(E53="",F53="",G53=""),"",E53*F53*G53)</f>
      </c>
      <c r="I53" s="14" t="n"/>
    </row>
    <row r="54" ht="21" customHeight="true">
      <c r="A54" s="12" t="n"/>
      <c r="B54" s="14" t="n"/>
      <c r="C54" s="14" t="n"/>
      <c r="D54" s="37" t="n"/>
      <c r="E54" s="48" t="n"/>
      <c r="F54" s="48" t="n"/>
      <c r="G54" s="48" t="n"/>
      <c r="H54" s="49">
        <f>IF(OR(E54="",F54="",G54=""),"",E54*F54*G54)</f>
      </c>
      <c r="I54" s="14" t="n"/>
    </row>
    <row r="55" ht="21" customHeight="true">
      <c r="A55" s="12" t="n"/>
      <c r="B55" s="14" t="n"/>
      <c r="C55" s="14" t="n"/>
      <c r="D55" s="37" t="n"/>
      <c r="E55" s="48" t="n"/>
      <c r="F55" s="48" t="n"/>
      <c r="G55" s="48" t="n"/>
      <c r="H55" s="49">
        <f>IF(OR(E55="",F55="",G55=""),"",E55*F55*G55)</f>
      </c>
      <c r="I55" s="14" t="n"/>
    </row>
    <row r="56" ht="21" customHeight="true">
      <c r="A56" s="12" t="n"/>
      <c r="B56" s="14" t="n"/>
      <c r="C56" s="14" t="n"/>
      <c r="D56" s="37" t="n"/>
      <c r="E56" s="48" t="n"/>
      <c r="F56" s="48" t="n"/>
      <c r="G56" s="48" t="n"/>
      <c r="H56" s="49">
        <f>IF(OR(E56="",F56="",G56=""),"",E56*F56*G56)</f>
      </c>
      <c r="I56" s="14" t="n"/>
    </row>
    <row r="57" ht="21" customHeight="true">
      <c r="A57" s="12" t="n"/>
      <c r="B57" s="14" t="n"/>
      <c r="C57" s="14" t="n"/>
      <c r="D57" s="37" t="n"/>
      <c r="E57" s="48" t="n"/>
      <c r="F57" s="48" t="n"/>
      <c r="G57" s="48" t="n"/>
      <c r="H57" s="49">
        <f>IF(OR(E57="",F57="",G57=""),"",E57*F57*G57)</f>
      </c>
      <c r="I57" s="14" t="n"/>
    </row>
    <row r="58" ht="21" customHeight="true">
      <c r="A58" s="12" t="n"/>
      <c r="B58" s="14" t="n"/>
      <c r="C58" s="14" t="n"/>
      <c r="D58" s="37" t="n"/>
      <c r="E58" s="48" t="n"/>
      <c r="F58" s="48" t="n"/>
      <c r="G58" s="48" t="n"/>
      <c r="H58" s="49">
        <f>IF(OR(E58="",F58="",G58=""),"",E58*F58*G58)</f>
      </c>
      <c r="I58" s="14" t="n"/>
    </row>
    <row r="59" ht="21" customHeight="true">
      <c r="A59" s="12" t="n"/>
      <c r="B59" s="14" t="n"/>
      <c r="C59" s="14" t="n"/>
      <c r="D59" s="37" t="n"/>
      <c r="E59" s="48" t="n"/>
      <c r="F59" s="48" t="n"/>
      <c r="G59" s="48" t="n"/>
      <c r="H59" s="49">
        <f>IF(OR(E59="",F59="",G59=""),"",E59*F59*G59)</f>
      </c>
      <c r="I59" s="14" t="n"/>
    </row>
    <row r="60" ht="21" customHeight="true">
      <c r="A60" s="12" t="n"/>
      <c r="B60" s="14" t="n"/>
      <c r="C60" s="14" t="n"/>
      <c r="D60" s="37" t="n"/>
      <c r="E60" s="48" t="n"/>
      <c r="F60" s="48" t="n"/>
      <c r="G60" s="48" t="n"/>
      <c r="H60" s="49">
        <f>IF(OR(E60="",F60="",G60=""),"",E60*F60*G60)</f>
      </c>
      <c r="I60" s="14" t="n"/>
    </row>
    <row r="61" ht="21" customHeight="true">
      <c r="A61" s="12" t="n"/>
      <c r="B61" s="14" t="n"/>
      <c r="C61" s="14" t="n"/>
      <c r="D61" s="37" t="n"/>
      <c r="E61" s="48" t="n"/>
      <c r="F61" s="48" t="n"/>
      <c r="G61" s="48" t="n"/>
      <c r="H61" s="49">
        <f>IF(OR(E61="",F61="",G61=""),"",E61*F61*G61)</f>
      </c>
      <c r="I61" s="14" t="n"/>
    </row>
    <row r="62" ht="21" customHeight="true">
      <c r="A62" s="12" t="n"/>
      <c r="B62" s="14" t="n"/>
      <c r="C62" s="14" t="n"/>
      <c r="D62" s="37" t="n"/>
      <c r="E62" s="48" t="n"/>
      <c r="F62" s="48" t="n"/>
      <c r="G62" s="48" t="n"/>
      <c r="H62" s="49">
        <f>IF(OR(E62="",F62="",G62=""),"",E62*F62*G62)</f>
      </c>
      <c r="I62" s="14" t="n"/>
    </row>
    <row r="63" ht="21" customHeight="true">
      <c r="A63" s="12" t="n"/>
      <c r="B63" s="14" t="n"/>
      <c r="C63" s="14" t="n"/>
      <c r="D63" s="37" t="n"/>
      <c r="E63" s="48" t="n"/>
      <c r="F63" s="48" t="n"/>
      <c r="G63" s="48" t="n"/>
      <c r="H63" s="49">
        <f>IF(OR(E63="",F63="",G63=""),"",E63*F63*G63)</f>
      </c>
      <c r="I63" s="14" t="n"/>
    </row>
    <row r="64" ht="21" customHeight="true">
      <c r="A64" s="12" t="n"/>
      <c r="B64" s="14" t="n"/>
      <c r="C64" s="14" t="n"/>
      <c r="D64" s="37" t="n"/>
      <c r="E64" s="48" t="n"/>
      <c r="F64" s="48" t="n"/>
      <c r="G64" s="48" t="n"/>
      <c r="H64" s="49">
        <f>IF(OR(E64="",F64="",G64=""),"",E64*F64*G64)</f>
      </c>
      <c r="I64" s="14" t="n"/>
    </row>
    <row r="65" ht="21" customHeight="true">
      <c r="A65" s="12" t="n"/>
      <c r="B65" s="14" t="n"/>
      <c r="C65" s="14" t="n"/>
      <c r="D65" s="37" t="n"/>
      <c r="E65" s="48" t="n"/>
      <c r="F65" s="48" t="n"/>
      <c r="G65" s="48" t="n"/>
      <c r="H65" s="49">
        <f>IF(OR(E65="",F65="",G65=""),"",E65*F65*G65)</f>
      </c>
      <c r="I65" s="14" t="n"/>
    </row>
    <row r="66" ht="21" customHeight="true">
      <c r="A66" s="12" t="n"/>
      <c r="B66" s="14" t="n"/>
      <c r="C66" s="14" t="n"/>
      <c r="D66" s="37" t="n"/>
      <c r="E66" s="48" t="n"/>
      <c r="F66" s="48" t="n"/>
      <c r="G66" s="48" t="n"/>
      <c r="H66" s="49">
        <f>IF(OR(E66="",F66="",G66=""),"",E66*F66*G66)</f>
      </c>
      <c r="I66" s="14" t="n"/>
    </row>
    <row r="67" ht="21" customHeight="true">
      <c r="A67" s="12" t="n"/>
      <c r="B67" s="14" t="n"/>
      <c r="C67" s="14" t="n"/>
      <c r="D67" s="37" t="n"/>
      <c r="E67" s="48" t="n"/>
      <c r="F67" s="48" t="n"/>
      <c r="G67" s="48" t="n"/>
      <c r="H67" s="49">
        <f>IF(OR(E67="",F67="",G67=""),"",E67*F67*G67)</f>
      </c>
      <c r="I67" s="14" t="n"/>
    </row>
    <row r="68" ht="21" customHeight="true">
      <c r="A68" s="12" t="n"/>
      <c r="B68" s="14" t="n"/>
      <c r="C68" s="14" t="n"/>
      <c r="D68" s="37" t="n"/>
      <c r="E68" s="48" t="n"/>
      <c r="F68" s="48" t="n"/>
      <c r="G68" s="48" t="n"/>
      <c r="H68" s="49">
        <f>IF(OR(E68="",F68="",G68=""),"",E68*F68*G68)</f>
      </c>
      <c r="I68" s="14" t="n"/>
    </row>
    <row r="69" ht="21" customHeight="true">
      <c r="A69" s="12" t="n"/>
      <c r="B69" s="14" t="n"/>
      <c r="C69" s="14" t="n"/>
      <c r="D69" s="37" t="n"/>
      <c r="E69" s="48" t="n"/>
      <c r="F69" s="48" t="n"/>
      <c r="G69" s="48" t="n"/>
      <c r="H69" s="49">
        <f>IF(OR(E69="",F69="",G69=""),"",E69*F69*G69)</f>
      </c>
      <c r="I69" s="14" t="n"/>
    </row>
    <row r="70" ht="21" customHeight="true">
      <c r="A70" s="12" t="n"/>
      <c r="B70" s="14" t="n"/>
      <c r="C70" s="14" t="n"/>
      <c r="D70" s="37" t="n"/>
      <c r="E70" s="48" t="n"/>
      <c r="F70" s="48" t="n"/>
      <c r="G70" s="48" t="n"/>
      <c r="H70" s="49">
        <f>IF(OR(E70="",F70="",G70=""),"",E70*F70*G70)</f>
      </c>
      <c r="I70" s="14" t="n"/>
    </row>
    <row r="71" ht="21" customHeight="true">
      <c r="A71" s="12" t="n"/>
      <c r="B71" s="14" t="n"/>
      <c r="C71" s="14" t="n"/>
      <c r="D71" s="37" t="n"/>
      <c r="E71" s="48" t="n"/>
      <c r="F71" s="48" t="n"/>
      <c r="G71" s="48" t="n"/>
      <c r="H71" s="49">
        <f>IF(OR(E71="",F71="",G71=""),"",E71*F71*G71)</f>
      </c>
      <c r="I71" s="14" t="n"/>
    </row>
    <row r="72" ht="21" customHeight="true">
      <c r="A72" s="12" t="n"/>
      <c r="B72" s="14" t="n"/>
      <c r="C72" s="14" t="n"/>
      <c r="D72" s="37" t="n"/>
      <c r="E72" s="48" t="n"/>
      <c r="F72" s="48" t="n"/>
      <c r="G72" s="48" t="n"/>
      <c r="H72" s="49">
        <f>IF(OR(E72="",F72="",G72=""),"",E72*F72*G72)</f>
      </c>
      <c r="I72" s="14" t="n"/>
    </row>
    <row r="73" ht="21" customHeight="true">
      <c r="A73" s="12" t="n"/>
      <c r="B73" s="14" t="n"/>
      <c r="C73" s="14" t="n"/>
      <c r="D73" s="37" t="n"/>
      <c r="E73" s="48" t="n"/>
      <c r="F73" s="48" t="n"/>
      <c r="G73" s="48" t="n"/>
      <c r="H73" s="49">
        <f>IF(OR(E73="",F73="",G73=""),"",E73*F73*G73)</f>
      </c>
      <c r="I73" s="14" t="n"/>
    </row>
    <row r="74" ht="21" customHeight="true">
      <c r="A74" s="12" t="n"/>
      <c r="B74" s="14" t="n"/>
      <c r="C74" s="14" t="n"/>
      <c r="D74" s="37" t="n"/>
      <c r="E74" s="48" t="n"/>
      <c r="F74" s="48" t="n"/>
      <c r="G74" s="48" t="n"/>
      <c r="H74" s="49">
        <f>IF(OR(E74="",F74="",G74=""),"",E74*F74*G74)</f>
      </c>
      <c r="I74" s="14" t="n"/>
    </row>
    <row r="75" ht="21" customHeight="true">
      <c r="A75" s="12" t="n"/>
      <c r="B75" s="14" t="n"/>
      <c r="C75" s="14" t="n"/>
      <c r="D75" s="37" t="n"/>
      <c r="E75" s="48" t="n"/>
      <c r="F75" s="48" t="n"/>
      <c r="G75" s="48" t="n"/>
      <c r="H75" s="49">
        <f>IF(OR(E75="",F75="",G75=""),"",E75*F75*G75)</f>
      </c>
      <c r="I75" s="14" t="n"/>
    </row>
    <row r="76" ht="21" customHeight="true">
      <c r="A76" s="12" t="n"/>
      <c r="B76" s="14" t="n"/>
      <c r="C76" s="14" t="n"/>
      <c r="D76" s="37" t="n"/>
      <c r="E76" s="48" t="n"/>
      <c r="F76" s="48" t="n"/>
      <c r="G76" s="48" t="n"/>
      <c r="H76" s="49">
        <f>IF(OR(E76="",F76="",G76=""),"",E76*F76*G76)</f>
      </c>
      <c r="I76" s="14" t="n"/>
    </row>
    <row r="77" ht="21" customHeight="true">
      <c r="A77" s="12" t="n"/>
      <c r="B77" s="14" t="n"/>
      <c r="C77" s="14" t="n"/>
      <c r="D77" s="37" t="n"/>
      <c r="E77" s="48" t="n"/>
      <c r="F77" s="48" t="n"/>
      <c r="G77" s="48" t="n"/>
      <c r="H77" s="49">
        <f>IF(OR(E77="",F77="",G77=""),"",E77*F77*G77)</f>
      </c>
      <c r="I77" s="14" t="n"/>
    </row>
    <row r="78" ht="21" customHeight="true">
      <c r="A78" s="12" t="n"/>
      <c r="B78" s="14" t="n"/>
      <c r="C78" s="14" t="n"/>
      <c r="D78" s="37" t="n"/>
      <c r="E78" s="48" t="n"/>
      <c r="F78" s="48" t="n"/>
      <c r="G78" s="48" t="n"/>
      <c r="H78" s="49">
        <f>IF(OR(E78="",F78="",G78=""),"",E78*F78*G78)</f>
      </c>
      <c r="I78" s="14" t="n"/>
    </row>
    <row r="79" ht="21" customHeight="true">
      <c r="A79" s="12" t="n"/>
      <c r="B79" s="14" t="n"/>
      <c r="C79" s="14" t="n"/>
      <c r="D79" s="37" t="n"/>
      <c r="E79" s="48" t="n"/>
      <c r="F79" s="48" t="n"/>
      <c r="G79" s="48" t="n"/>
      <c r="H79" s="49">
        <f>IF(OR(E79="",F79="",G79=""),"",E79*F79*G79)</f>
      </c>
      <c r="I79" s="14" t="n"/>
    </row>
    <row r="80" ht="21" customHeight="true">
      <c r="A80" s="12" t="n"/>
      <c r="B80" s="14" t="n"/>
      <c r="C80" s="14" t="n"/>
      <c r="D80" s="37" t="n"/>
      <c r="E80" s="48" t="n"/>
      <c r="F80" s="48" t="n"/>
      <c r="G80" s="48" t="n"/>
      <c r="H80" s="49">
        <f>IF(OR(E80="",F80="",G80=""),"",E80*F80*G80)</f>
      </c>
      <c r="I80" s="14" t="n"/>
    </row>
    <row r="81" ht="21" customHeight="true">
      <c r="A81" s="12" t="n"/>
      <c r="B81" s="14" t="n"/>
      <c r="C81" s="14" t="n"/>
      <c r="D81" s="37" t="n"/>
      <c r="E81" s="48" t="n"/>
      <c r="F81" s="48" t="n"/>
      <c r="G81" s="48" t="n"/>
      <c r="H81" s="49">
        <f>IF(OR(E81="",F81="",G81=""),"",E81*F81*G81)</f>
      </c>
      <c r="I81" s="14" t="n"/>
    </row>
    <row r="82" ht="21" customHeight="true">
      <c r="A82" s="12" t="n"/>
      <c r="B82" s="14" t="n"/>
      <c r="C82" s="14" t="n"/>
      <c r="D82" s="37" t="n"/>
      <c r="E82" s="48" t="n"/>
      <c r="F82" s="48" t="n"/>
      <c r="G82" s="48" t="n"/>
      <c r="H82" s="49">
        <f>IF(OR(E82="",F82="",G82=""),"",E82*F82*G82)</f>
      </c>
      <c r="I82" s="14" t="n"/>
    </row>
    <row r="83" ht="21" customHeight="true">
      <c r="A83" s="12" t="n"/>
      <c r="B83" s="14" t="n"/>
      <c r="C83" s="14" t="n"/>
      <c r="D83" s="37" t="n"/>
      <c r="E83" s="48" t="n"/>
      <c r="F83" s="48" t="n"/>
      <c r="G83" s="48" t="n"/>
      <c r="H83" s="49">
        <f>IF(OR(E83="",F83="",G83=""),"",E83*F83*G83)</f>
      </c>
      <c r="I83" s="14" t="n"/>
    </row>
    <row r="84" ht="21" customHeight="true">
      <c r="A84" s="12" t="n"/>
      <c r="B84" s="14" t="n"/>
      <c r="C84" s="14" t="n"/>
      <c r="D84" s="37" t="n"/>
      <c r="E84" s="48" t="n"/>
      <c r="F84" s="48" t="n"/>
      <c r="G84" s="48" t="n"/>
      <c r="H84" s="49">
        <f>IF(OR(E84="",F84="",G84=""),"",E84*F84*G84)</f>
      </c>
      <c r="I84" s="14" t="n"/>
    </row>
    <row r="85" ht="21" customHeight="true">
      <c r="A85" s="12" t="n"/>
      <c r="B85" s="14" t="n"/>
      <c r="C85" s="14" t="n"/>
      <c r="D85" s="37" t="n"/>
      <c r="E85" s="48" t="n"/>
      <c r="F85" s="48" t="n"/>
      <c r="G85" s="48" t="n"/>
      <c r="H85" s="49">
        <f>IF(OR(E85="",F85="",G85=""),"",E85*F85*G85)</f>
      </c>
      <c r="I85" s="14" t="n"/>
    </row>
    <row r="86" ht="21" customHeight="true">
      <c r="A86" s="12" t="n"/>
      <c r="B86" s="14" t="n"/>
      <c r="C86" s="14" t="n"/>
      <c r="D86" s="37" t="n"/>
      <c r="E86" s="48" t="n"/>
      <c r="F86" s="48" t="n"/>
      <c r="G86" s="48" t="n"/>
      <c r="H86" s="49">
        <f>IF(OR(E86="",F86="",G86=""),"",E86*F86*G86)</f>
      </c>
      <c r="I86" s="14" t="n"/>
    </row>
    <row r="87" ht="21" customHeight="true">
      <c r="A87" s="12" t="n"/>
      <c r="B87" s="14" t="n"/>
      <c r="C87" s="14" t="n"/>
      <c r="D87" s="37" t="n"/>
      <c r="E87" s="48" t="n"/>
      <c r="F87" s="48" t="n"/>
      <c r="G87" s="48" t="n"/>
      <c r="H87" s="49">
        <f>IF(OR(E87="",F87="",G87=""),"",E87*F87*G87)</f>
      </c>
      <c r="I87" s="14" t="n"/>
    </row>
    <row r="88" ht="21" customHeight="true">
      <c r="A88" s="12" t="n"/>
      <c r="B88" s="14" t="n"/>
      <c r="C88" s="14" t="n"/>
      <c r="D88" s="37" t="n"/>
      <c r="E88" s="48" t="n"/>
      <c r="F88" s="48" t="n"/>
      <c r="G88" s="48" t="n"/>
      <c r="H88" s="49">
        <f>IF(OR(E88="",F88="",G88=""),"",E88*F88*G88)</f>
      </c>
      <c r="I88" s="14" t="n"/>
    </row>
    <row r="89" ht="21" customHeight="true">
      <c r="A89" s="12" t="n"/>
      <c r="B89" s="14" t="n"/>
      <c r="C89" s="14" t="n"/>
      <c r="D89" s="37" t="n"/>
      <c r="E89" s="48" t="n"/>
      <c r="F89" s="48" t="n"/>
      <c r="G89" s="48" t="n"/>
      <c r="H89" s="49">
        <f>IF(OR(E89="",F89="",G89=""),"",E89*F89*G89)</f>
      </c>
      <c r="I89" s="14" t="n"/>
    </row>
    <row r="90" ht="21" customHeight="true">
      <c r="A90" s="12" t="n"/>
      <c r="B90" s="14" t="n"/>
      <c r="C90" s="14" t="n"/>
      <c r="D90" s="37" t="n"/>
      <c r="E90" s="48" t="n"/>
      <c r="F90" s="48" t="n"/>
      <c r="G90" s="48" t="n"/>
      <c r="H90" s="49">
        <f>IF(OR(E90="",F90="",G90=""),"",E90*F90*G90)</f>
      </c>
      <c r="I90" s="14" t="n"/>
    </row>
    <row r="91" ht="21" customHeight="true">
      <c r="A91" s="12" t="n"/>
      <c r="B91" s="14" t="n"/>
      <c r="C91" s="14" t="n"/>
      <c r="D91" s="37" t="n"/>
      <c r="E91" s="48" t="n"/>
      <c r="F91" s="48" t="n"/>
      <c r="G91" s="48" t="n"/>
      <c r="H91" s="49">
        <f>IF(OR(E91="",F91="",G91=""),"",E91*F91*G91)</f>
      </c>
      <c r="I91" s="14" t="n"/>
    </row>
    <row r="92" ht="21" customHeight="true">
      <c r="A92" s="12" t="n"/>
      <c r="B92" s="14" t="n"/>
      <c r="C92" s="14" t="n"/>
      <c r="D92" s="37" t="n"/>
      <c r="E92" s="48" t="n"/>
      <c r="F92" s="48" t="n"/>
      <c r="G92" s="48" t="n"/>
      <c r="H92" s="49">
        <f>IF(OR(E92="",F92="",G92=""),"",E92*F92*G92)</f>
      </c>
      <c r="I92" s="14" t="n"/>
    </row>
    <row r="93" ht="21" customHeight="true">
      <c r="A93" s="12" t="n"/>
      <c r="B93" s="14" t="n"/>
      <c r="C93" s="14" t="n"/>
      <c r="D93" s="37" t="n"/>
      <c r="E93" s="48" t="n"/>
      <c r="F93" s="48" t="n"/>
      <c r="G93" s="48" t="n"/>
      <c r="H93" s="49">
        <f>IF(OR(E93="",F93="",G93=""),"",E93*F93*G93)</f>
      </c>
      <c r="I93" s="14" t="n"/>
    </row>
    <row r="94" ht="21" customHeight="true">
      <c r="A94" s="12" t="n"/>
      <c r="B94" s="14" t="n"/>
      <c r="C94" s="14" t="n"/>
      <c r="D94" s="37" t="n"/>
      <c r="E94" s="48" t="n"/>
      <c r="F94" s="48" t="n"/>
      <c r="G94" s="48" t="n"/>
      <c r="H94" s="49">
        <f>IF(OR(E94="",F94="",G94=""),"",E94*F94*G94)</f>
      </c>
      <c r="I94" s="14" t="n"/>
    </row>
    <row r="95" ht="21" customHeight="true">
      <c r="A95" s="12" t="n"/>
      <c r="B95" s="14" t="n"/>
      <c r="C95" s="14" t="n"/>
      <c r="D95" s="37" t="n"/>
      <c r="E95" s="48" t="n"/>
      <c r="F95" s="48" t="n"/>
      <c r="G95" s="48" t="n"/>
      <c r="H95" s="49">
        <f>IF(OR(E95="",F95="",G95=""),"",E95*F95*G95)</f>
      </c>
      <c r="I95" s="14" t="n"/>
    </row>
    <row r="96" ht="21" customHeight="true">
      <c r="A96" s="12" t="n"/>
      <c r="B96" s="14" t="n"/>
      <c r="C96" s="14" t="n"/>
      <c r="D96" s="37" t="n"/>
      <c r="E96" s="48" t="n"/>
      <c r="F96" s="48" t="n"/>
      <c r="G96" s="48" t="n"/>
      <c r="H96" s="49">
        <f>IF(OR(E96="",F96="",G96=""),"",E96*F96*G96)</f>
      </c>
      <c r="I96" s="14" t="n"/>
    </row>
    <row r="97" ht="21" customHeight="true">
      <c r="A97" s="12" t="n"/>
      <c r="B97" s="14" t="n"/>
      <c r="C97" s="14" t="n"/>
      <c r="D97" s="37" t="n"/>
      <c r="E97" s="48" t="n"/>
      <c r="F97" s="48" t="n"/>
      <c r="G97" s="48" t="n"/>
      <c r="H97" s="49">
        <f>IF(OR(E97="",F97="",G97=""),"",E97*F97*G97)</f>
      </c>
      <c r="I97" s="14" t="n"/>
    </row>
    <row r="98" ht="21" customHeight="true">
      <c r="A98" s="12" t="n"/>
      <c r="B98" s="14" t="n"/>
      <c r="C98" s="14" t="n"/>
      <c r="D98" s="37" t="n"/>
      <c r="E98" s="48" t="n"/>
      <c r="F98" s="48" t="n"/>
      <c r="G98" s="48" t="n"/>
      <c r="H98" s="49">
        <f>IF(OR(E98="",F98="",G98=""),"",E98*F98*G98)</f>
      </c>
      <c r="I98" s="14" t="n"/>
    </row>
    <row r="99" ht="21" customHeight="true">
      <c r="A99" s="12" t="n"/>
      <c r="B99" s="14" t="n"/>
      <c r="C99" s="14" t="n"/>
      <c r="D99" s="37" t="n"/>
      <c r="E99" s="48" t="n"/>
      <c r="F99" s="48" t="n"/>
      <c r="G99" s="48" t="n"/>
      <c r="H99" s="49">
        <f>IF(OR(E99="",F99="",G99=""),"",E99*F99*G99)</f>
      </c>
      <c r="I99" s="14" t="n"/>
    </row>
    <row r="100" ht="21" customHeight="true">
      <c r="A100" s="12" t="n"/>
      <c r="B100" s="14" t="n"/>
      <c r="C100" s="14" t="n"/>
      <c r="D100" s="37" t="n"/>
      <c r="E100" s="48" t="n"/>
      <c r="F100" s="48" t="n"/>
      <c r="G100" s="48" t="n"/>
      <c r="H100" s="49">
        <f>IF(OR(E100="",F100="",G100=""),"",E100*F100*G100)</f>
      </c>
      <c r="I100" s="14" t="n"/>
    </row>
    <row r="101" ht="21" customHeight="true">
      <c r="A101" s="12" t="n"/>
      <c r="B101" s="14" t="n"/>
      <c r="C101" s="14" t="n"/>
      <c r="D101" s="37" t="n"/>
      <c r="E101" s="48" t="n"/>
      <c r="F101" s="48" t="n"/>
      <c r="G101" s="48" t="n"/>
      <c r="H101" s="49">
        <f>IF(OR(E101="",F101="",G101=""),"",E101*F101*G101)</f>
      </c>
      <c r="I101" s="14" t="n"/>
    </row>
    <row r="102" ht="21" customHeight="true">
      <c r="A102" s="12" t="n"/>
      <c r="B102" s="14" t="n"/>
      <c r="C102" s="14" t="n"/>
      <c r="D102" s="37" t="n"/>
      <c r="E102" s="48" t="n"/>
      <c r="F102" s="48" t="n"/>
      <c r="G102" s="48" t="n"/>
      <c r="H102" s="49">
        <f>IF(OR(E102="",F102="",G102=""),"",E102*F102*G102)</f>
      </c>
      <c r="I102" s="14" t="n"/>
    </row>
    <row r="103" ht="21" customHeight="true">
      <c r="A103" s="12" t="n"/>
      <c r="B103" s="14" t="n"/>
      <c r="C103" s="14" t="n"/>
      <c r="D103" s="37" t="n"/>
      <c r="E103" s="48" t="n"/>
      <c r="F103" s="48" t="n"/>
      <c r="G103" s="48" t="n"/>
      <c r="H103" s="49">
        <f>IF(OR(E103="",F103="",G103=""),"",E103*F103*G103)</f>
      </c>
      <c r="I103" s="14" t="n"/>
    </row>
    <row r="104" ht="21" customHeight="true">
      <c r="A104" s="12" t="n"/>
      <c r="B104" s="14" t="n"/>
      <c r="C104" s="14" t="n"/>
      <c r="D104" s="37" t="n"/>
      <c r="E104" s="48" t="n"/>
      <c r="F104" s="48" t="n"/>
      <c r="G104" s="48" t="n"/>
      <c r="H104" s="49">
        <f>IF(OR(E104="",F104="",G104=""),"",E104*F104*G104)</f>
      </c>
      <c r="I104" s="14" t="n"/>
    </row>
    <row r="105" ht="21" customHeight="true">
      <c r="A105" s="12" t="n"/>
      <c r="B105" s="14" t="n"/>
      <c r="C105" s="14" t="n"/>
      <c r="D105" s="37" t="n"/>
      <c r="E105" s="48" t="n"/>
      <c r="F105" s="48" t="n"/>
      <c r="G105" s="48" t="n"/>
      <c r="H105" s="49">
        <f>IF(OR(E105="",F105="",G105=""),"",E105*F105*G105)</f>
      </c>
      <c r="I105" s="14" t="n"/>
    </row>
    <row r="106" ht="21" customHeight="true">
      <c r="A106" s="12" t="n"/>
      <c r="B106" s="14" t="n"/>
      <c r="C106" s="14" t="n"/>
      <c r="D106" s="37" t="n"/>
      <c r="E106" s="48" t="n"/>
      <c r="F106" s="48" t="n"/>
      <c r="G106" s="48" t="n"/>
      <c r="H106" s="49">
        <f>IF(OR(E106="",F106="",G106=""),"",E106*F106*G106)</f>
      </c>
      <c r="I106" s="14" t="n"/>
    </row>
    <row r="107" ht="21" customHeight="true">
      <c r="A107" s="12" t="n"/>
      <c r="B107" s="14" t="n"/>
      <c r="C107" s="14" t="n"/>
      <c r="D107" s="37" t="n"/>
      <c r="E107" s="48" t="n"/>
      <c r="F107" s="48" t="n"/>
      <c r="G107" s="48" t="n"/>
      <c r="H107" s="49">
        <f>IF(OR(E107="",F107="",G107=""),"",E107*F107*G107)</f>
      </c>
      <c r="I107" s="14" t="n"/>
    </row>
    <row r="108" ht="21" customHeight="true">
      <c r="A108" s="12" t="n"/>
      <c r="B108" s="14" t="n"/>
      <c r="C108" s="14" t="n"/>
      <c r="D108" s="37" t="n"/>
      <c r="E108" s="48" t="n"/>
      <c r="F108" s="48" t="n"/>
      <c r="G108" s="48" t="n"/>
      <c r="H108" s="49">
        <f>IF(OR(E108="",F108="",G108=""),"",E108*F108*G108)</f>
      </c>
      <c r="I108" s="14" t="n"/>
    </row>
    <row r="109" ht="21" customHeight="true">
      <c r="A109" s="12" t="n"/>
      <c r="B109" s="14" t="n"/>
      <c r="C109" s="14" t="n"/>
      <c r="D109" s="37" t="n"/>
      <c r="E109" s="48" t="n"/>
      <c r="F109" s="48" t="n"/>
      <c r="G109" s="48" t="n"/>
      <c r="H109" s="49">
        <f>IF(OR(E109="",F109="",G109=""),"",E109*F109*G109)</f>
      </c>
      <c r="I109" s="14" t="n"/>
    </row>
    <row r="110" ht="21" customHeight="true">
      <c r="A110" s="12" t="n"/>
      <c r="B110" s="14" t="n"/>
      <c r="C110" s="14" t="n"/>
      <c r="D110" s="37" t="n"/>
      <c r="E110" s="48" t="n"/>
      <c r="F110" s="48" t="n"/>
      <c r="G110" s="48" t="n"/>
      <c r="H110" s="49">
        <f>IF(OR(E110="",F110="",G110=""),"",E110*F110*G110)</f>
      </c>
      <c r="I110" s="14" t="n"/>
    </row>
    <row r="111" ht="21" customHeight="true">
      <c r="A111" s="12" t="n"/>
      <c r="B111" s="14" t="n"/>
      <c r="C111" s="14" t="n"/>
      <c r="D111" s="37" t="n"/>
      <c r="E111" s="48" t="n"/>
      <c r="F111" s="48" t="n"/>
      <c r="G111" s="48" t="n"/>
      <c r="H111" s="49">
        <f>IF(OR(E111="",F111="",G111=""),"",E111*F111*G111)</f>
      </c>
      <c r="I111" s="14" t="n"/>
    </row>
    <row r="112" ht="21" customHeight="true">
      <c r="A112" s="12" t="n"/>
      <c r="B112" s="14" t="n"/>
      <c r="C112" s="14" t="n"/>
      <c r="D112" s="37" t="n"/>
      <c r="E112" s="48" t="n"/>
      <c r="F112" s="48" t="n"/>
      <c r="G112" s="48" t="n"/>
      <c r="H112" s="49">
        <f>IF(OR(E112="",F112="",G112=""),"",E112*F112*G112)</f>
      </c>
      <c r="I112" s="14" t="n"/>
    </row>
    <row r="113" ht="21" customHeight="true">
      <c r="A113" s="12" t="n"/>
      <c r="B113" s="14" t="n"/>
      <c r="C113" s="14" t="n"/>
      <c r="D113" s="37" t="n"/>
      <c r="E113" s="48" t="n"/>
      <c r="F113" s="48" t="n"/>
      <c r="G113" s="48" t="n"/>
      <c r="H113" s="49">
        <f>IF(OR(E113="",F113="",G113=""),"",E113*F113*G113)</f>
      </c>
      <c r="I113" s="14" t="n"/>
    </row>
    <row r="114" ht="21" customHeight="true">
      <c r="A114" s="12" t="n"/>
      <c r="B114" s="14" t="n"/>
      <c r="C114" s="14" t="n"/>
      <c r="D114" s="37" t="n"/>
      <c r="E114" s="48" t="n"/>
      <c r="F114" s="48" t="n"/>
      <c r="G114" s="48" t="n"/>
      <c r="H114" s="49">
        <f>IF(OR(E114="",F114="",G114=""),"",E114*F114*G114)</f>
      </c>
      <c r="I114" s="14" t="n"/>
    </row>
    <row r="115" ht="21" customHeight="true">
      <c r="A115" s="12" t="n"/>
      <c r="B115" s="14" t="n"/>
      <c r="C115" s="14" t="n"/>
      <c r="D115" s="37" t="n"/>
      <c r="E115" s="48" t="n"/>
      <c r="F115" s="48" t="n"/>
      <c r="G115" s="48" t="n"/>
      <c r="H115" s="49">
        <f>IF(OR(E115="",F115="",G115=""),"",E115*F115*G115)</f>
      </c>
      <c r="I115" s="14" t="n"/>
    </row>
    <row r="116" ht="21" customHeight="true">
      <c r="A116" s="12" t="n"/>
      <c r="B116" s="14" t="n"/>
      <c r="C116" s="14" t="n"/>
      <c r="D116" s="37" t="n"/>
      <c r="E116" s="48" t="n"/>
      <c r="F116" s="48" t="n"/>
      <c r="G116" s="48" t="n"/>
      <c r="H116" s="49">
        <f>IF(OR(E116="",F116="",G116=""),"",E116*F116*G116)</f>
      </c>
      <c r="I116" s="14" t="n"/>
    </row>
    <row r="117" ht="21" customHeight="true">
      <c r="A117" s="12" t="n"/>
      <c r="B117" s="14" t="n"/>
      <c r="C117" s="14" t="n"/>
      <c r="D117" s="37" t="n"/>
      <c r="E117" s="48" t="n"/>
      <c r="F117" s="48" t="n"/>
      <c r="G117" s="48" t="n"/>
      <c r="H117" s="49">
        <f>IF(OR(E117="",F117="",G117=""),"",E117*F117*G117)</f>
      </c>
      <c r="I117" s="14" t="n"/>
    </row>
    <row r="118" ht="21" customHeight="true">
      <c r="A118" s="12" t="n"/>
      <c r="B118" s="14" t="n"/>
      <c r="C118" s="14" t="n"/>
      <c r="D118" s="37" t="n"/>
      <c r="E118" s="48" t="n"/>
      <c r="F118" s="48" t="n"/>
      <c r="G118" s="48" t="n"/>
      <c r="H118" s="49">
        <f>IF(OR(E118="",F118="",G118=""),"",E118*F118*G118)</f>
      </c>
      <c r="I118" s="14" t="n"/>
    </row>
    <row r="119" ht="21" customHeight="true">
      <c r="A119" s="12" t="n"/>
      <c r="B119" s="14" t="n"/>
      <c r="C119" s="14" t="n"/>
      <c r="D119" s="37" t="n"/>
      <c r="E119" s="48" t="n"/>
      <c r="F119" s="48" t="n"/>
      <c r="G119" s="48" t="n"/>
      <c r="H119" s="49">
        <f>IF(OR(E119="",F119="",G119=""),"",E119*F119*G119)</f>
      </c>
      <c r="I119" s="14" t="n"/>
    </row>
    <row r="120" ht="21" customHeight="true">
      <c r="A120" s="12" t="n"/>
      <c r="B120" s="14" t="n"/>
      <c r="C120" s="14" t="n"/>
      <c r="D120" s="37" t="n"/>
      <c r="E120" s="48" t="n"/>
      <c r="F120" s="48" t="n"/>
      <c r="G120" s="48" t="n"/>
      <c r="H120" s="49">
        <f>IF(OR(E120="",F120="",G120=""),"",E120*F120*G120)</f>
      </c>
      <c r="I120" s="14" t="n"/>
    </row>
    <row r="121" ht="21" customHeight="true">
      <c r="A121" s="12" t="n"/>
      <c r="B121" s="14" t="n"/>
      <c r="C121" s="14" t="n"/>
      <c r="D121" s="37" t="n"/>
      <c r="E121" s="48" t="n"/>
      <c r="F121" s="48" t="n"/>
      <c r="G121" s="48" t="n"/>
      <c r="H121" s="49">
        <f>IF(OR(E121="",F121="",G121=""),"",E121*F121*G121)</f>
      </c>
      <c r="I121" s="14" t="n"/>
    </row>
    <row r="122" ht="21" customHeight="true">
      <c r="A122" s="12" t="n"/>
      <c r="B122" s="14" t="n"/>
      <c r="C122" s="14" t="n"/>
      <c r="D122" s="37" t="n"/>
      <c r="E122" s="48" t="n"/>
      <c r="F122" s="48" t="n"/>
      <c r="G122" s="48" t="n"/>
      <c r="H122" s="49">
        <f>IF(OR(E122="",F122="",G122=""),"",E122*F122*G122)</f>
      </c>
      <c r="I122" s="14" t="n"/>
    </row>
    <row r="123" ht="21" customHeight="true">
      <c r="A123" s="12" t="n"/>
      <c r="B123" s="14" t="n"/>
      <c r="C123" s="14" t="n"/>
      <c r="D123" s="37" t="n"/>
      <c r="E123" s="48" t="n"/>
      <c r="F123" s="48" t="n"/>
      <c r="G123" s="48" t="n"/>
      <c r="H123" s="49">
        <f>IF(OR(E123="",F123="",G123=""),"",E123*F123*G123)</f>
      </c>
      <c r="I123" s="14" t="n"/>
    </row>
    <row r="124" ht="21" customHeight="true">
      <c r="A124" s="12" t="n"/>
      <c r="B124" s="14" t="n"/>
      <c r="C124" s="14" t="n"/>
      <c r="D124" s="37" t="n"/>
      <c r="E124" s="48" t="n"/>
      <c r="F124" s="48" t="n"/>
      <c r="G124" s="48" t="n"/>
      <c r="H124" s="49">
        <f>IF(OR(E124="",F124="",G124=""),"",E124*F124*G124)</f>
      </c>
      <c r="I124" s="14" t="n"/>
    </row>
    <row r="125" ht="21" customHeight="true">
      <c r="A125" s="12" t="n"/>
      <c r="B125" s="14" t="n"/>
      <c r="C125" s="14" t="n"/>
      <c r="D125" s="37" t="n"/>
      <c r="E125" s="48" t="n"/>
      <c r="F125" s="48" t="n"/>
      <c r="G125" s="48" t="n"/>
      <c r="H125" s="49">
        <f>IF(OR(E125="",F125="",G125=""),"",E125*F125*G125)</f>
      </c>
      <c r="I125" s="14" t="n"/>
    </row>
    <row r="126" ht="21" customHeight="true">
      <c r="A126" s="12" t="n"/>
      <c r="B126" s="14" t="n"/>
      <c r="C126" s="14" t="n"/>
      <c r="D126" s="37" t="n"/>
      <c r="E126" s="48" t="n"/>
      <c r="F126" s="48" t="n"/>
      <c r="G126" s="48" t="n"/>
      <c r="H126" s="49">
        <f>IF(OR(E126="",F126="",G126=""),"",E126*F126*G126)</f>
      </c>
      <c r="I126" s="14" t="n"/>
    </row>
    <row r="127" ht="21" customHeight="true">
      <c r="A127" s="12" t="n"/>
      <c r="B127" s="14" t="n"/>
      <c r="C127" s="14" t="n"/>
      <c r="D127" s="37" t="n"/>
      <c r="E127" s="48" t="n"/>
      <c r="F127" s="48" t="n"/>
      <c r="G127" s="48" t="n"/>
      <c r="H127" s="49">
        <f>IF(OR(E127="",F127="",G127=""),"",E127*F127*G127)</f>
      </c>
      <c r="I127" s="14" t="n"/>
    </row>
    <row r="128" ht="21" customHeight="true">
      <c r="A128" s="12" t="n"/>
      <c r="B128" s="14" t="n"/>
      <c r="C128" s="14" t="n"/>
      <c r="D128" s="37" t="n"/>
      <c r="E128" s="48" t="n"/>
      <c r="F128" s="48" t="n"/>
      <c r="G128" s="48" t="n"/>
      <c r="H128" s="49">
        <f>IF(OR(E128="",F128="",G128=""),"",E128*F128*G128)</f>
      </c>
      <c r="I128" s="14" t="n"/>
    </row>
    <row r="129" ht="21" customHeight="true">
      <c r="A129" s="12" t="n"/>
      <c r="B129" s="14" t="n"/>
      <c r="C129" s="14" t="n"/>
      <c r="D129" s="37" t="n"/>
      <c r="E129" s="48" t="n"/>
      <c r="F129" s="48" t="n"/>
      <c r="G129" s="48" t="n"/>
      <c r="H129" s="49">
        <f>IF(OR(E129="",F129="",G129=""),"",E129*F129*G129)</f>
      </c>
      <c r="I129" s="14" t="n"/>
    </row>
    <row r="130" ht="21" customHeight="true">
      <c r="A130" s="12" t="n"/>
      <c r="B130" s="14" t="n"/>
      <c r="C130" s="14" t="n"/>
      <c r="D130" s="37" t="n"/>
      <c r="E130" s="48" t="n"/>
      <c r="F130" s="48" t="n"/>
      <c r="G130" s="48" t="n"/>
      <c r="H130" s="49">
        <f>IF(OR(E130="",F130="",G130=""),"",E130*F130*G130)</f>
      </c>
      <c r="I130" s="14" t="n"/>
    </row>
    <row r="131" ht="21" customHeight="true">
      <c r="A131" s="12" t="n"/>
      <c r="B131" s="14" t="n"/>
      <c r="C131" s="14" t="n"/>
      <c r="D131" s="37" t="n"/>
      <c r="E131" s="48" t="n"/>
      <c r="F131" s="48" t="n"/>
      <c r="G131" s="48" t="n"/>
      <c r="H131" s="49">
        <f>IF(OR(E131="",F131="",G131=""),"",E131*F131*G131)</f>
      </c>
      <c r="I131" s="14" t="n"/>
    </row>
    <row r="132" ht="21" customHeight="true">
      <c r="A132" s="12" t="n"/>
      <c r="B132" s="14" t="n"/>
      <c r="C132" s="14" t="n"/>
      <c r="D132" s="37" t="n"/>
      <c r="E132" s="48" t="n"/>
      <c r="F132" s="48" t="n"/>
      <c r="G132" s="48" t="n"/>
      <c r="H132" s="49">
        <f>IF(OR(E132="",F132="",G132=""),"",E132*F132*G132)</f>
      </c>
      <c r="I132" s="14" t="n"/>
    </row>
    <row r="133" ht="21" customHeight="true">
      <c r="A133" s="12" t="n"/>
      <c r="B133" s="14" t="n"/>
      <c r="C133" s="14" t="n"/>
      <c r="D133" s="37" t="n"/>
      <c r="E133" s="48" t="n"/>
      <c r="F133" s="48" t="n"/>
      <c r="G133" s="48" t="n"/>
      <c r="H133" s="49">
        <f>IF(OR(E133="",F133="",G133=""),"",E133*F133*G133)</f>
      </c>
      <c r="I133" s="14" t="n"/>
    </row>
    <row r="134" ht="21" customHeight="true">
      <c r="A134" s="12" t="n"/>
      <c r="B134" s="14" t="n"/>
      <c r="C134" s="14" t="n"/>
      <c r="D134" s="37" t="n"/>
      <c r="E134" s="48" t="n"/>
      <c r="F134" s="48" t="n"/>
      <c r="G134" s="48" t="n"/>
      <c r="H134" s="49">
        <f>IF(OR(E134="",F134="",G134=""),"",E134*F134*G134)</f>
      </c>
      <c r="I134" s="14" t="n"/>
    </row>
    <row r="135" ht="21" customHeight="true">
      <c r="A135" s="12" t="n"/>
      <c r="B135" s="14" t="n"/>
      <c r="C135" s="14" t="n"/>
      <c r="D135" s="37" t="n"/>
      <c r="E135" s="48" t="n"/>
      <c r="F135" s="48" t="n"/>
      <c r="G135" s="48" t="n"/>
      <c r="H135" s="49">
        <f>IF(OR(E135="",F135="",G135=""),"",E135*F135*G135)</f>
      </c>
      <c r="I135" s="14" t="n"/>
    </row>
    <row r="136" ht="21" customHeight="true">
      <c r="A136" s="12" t="n"/>
      <c r="B136" s="14" t="n"/>
      <c r="C136" s="14" t="n"/>
      <c r="D136" s="37" t="n"/>
      <c r="E136" s="48" t="n"/>
      <c r="F136" s="48" t="n"/>
      <c r="G136" s="48" t="n"/>
      <c r="H136" s="49">
        <f>IF(OR(E136="",F136="",G136=""),"",E136*F136*G136)</f>
      </c>
      <c r="I136" s="14" t="n"/>
    </row>
    <row r="137" ht="21" customHeight="true">
      <c r="A137" s="12" t="n"/>
      <c r="B137" s="14" t="n"/>
      <c r="C137" s="14" t="n"/>
      <c r="D137" s="37" t="n"/>
      <c r="E137" s="48" t="n"/>
      <c r="F137" s="48" t="n"/>
      <c r="G137" s="48" t="n"/>
      <c r="H137" s="49">
        <f>IF(OR(E137="",F137="",G137=""),"",E137*F137*G137)</f>
      </c>
      <c r="I137" s="14" t="n"/>
    </row>
    <row r="138" ht="21" customHeight="true">
      <c r="A138" s="12" t="n"/>
      <c r="B138" s="14" t="n"/>
      <c r="C138" s="14" t="n"/>
      <c r="D138" s="37" t="n"/>
      <c r="E138" s="48" t="n"/>
      <c r="F138" s="48" t="n"/>
      <c r="G138" s="48" t="n"/>
      <c r="H138" s="49">
        <f>IF(OR(E138="",F138="",G138=""),"",E138*F138*G138)</f>
      </c>
      <c r="I138" s="14" t="n"/>
    </row>
    <row r="139" ht="21" customHeight="true">
      <c r="A139" s="12" t="n"/>
      <c r="B139" s="14" t="n"/>
      <c r="C139" s="14" t="n"/>
      <c r="D139" s="37" t="n"/>
      <c r="E139" s="48" t="n"/>
      <c r="F139" s="48" t="n"/>
      <c r="G139" s="48" t="n"/>
      <c r="H139" s="49">
        <f>IF(OR(E139="",F139="",G139=""),"",E139*F139*G139)</f>
      </c>
      <c r="I139" s="14" t="n"/>
    </row>
    <row r="140" ht="21" customHeight="true">
      <c r="A140" s="12" t="n"/>
      <c r="B140" s="14" t="n"/>
      <c r="C140" s="14" t="n"/>
      <c r="D140" s="37" t="n"/>
      <c r="E140" s="48" t="n"/>
      <c r="F140" s="48" t="n"/>
      <c r="G140" s="48" t="n"/>
      <c r="H140" s="49">
        <f>IF(OR(E140="",F140="",G140=""),"",E140*F140*G140)</f>
      </c>
      <c r="I140" s="14" t="n"/>
    </row>
    <row r="141" ht="21" customHeight="true">
      <c r="A141" s="12" t="n"/>
      <c r="B141" s="14" t="n"/>
      <c r="C141" s="14" t="n"/>
      <c r="D141" s="37" t="n"/>
      <c r="E141" s="48" t="n"/>
      <c r="F141" s="48" t="n"/>
      <c r="G141" s="48" t="n"/>
      <c r="H141" s="49">
        <f>IF(OR(E141="",F141="",G141=""),"",E141*F141*G141)</f>
      </c>
      <c r="I141" s="14" t="n"/>
    </row>
    <row r="142" ht="21" customHeight="true">
      <c r="A142" s="12" t="n"/>
      <c r="B142" s="14" t="n"/>
      <c r="C142" s="14" t="n"/>
      <c r="D142" s="37" t="n"/>
      <c r="E142" s="48" t="n"/>
      <c r="F142" s="48" t="n"/>
      <c r="G142" s="48" t="n"/>
      <c r="H142" s="49">
        <f>IF(OR(E142="",F142="",G142=""),"",E142*F142*G142)</f>
      </c>
      <c r="I142" s="14" t="n"/>
    </row>
    <row r="143" ht="21" customHeight="true">
      <c r="A143" s="12" t="n"/>
      <c r="B143" s="14" t="n"/>
      <c r="C143" s="14" t="n"/>
      <c r="D143" s="37" t="n"/>
      <c r="E143" s="48" t="n"/>
      <c r="F143" s="48" t="n"/>
      <c r="G143" s="48" t="n"/>
      <c r="H143" s="49">
        <f>IF(OR(E143="",F143="",G143=""),"",E143*F143*G143)</f>
      </c>
      <c r="I143" s="14" t="n"/>
    </row>
    <row r="144" ht="21" customHeight="true">
      <c r="A144" s="12" t="n"/>
      <c r="B144" s="14" t="n"/>
      <c r="C144" s="14" t="n"/>
      <c r="D144" s="37" t="n"/>
      <c r="E144" s="48" t="n"/>
      <c r="F144" s="48" t="n"/>
      <c r="G144" s="48" t="n"/>
      <c r="H144" s="49">
        <f>IF(OR(E144="",F144="",G144=""),"",E144*F144*G144)</f>
      </c>
      <c r="I144" s="14" t="n"/>
    </row>
    <row r="145" ht="21" customHeight="true">
      <c r="A145" s="12" t="n"/>
      <c r="B145" s="14" t="n"/>
      <c r="C145" s="14" t="n"/>
      <c r="D145" s="37" t="n"/>
      <c r="E145" s="48" t="n"/>
      <c r="F145" s="48" t="n"/>
      <c r="G145" s="48" t="n"/>
      <c r="H145" s="49">
        <f>IF(OR(E145="",F145="",G145=""),"",E145*F145*G145)</f>
      </c>
      <c r="I145" s="14" t="n"/>
    </row>
    <row r="146" ht="21" customHeight="true">
      <c r="A146" s="12" t="n"/>
      <c r="B146" s="14" t="n"/>
      <c r="C146" s="14" t="n"/>
      <c r="D146" s="37" t="n"/>
      <c r="E146" s="48" t="n"/>
      <c r="F146" s="48" t="n"/>
      <c r="G146" s="48" t="n"/>
      <c r="H146" s="49">
        <f>IF(OR(E146="",F146="",G146=""),"",E146*F146*G146)</f>
      </c>
      <c r="I146" s="14" t="n"/>
    </row>
    <row r="147" ht="21" customHeight="true">
      <c r="A147" s="12" t="n"/>
      <c r="B147" s="14" t="n"/>
      <c r="C147" s="14" t="n"/>
      <c r="D147" s="37" t="n"/>
      <c r="E147" s="48" t="n"/>
      <c r="F147" s="48" t="n"/>
      <c r="G147" s="48" t="n"/>
      <c r="H147" s="49">
        <f>IF(OR(E147="",F147="",G147=""),"",E147*F147*G147)</f>
      </c>
      <c r="I147" s="14" t="n"/>
    </row>
    <row r="148" ht="21" customHeight="true">
      <c r="A148" s="12" t="n"/>
      <c r="B148" s="14" t="n"/>
      <c r="C148" s="14" t="n"/>
      <c r="D148" s="37" t="n"/>
      <c r="E148" s="48" t="n"/>
      <c r="F148" s="48" t="n"/>
      <c r="G148" s="48" t="n"/>
      <c r="H148" s="49">
        <f>IF(OR(E148="",F148="",G148=""),"",E148*F148*G148)</f>
      </c>
      <c r="I148" s="14" t="n"/>
    </row>
    <row r="149" ht="21" customHeight="true">
      <c r="A149" s="12" t="n"/>
      <c r="B149" s="14" t="n"/>
      <c r="C149" s="14" t="n"/>
      <c r="D149" s="37" t="n"/>
      <c r="E149" s="48" t="n"/>
      <c r="F149" s="48" t="n"/>
      <c r="G149" s="48" t="n"/>
      <c r="H149" s="49">
        <f>IF(OR(E149="",F149="",G149=""),"",E149*F149*G149)</f>
      </c>
      <c r="I149" s="14" t="n"/>
    </row>
    <row r="150" ht="21" customHeight="true">
      <c r="A150" s="12" t="n"/>
      <c r="B150" s="14" t="n"/>
      <c r="C150" s="14" t="n"/>
      <c r="D150" s="37" t="n"/>
      <c r="E150" s="48" t="n"/>
      <c r="F150" s="48" t="n"/>
      <c r="G150" s="48" t="n"/>
      <c r="H150" s="49">
        <f>IF(OR(E150="",F150="",G150=""),"",E150*F150*G150)</f>
      </c>
      <c r="I150" s="14" t="n"/>
    </row>
    <row r="151" ht="21" customHeight="true">
      <c r="A151" s="12" t="n"/>
      <c r="B151" s="14" t="n"/>
      <c r="C151" s="14" t="n"/>
      <c r="D151" s="37" t="n"/>
      <c r="E151" s="48" t="n"/>
      <c r="F151" s="48" t="n"/>
      <c r="G151" s="48" t="n"/>
      <c r="H151" s="49">
        <f>IF(OR(E151="",F151="",G151=""),"",E151*F151*G151)</f>
      </c>
      <c r="I151" s="14" t="n"/>
    </row>
    <row r="152" ht="21" customHeight="true">
      <c r="A152" s="12" t="n"/>
      <c r="B152" s="14" t="n"/>
      <c r="C152" s="14" t="n"/>
      <c r="D152" s="37" t="n"/>
      <c r="E152" s="48" t="n"/>
      <c r="F152" s="48" t="n"/>
      <c r="G152" s="48" t="n"/>
      <c r="H152" s="49">
        <f>IF(OR(E152="",F152="",G152=""),"",E152*F152*G152)</f>
      </c>
      <c r="I152" s="14" t="n"/>
    </row>
    <row r="153" ht="21" customHeight="true">
      <c r="A153" s="12" t="n"/>
      <c r="B153" s="14" t="n"/>
      <c r="C153" s="14" t="n"/>
      <c r="D153" s="37" t="n"/>
      <c r="E153" s="48" t="n"/>
      <c r="F153" s="48" t="n"/>
      <c r="G153" s="48" t="n"/>
      <c r="H153" s="49">
        <f>IF(OR(E153="",F153="",G153=""),"",E153*F153*G153)</f>
      </c>
      <c r="I153" s="14" t="n"/>
    </row>
    <row r="154" ht="21" customHeight="true">
      <c r="A154" s="12" t="n"/>
      <c r="B154" s="14" t="n"/>
      <c r="C154" s="14" t="n"/>
      <c r="D154" s="37" t="n"/>
      <c r="E154" s="48" t="n"/>
      <c r="F154" s="48" t="n"/>
      <c r="G154" s="48" t="n"/>
      <c r="H154" s="49">
        <f>IF(OR(E154="",F154="",G154=""),"",E154*F154*G154)</f>
      </c>
      <c r="I154" s="14" t="n"/>
    </row>
    <row r="155" ht="21" customHeight="true">
      <c r="A155" s="12" t="n"/>
      <c r="B155" s="14" t="n"/>
      <c r="C155" s="14" t="n"/>
      <c r="D155" s="37" t="n"/>
      <c r="E155" s="48" t="n"/>
      <c r="F155" s="48" t="n"/>
      <c r="G155" s="48" t="n"/>
      <c r="H155" s="49">
        <f>IF(OR(E155="",F155="",G155=""),"",E155*F155*G155)</f>
      </c>
      <c r="I155" s="14" t="n"/>
    </row>
    <row r="156" ht="21" customHeight="true">
      <c r="A156" s="12" t="n"/>
      <c r="B156" s="14" t="n"/>
      <c r="C156" s="14" t="n"/>
      <c r="D156" s="37" t="n"/>
      <c r="E156" s="48" t="n"/>
      <c r="F156" s="48" t="n"/>
      <c r="G156" s="48" t="n"/>
      <c r="H156" s="49">
        <f>IF(OR(E156="",F156="",G156=""),"",E156*F156*G156)</f>
      </c>
      <c r="I156" s="14" t="n"/>
    </row>
    <row r="157" ht="21" customHeight="true">
      <c r="A157" s="12" t="n"/>
      <c r="B157" s="14" t="n"/>
      <c r="C157" s="14" t="n"/>
      <c r="D157" s="37" t="n"/>
      <c r="E157" s="48" t="n"/>
      <c r="F157" s="48" t="n"/>
      <c r="G157" s="48" t="n"/>
      <c r="H157" s="49">
        <f>IF(OR(E157="",F157="",G157=""),"",E157*F157*G157)</f>
      </c>
      <c r="I157" s="14" t="n"/>
    </row>
    <row r="158" ht="21" customHeight="true">
      <c r="A158" s="12" t="n"/>
      <c r="B158" s="14" t="n"/>
      <c r="C158" s="14" t="n"/>
      <c r="D158" s="37" t="n"/>
      <c r="E158" s="48" t="n"/>
      <c r="F158" s="48" t="n"/>
      <c r="G158" s="48" t="n"/>
      <c r="H158" s="49">
        <f>IF(OR(E158="",F158="",G158=""),"",E158*F158*G158)</f>
      </c>
      <c r="I158" s="14" t="n"/>
    </row>
    <row r="159" ht="21" customHeight="true">
      <c r="A159" s="12" t="n"/>
      <c r="B159" s="14" t="n"/>
      <c r="C159" s="14" t="n"/>
      <c r="D159" s="37" t="n"/>
      <c r="E159" s="48" t="n"/>
      <c r="F159" s="48" t="n"/>
      <c r="G159" s="48" t="n"/>
      <c r="H159" s="49">
        <f>IF(OR(E159="",F159="",G159=""),"",E159*F159*G159)</f>
      </c>
      <c r="I159" s="14" t="n"/>
    </row>
    <row r="160" ht="21" customHeight="true">
      <c r="A160" s="12" t="n"/>
      <c r="B160" s="14" t="n"/>
      <c r="C160" s="14" t="n"/>
      <c r="D160" s="37" t="n"/>
      <c r="E160" s="48" t="n"/>
      <c r="F160" s="48" t="n"/>
      <c r="G160" s="48" t="n"/>
      <c r="H160" s="49">
        <f>IF(OR(E160="",F160="",G160=""),"",E160*F160*G160)</f>
      </c>
      <c r="I160" s="14" t="n"/>
    </row>
    <row r="161" ht="21" customHeight="true">
      <c r="A161" s="12" t="n"/>
      <c r="B161" s="14" t="n"/>
      <c r="C161" s="14" t="n"/>
      <c r="D161" s="37" t="n"/>
      <c r="E161" s="48" t="n"/>
      <c r="F161" s="48" t="n"/>
      <c r="G161" s="48" t="n"/>
      <c r="H161" s="49">
        <f>IF(OR(E161="",F161="",G161=""),"",E161*F161*G161)</f>
      </c>
      <c r="I161" s="14" t="n"/>
    </row>
    <row r="162" ht="21" customHeight="true">
      <c r="A162" s="12" t="n"/>
      <c r="B162" s="14" t="n"/>
      <c r="C162" s="14" t="n"/>
      <c r="D162" s="37" t="n"/>
      <c r="E162" s="48" t="n"/>
      <c r="F162" s="48" t="n"/>
      <c r="G162" s="48" t="n"/>
      <c r="H162" s="49">
        <f>IF(OR(E162="",F162="",G162=""),"",E162*F162*G162)</f>
      </c>
      <c r="I162" s="14" t="n"/>
    </row>
    <row r="163" ht="21" customHeight="true">
      <c r="A163" s="12" t="n"/>
      <c r="B163" s="14" t="n"/>
      <c r="C163" s="14" t="n"/>
      <c r="D163" s="37" t="n"/>
      <c r="E163" s="48" t="n"/>
      <c r="F163" s="48" t="n"/>
      <c r="G163" s="48" t="n"/>
      <c r="H163" s="49">
        <f>IF(OR(E163="",F163="",G163=""),"",E163*F163*G163)</f>
      </c>
      <c r="I163" s="14" t="n"/>
    </row>
    <row r="164" ht="21" customHeight="true">
      <c r="A164" s="12" t="n"/>
      <c r="B164" s="14" t="n"/>
      <c r="C164" s="14" t="n"/>
      <c r="D164" s="37" t="n"/>
      <c r="E164" s="48" t="n"/>
      <c r="F164" s="48" t="n"/>
      <c r="G164" s="48" t="n"/>
      <c r="H164" s="49">
        <f>IF(OR(E164="",F164="",G164=""),"",E164*F164*G164)</f>
      </c>
      <c r="I164" s="14" t="n"/>
    </row>
    <row r="165" ht="21" customHeight="true">
      <c r="A165" s="12" t="n"/>
      <c r="B165" s="14" t="n"/>
      <c r="C165" s="14" t="n"/>
      <c r="D165" s="37" t="n"/>
      <c r="E165" s="48" t="n"/>
      <c r="F165" s="48" t="n"/>
      <c r="G165" s="48" t="n"/>
      <c r="H165" s="49">
        <f>IF(OR(E165="",F165="",G165=""),"",E165*F165*G165)</f>
      </c>
      <c r="I165" s="14" t="n"/>
    </row>
    <row r="166" ht="21" customHeight="true">
      <c r="A166" s="12" t="n"/>
      <c r="B166" s="14" t="n"/>
      <c r="C166" s="14" t="n"/>
      <c r="D166" s="37" t="n"/>
      <c r="E166" s="48" t="n"/>
      <c r="F166" s="48" t="n"/>
      <c r="G166" s="48" t="n"/>
      <c r="H166" s="49">
        <f>IF(OR(E166="",F166="",G166=""),"",E166*F166*G166)</f>
      </c>
      <c r="I166" s="14" t="n"/>
    </row>
    <row r="167" ht="21" customHeight="true">
      <c r="A167" s="12" t="n"/>
      <c r="B167" s="14" t="n"/>
      <c r="C167" s="14" t="n"/>
      <c r="D167" s="37" t="n"/>
      <c r="E167" s="48" t="n"/>
      <c r="F167" s="48" t="n"/>
      <c r="G167" s="48" t="n"/>
      <c r="H167" s="49">
        <f>IF(OR(E167="",F167="",G167=""),"",E167*F167*G167)</f>
      </c>
      <c r="I167" s="14" t="n"/>
    </row>
    <row r="168" ht="21" customHeight="true">
      <c r="A168" s="12" t="n"/>
      <c r="B168" s="14" t="n"/>
      <c r="C168" s="14" t="n"/>
      <c r="D168" s="37" t="n"/>
      <c r="E168" s="48" t="n"/>
      <c r="F168" s="48" t="n"/>
      <c r="G168" s="48" t="n"/>
      <c r="H168" s="49">
        <f>IF(OR(E168="",F168="",G168=""),"",E168*F168*G168)</f>
      </c>
      <c r="I168" s="14" t="n"/>
    </row>
    <row r="169" ht="21" customHeight="true">
      <c r="A169" s="12" t="n"/>
      <c r="B169" s="14" t="n"/>
      <c r="C169" s="14" t="n"/>
      <c r="D169" s="37" t="n"/>
      <c r="E169" s="48" t="n"/>
      <c r="F169" s="48" t="n"/>
      <c r="G169" s="48" t="n"/>
      <c r="H169" s="49">
        <f>IF(OR(E169="",F169="",G169=""),"",E169*F169*G169)</f>
      </c>
      <c r="I169" s="14" t="n"/>
    </row>
    <row r="170" ht="21" customHeight="true">
      <c r="A170" s="12" t="n"/>
      <c r="B170" s="14" t="n"/>
      <c r="C170" s="14" t="n"/>
      <c r="D170" s="37" t="n"/>
      <c r="E170" s="48" t="n"/>
      <c r="F170" s="48" t="n"/>
      <c r="G170" s="48" t="n"/>
      <c r="H170" s="49">
        <f>IF(OR(E170="",F170="",G170=""),"",E170*F170*G170)</f>
      </c>
      <c r="I170" s="14" t="n"/>
    </row>
    <row r="171" ht="21" customHeight="true">
      <c r="A171" s="12" t="n"/>
      <c r="B171" s="14" t="n"/>
      <c r="C171" s="14" t="n"/>
      <c r="D171" s="37" t="n"/>
      <c r="E171" s="48" t="n"/>
      <c r="F171" s="48" t="n"/>
      <c r="G171" s="48" t="n"/>
      <c r="H171" s="49">
        <f>IF(OR(E171="",F171="",G171=""),"",E171*F171*G171)</f>
      </c>
      <c r="I171" s="14" t="n"/>
    </row>
    <row r="172" ht="21" customHeight="true">
      <c r="A172" s="12" t="n"/>
      <c r="B172" s="14" t="n"/>
      <c r="C172" s="14" t="n"/>
      <c r="D172" s="37" t="n"/>
      <c r="E172" s="48" t="n"/>
      <c r="F172" s="48" t="n"/>
      <c r="G172" s="48" t="n"/>
      <c r="H172" s="49">
        <f>IF(OR(E172="",F172="",G172=""),"",E172*F172*G172)</f>
      </c>
      <c r="I172" s="14" t="n"/>
    </row>
    <row r="173" ht="21" customHeight="true">
      <c r="A173" s="12" t="n"/>
      <c r="B173" s="14" t="n"/>
      <c r="C173" s="14" t="n"/>
      <c r="D173" s="37" t="n"/>
      <c r="E173" s="48" t="n"/>
      <c r="F173" s="48" t="n"/>
      <c r="G173" s="48" t="n"/>
      <c r="H173" s="49">
        <f>IF(OR(E173="",F173="",G173=""),"",E173*F173*G173)</f>
      </c>
      <c r="I173" s="14" t="n"/>
    </row>
    <row r="174" ht="21" customHeight="true">
      <c r="A174" s="12" t="n"/>
      <c r="B174" s="14" t="n"/>
      <c r="C174" s="14" t="n"/>
      <c r="D174" s="37" t="n"/>
      <c r="E174" s="48" t="n"/>
      <c r="F174" s="48" t="n"/>
      <c r="G174" s="48" t="n"/>
      <c r="H174" s="49">
        <f>IF(OR(E174="",F174="",G174=""),"",E174*F174*G174)</f>
      </c>
      <c r="I174" s="14" t="n"/>
    </row>
    <row r="175" ht="21" customHeight="true">
      <c r="A175" s="12" t="n"/>
      <c r="B175" s="14" t="n"/>
      <c r="C175" s="14" t="n"/>
      <c r="D175" s="37" t="n"/>
      <c r="E175" s="48" t="n"/>
      <c r="F175" s="48" t="n"/>
      <c r="G175" s="48" t="n"/>
      <c r="H175" s="49">
        <f>IF(OR(E175="",F175="",G175=""),"",E175*F175*G175)</f>
      </c>
      <c r="I175" s="14" t="n"/>
    </row>
    <row r="176" ht="21" customHeight="true">
      <c r="A176" s="12" t="n"/>
      <c r="B176" s="14" t="n"/>
      <c r="C176" s="14" t="n"/>
      <c r="D176" s="37" t="n"/>
      <c r="E176" s="48" t="n"/>
      <c r="F176" s="48" t="n"/>
      <c r="G176" s="48" t="n"/>
      <c r="H176" s="49">
        <f>IF(OR(E176="",F176="",G176=""),"",E176*F176*G176)</f>
      </c>
      <c r="I176" s="14" t="n"/>
    </row>
    <row r="177" ht="21" customHeight="true">
      <c r="A177" s="12" t="n"/>
      <c r="B177" s="14" t="n"/>
      <c r="C177" s="14" t="n"/>
      <c r="D177" s="37" t="n"/>
      <c r="E177" s="48" t="n"/>
      <c r="F177" s="48" t="n"/>
      <c r="G177" s="48" t="n"/>
      <c r="H177" s="49">
        <f>IF(OR(E177="",F177="",G177=""),"",E177*F177*G177)</f>
      </c>
      <c r="I177" s="14" t="n"/>
    </row>
    <row r="178" ht="21" customHeight="true">
      <c r="A178" s="12" t="n"/>
      <c r="B178" s="14" t="n"/>
      <c r="C178" s="14" t="n"/>
      <c r="D178" s="37" t="n"/>
      <c r="E178" s="48" t="n"/>
      <c r="F178" s="48" t="n"/>
      <c r="G178" s="48" t="n"/>
      <c r="H178" s="49">
        <f>IF(OR(E178="",F178="",G178=""),"",E178*F178*G178)</f>
      </c>
      <c r="I178" s="14" t="n"/>
    </row>
    <row r="179" ht="21" customHeight="true">
      <c r="A179" s="12" t="n"/>
      <c r="B179" s="14" t="n"/>
      <c r="C179" s="14" t="n"/>
      <c r="D179" s="37" t="n"/>
      <c r="E179" s="48" t="n"/>
      <c r="F179" s="48" t="n"/>
      <c r="G179" s="48" t="n"/>
      <c r="H179" s="49">
        <f>IF(OR(E179="",F179="",G179=""),"",E179*F179*G179)</f>
      </c>
      <c r="I179" s="14" t="n"/>
    </row>
    <row r="180" ht="21" customHeight="true">
      <c r="A180" s="12" t="n"/>
      <c r="B180" s="14" t="n"/>
      <c r="C180" s="14" t="n"/>
      <c r="D180" s="37" t="n"/>
      <c r="E180" s="48" t="n"/>
      <c r="F180" s="48" t="n"/>
      <c r="G180" s="48" t="n"/>
      <c r="H180" s="49">
        <f>IF(OR(E180="",F180="",G180=""),"",E180*F180*G180)</f>
      </c>
      <c r="I180" s="14" t="n"/>
    </row>
    <row r="181" ht="21" customHeight="true">
      <c r="A181" s="12" t="n"/>
      <c r="B181" s="14" t="n"/>
      <c r="C181" s="14" t="n"/>
      <c r="D181" s="37" t="n"/>
      <c r="E181" s="48" t="n"/>
      <c r="F181" s="48" t="n"/>
      <c r="G181" s="48" t="n"/>
      <c r="H181" s="49">
        <f>IF(OR(E181="",F181="",G181=""),"",E181*F181*G181)</f>
      </c>
      <c r="I181" s="14" t="n"/>
    </row>
    <row r="182" ht="21" customHeight="true">
      <c r="A182" s="12" t="n"/>
      <c r="B182" s="14" t="n"/>
      <c r="C182" s="14" t="n"/>
      <c r="D182" s="37" t="n"/>
      <c r="E182" s="48" t="n"/>
      <c r="F182" s="48" t="n"/>
      <c r="G182" s="48" t="n"/>
      <c r="H182" s="49">
        <f>IF(OR(E182="",F182="",G182=""),"",E182*F182*G182)</f>
      </c>
      <c r="I182" s="14" t="n"/>
    </row>
    <row r="183" ht="21" customHeight="true">
      <c r="A183" s="12" t="n"/>
      <c r="B183" s="14" t="n"/>
      <c r="C183" s="14" t="n"/>
      <c r="D183" s="37" t="n"/>
      <c r="E183" s="48" t="n"/>
      <c r="F183" s="48" t="n"/>
      <c r="G183" s="48" t="n"/>
      <c r="H183" s="49">
        <f>IF(OR(E183="",F183="",G183=""),"",E183*F183*G183)</f>
      </c>
      <c r="I183" s="14" t="n"/>
    </row>
    <row r="184" ht="21" customHeight="true">
      <c r="A184" s="12" t="n"/>
      <c r="B184" s="14" t="n"/>
      <c r="C184" s="14" t="n"/>
      <c r="D184" s="37" t="n"/>
      <c r="E184" s="48" t="n"/>
      <c r="F184" s="48" t="n"/>
      <c r="G184" s="48" t="n"/>
      <c r="H184" s="49">
        <f>IF(OR(E184="",F184="",G184=""),"",E184*F184*G184)</f>
      </c>
      <c r="I184" s="14" t="n"/>
    </row>
    <row r="185" ht="21" customHeight="true">
      <c r="A185" s="12" t="n"/>
      <c r="B185" s="14" t="n"/>
      <c r="C185" s="14" t="n"/>
      <c r="D185" s="37" t="n"/>
      <c r="E185" s="48" t="n"/>
      <c r="F185" s="48" t="n"/>
      <c r="G185" s="48" t="n"/>
      <c r="H185" s="49">
        <f>IF(OR(E185="",F185="",G185=""),"",E185*F185*G185)</f>
      </c>
      <c r="I185" s="14" t="n"/>
    </row>
    <row r="186" ht="21" customHeight="true">
      <c r="A186" s="12" t="n"/>
      <c r="B186" s="14" t="n"/>
      <c r="C186" s="14" t="n"/>
      <c r="D186" s="37" t="n"/>
      <c r="E186" s="48" t="n"/>
      <c r="F186" s="48" t="n"/>
      <c r="G186" s="48" t="n"/>
      <c r="H186" s="49">
        <f>IF(OR(E186="",F186="",G186=""),"",E186*F186*G186)</f>
      </c>
      <c r="I186" s="14" t="n"/>
    </row>
    <row r="187" ht="21" customHeight="true">
      <c r="A187" s="12" t="n"/>
      <c r="B187" s="14" t="n"/>
      <c r="C187" s="14" t="n"/>
      <c r="D187" s="37" t="n"/>
      <c r="E187" s="48" t="n"/>
      <c r="F187" s="48" t="n"/>
      <c r="G187" s="48" t="n"/>
      <c r="H187" s="49">
        <f>IF(OR(E187="",F187="",G187=""),"",E187*F187*G187)</f>
      </c>
      <c r="I187" s="14" t="n"/>
    </row>
    <row r="188" ht="21" customHeight="true">
      <c r="A188" s="12" t="n"/>
      <c r="B188" s="14" t="n"/>
      <c r="C188" s="14" t="n"/>
      <c r="D188" s="37" t="n"/>
      <c r="E188" s="48" t="n"/>
      <c r="F188" s="48" t="n"/>
      <c r="G188" s="48" t="n"/>
      <c r="H188" s="49">
        <f>IF(OR(E188="",F188="",G188=""),"",E188*F188*G188)</f>
      </c>
      <c r="I188" s="14" t="n"/>
    </row>
    <row r="189" ht="21" customHeight="true">
      <c r="A189" s="12" t="n"/>
      <c r="B189" s="14" t="n"/>
      <c r="C189" s="14" t="n"/>
      <c r="D189" s="37" t="n"/>
      <c r="E189" s="48" t="n"/>
      <c r="F189" s="48" t="n"/>
      <c r="G189" s="48" t="n"/>
      <c r="H189" s="49">
        <f>IF(OR(E189="",F189="",G189=""),"",E189*F189*G189)</f>
      </c>
      <c r="I189" s="14" t="n"/>
    </row>
    <row r="190" ht="21" customHeight="true">
      <c r="A190" s="12" t="n"/>
      <c r="B190" s="14" t="n"/>
      <c r="C190" s="14" t="n"/>
      <c r="D190" s="37" t="n"/>
      <c r="E190" s="48" t="n"/>
      <c r="F190" s="48" t="n"/>
      <c r="G190" s="48" t="n"/>
      <c r="H190" s="49">
        <f>IF(OR(E190="",F190="",G190=""),"",E190*F190*G190)</f>
      </c>
      <c r="I190" s="14" t="n"/>
    </row>
    <row r="191" ht="21" customHeight="true">
      <c r="A191" s="12" t="n"/>
      <c r="B191" s="14" t="n"/>
      <c r="C191" s="14" t="n"/>
      <c r="D191" s="37" t="n"/>
      <c r="E191" s="48" t="n"/>
      <c r="F191" s="48" t="n"/>
      <c r="G191" s="48" t="n"/>
      <c r="H191" s="49">
        <f>IF(OR(E191="",F191="",G191=""),"",E191*F191*G191)</f>
      </c>
      <c r="I191" s="14" t="n"/>
    </row>
    <row r="192" ht="21" customHeight="true">
      <c r="A192" s="12" t="n"/>
      <c r="B192" s="14" t="n"/>
      <c r="C192" s="14" t="n"/>
      <c r="D192" s="37" t="n"/>
      <c r="E192" s="48" t="n"/>
      <c r="F192" s="48" t="n"/>
      <c r="G192" s="48" t="n"/>
      <c r="H192" s="49">
        <f>IF(OR(E192="",F192="",G192=""),"",E192*F192*G192)</f>
      </c>
      <c r="I192" s="14" t="n"/>
    </row>
    <row r="193" ht="21" customHeight="true">
      <c r="A193" s="12" t="n"/>
      <c r="B193" s="14" t="n"/>
      <c r="C193" s="14" t="n"/>
      <c r="D193" s="37" t="n"/>
      <c r="E193" s="48" t="n"/>
      <c r="F193" s="48" t="n"/>
      <c r="G193" s="48" t="n"/>
      <c r="H193" s="49">
        <f>IF(OR(E193="",F193="",G193=""),"",E193*F193*G193)</f>
      </c>
      <c r="I193" s="14" t="n"/>
    </row>
    <row r="194" ht="21" customHeight="true">
      <c r="A194" s="12" t="n"/>
      <c r="B194" s="14" t="n"/>
      <c r="C194" s="14" t="n"/>
      <c r="D194" s="37" t="n"/>
      <c r="E194" s="48" t="n"/>
      <c r="F194" s="48" t="n"/>
      <c r="G194" s="48" t="n"/>
      <c r="H194" s="49">
        <f>IF(OR(E194="",F194="",G194=""),"",E194*F194*G194)</f>
      </c>
      <c r="I194" s="14" t="n"/>
    </row>
    <row r="195" ht="21" customHeight="true">
      <c r="A195" s="12" t="n"/>
      <c r="B195" s="14" t="n"/>
      <c r="C195" s="14" t="n"/>
      <c r="D195" s="37" t="n"/>
      <c r="E195" s="48" t="n"/>
      <c r="F195" s="48" t="n"/>
      <c r="G195" s="48" t="n"/>
      <c r="H195" s="49">
        <f>IF(OR(E195="",F195="",G195=""),"",E195*F195*G195)</f>
      </c>
      <c r="I195" s="14" t="n"/>
    </row>
    <row r="196" ht="21" customHeight="true">
      <c r="A196" s="12" t="n"/>
      <c r="B196" s="14" t="n"/>
      <c r="C196" s="14" t="n"/>
      <c r="D196" s="37" t="n"/>
      <c r="E196" s="48" t="n"/>
      <c r="F196" s="48" t="n"/>
      <c r="G196" s="48" t="n"/>
      <c r="H196" s="49">
        <f>IF(OR(E196="",F196="",G196=""),"",E196*F196*G196)</f>
      </c>
      <c r="I196" s="14" t="n"/>
    </row>
    <row r="197" ht="21" customHeight="true">
      <c r="A197" s="12" t="n"/>
      <c r="B197" s="14" t="n"/>
      <c r="C197" s="14" t="n"/>
      <c r="D197" s="37" t="n"/>
      <c r="E197" s="48" t="n"/>
      <c r="F197" s="48" t="n"/>
      <c r="G197" s="48" t="n"/>
      <c r="H197" s="49">
        <f>IF(OR(E197="",F197="",G197=""),"",E197*F197*G197)</f>
      </c>
      <c r="I197" s="14" t="n"/>
    </row>
    <row r="198" ht="21" customHeight="true">
      <c r="A198" s="12" t="n"/>
      <c r="B198" s="14" t="n"/>
      <c r="C198" s="14" t="n"/>
      <c r="D198" s="37" t="n"/>
      <c r="E198" s="48" t="n"/>
      <c r="F198" s="48" t="n"/>
      <c r="G198" s="48" t="n"/>
      <c r="H198" s="49">
        <f>IF(OR(E198="",F198="",G198=""),"",E198*F198*G198)</f>
      </c>
      <c r="I198" s="14" t="n"/>
    </row>
    <row r="199" ht="21" customHeight="true">
      <c r="A199" s="12" t="n"/>
      <c r="B199" s="14" t="n"/>
      <c r="C199" s="14" t="n"/>
      <c r="D199" s="37" t="n"/>
      <c r="E199" s="48" t="n"/>
      <c r="F199" s="48" t="n"/>
      <c r="G199" s="48" t="n"/>
      <c r="H199" s="49">
        <f>IF(OR(E199="",F199="",G199=""),"",E199*F199*G199)</f>
      </c>
      <c r="I199" s="14" t="n"/>
    </row>
    <row r="200" ht="21" customHeight="true">
      <c r="A200" s="12" t="n"/>
      <c r="B200" s="14" t="n"/>
      <c r="C200" s="14" t="n"/>
      <c r="D200" s="37" t="n"/>
      <c r="E200" s="48" t="n"/>
      <c r="F200" s="48" t="n"/>
      <c r="G200" s="48" t="n"/>
      <c r="H200" s="49">
        <f>IF(OR(E200="",F200="",G200=""),"",E200*F200*G200)</f>
      </c>
      <c r="I200" s="14" t="n"/>
    </row>
    <row r="201" ht="21" customHeight="true">
      <c r="A201" s="12" t="n"/>
      <c r="B201" s="14" t="n"/>
      <c r="C201" s="14" t="n"/>
      <c r="D201" s="37" t="n"/>
      <c r="E201" s="48" t="n"/>
      <c r="F201" s="48" t="n"/>
      <c r="G201" s="48" t="n"/>
      <c r="H201" s="49">
        <f>IF(OR(E201="",F201="",G201=""),"",E201*F201*G201)</f>
      </c>
      <c r="I201" s="14" t="n"/>
    </row>
    <row r="202" ht="21" customHeight="true">
      <c r="A202" s="12" t="n"/>
      <c r="B202" s="14" t="n"/>
      <c r="C202" s="14" t="n"/>
      <c r="D202" s="37" t="n"/>
      <c r="E202" s="48" t="n"/>
      <c r="F202" s="48" t="n"/>
      <c r="G202" s="48" t="n"/>
      <c r="H202" s="49">
        <f>IF(OR(E202="",F202="",G202=""),"",E202*F202*G202)</f>
      </c>
      <c r="I202" s="14" t="n"/>
    </row>
    <row r="203" ht="21" customHeight="true">
      <c r="A203" s="12" t="n"/>
      <c r="B203" s="14" t="n"/>
      <c r="C203" s="14" t="n"/>
      <c r="D203" s="37" t="n"/>
      <c r="E203" s="48" t="n"/>
      <c r="F203" s="48" t="n"/>
      <c r="G203" s="48" t="n"/>
      <c r="H203" s="49">
        <f>IF(OR(E203="",F203="",G203=""),"",E203*F203*G203)</f>
      </c>
      <c r="I203" s="14" t="n"/>
    </row>
    <row r="204" ht="21" customHeight="true">
      <c r="A204" s="12" t="n"/>
      <c r="B204" s="14" t="n"/>
      <c r="C204" s="14" t="n"/>
      <c r="D204" s="37" t="n"/>
      <c r="E204" s="48" t="n"/>
      <c r="F204" s="48" t="n"/>
      <c r="G204" s="48" t="n"/>
      <c r="H204" s="49">
        <f>IF(OR(E204="",F204="",G204=""),"",E204*F204*G204)</f>
      </c>
      <c r="I204" s="14" t="n"/>
    </row>
  </sheetData>
  <autoFilter ref="A4:I204"/>
  <mergeCells count="2">
    <mergeCell ref="A1:I1"/>
    <mergeCell ref="A2:I2"/>
  </mergeCells>
  <conditionalFormatting sqref="H5:H204">
    <cfRule type="cellIs" dxfId="0" priority="1" operator="greaterThan">
      <formula>250</formula>
    </cfRule>
    <cfRule type="cellIs" dxfId="1" priority="2" operator="between">
      <formula>101</formula>
      <formula>250</formula>
    </cfRule>
    <cfRule type="expression" dxfId="2" priority="3">
      <formula>AND($H5&gt;0,$H5&lt;=100)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=AccidentNoList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=CategoryList</formula1>
    </dataValidation>
    <dataValidation allowBlank="true" error="1から10までの整数を入力してください。" errorTitle="S/O/Dは1〜10" operator="between" prompt="1（低い）〜10（高い）の整数で評価します。" promptTitle="RPNスコア" sqref="E5:G204" type="whole">
      <formula1>1</formula1>
      <formula2>10</formula2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=YesNoList</formula1>
    </dataValidation>
  </dataValidations>
  <pageMargins left="0.35" right="0.35" top="0.55" bottom="0.55" header="0.5" footer="0.5"/>
  <pageSetup fitToHeight="0" fitToWidth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5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3.90909090909091"/>
    <col customWidth="true" max="3" min="3" width="31.63636363636363"/>
    <col customWidth="true" max="4" min="4" width="39.81818181818181"/>
    <col customWidth="true" max="5" min="5" width="37.09090909090909"/>
    <col customWidth="true" max="6" min="6" width="42.54545454545454"/>
    <col customWidth="true" max="8" min="7" width="46.63636363636363"/>
    <col customWidth="true" max="9" min="9" width="45.27272727272727"/>
  </cols>
  <sheetData>
    <row r="1" ht="38" customHeight="true">
      <c r="A1" s="1" t="s">
        <v>130</v>
      </c>
    </row>
    <row r="2">
      <c r="A2" s="16" t="s">
        <v>131</v>
      </c>
    </row>
    <row r="3"/>
    <row r="4" ht="28" customHeight="true">
      <c r="A4" s="11" t="s">
        <v>105</v>
      </c>
      <c r="B4" s="11" t="s">
        <v>132</v>
      </c>
      <c r="C4" s="11" t="s">
        <v>133</v>
      </c>
      <c r="D4" s="11" t="s">
        <v>134</v>
      </c>
      <c r="E4" s="11" t="s">
        <v>135</v>
      </c>
      <c r="F4" s="11" t="s">
        <v>136</v>
      </c>
      <c r="G4" s="11" t="s">
        <v>137</v>
      </c>
      <c r="H4" s="11" t="s">
        <v>138</v>
      </c>
      <c r="I4" s="11" t="s">
        <v>139</v>
      </c>
    </row>
    <row r="5" ht="48" customHeight="true">
      <c r="A5" s="14" t="s">
        <v>112</v>
      </c>
      <c r="B5" s="13">
        <f>IFERROR(VLOOKUP($A5,Ursachenliste!$A$5:$D$204,4,FALSE),"")</f>
      </c>
      <c r="C5" s="37" t="s">
        <v>140</v>
      </c>
      <c r="D5" s="37" t="s">
        <v>141</v>
      </c>
      <c r="E5" s="37" t="s">
        <v>142</v>
      </c>
      <c r="F5" s="37" t="s">
        <v>143</v>
      </c>
      <c r="G5" s="37" t="s">
        <v>144</v>
      </c>
      <c r="H5" s="37" t="s">
        <v>145</v>
      </c>
      <c r="I5" s="37" t="s">
        <v>146</v>
      </c>
    </row>
    <row r="6" ht="48" customHeight="true">
      <c r="A6" s="14" t="s">
        <v>117</v>
      </c>
      <c r="B6" s="13">
        <f>IFERROR(VLOOKUP($A6,Ursachenliste!$A$5:$D$204,4,FALSE),"")</f>
      </c>
      <c r="C6" s="37" t="s">
        <v>147</v>
      </c>
      <c r="D6" s="37" t="s">
        <v>148</v>
      </c>
      <c r="E6" s="37" t="s">
        <v>149</v>
      </c>
      <c r="F6" s="37" t="s">
        <v>150</v>
      </c>
      <c r="G6" s="37" t="s">
        <v>151</v>
      </c>
      <c r="H6" s="37" t="s">
        <v>152</v>
      </c>
      <c r="I6" s="37" t="s">
        <v>153</v>
      </c>
    </row>
    <row r="7" ht="48" customHeight="true">
      <c r="A7" s="14" t="s">
        <v>126</v>
      </c>
      <c r="B7" s="13">
        <f>IFERROR(VLOOKUP($A7,Ursachenliste!$A$5:$D$204,4,FALSE),"")</f>
      </c>
      <c r="C7" s="37" t="s">
        <v>154</v>
      </c>
      <c r="D7" s="37" t="s">
        <v>155</v>
      </c>
      <c r="E7" s="37" t="s">
        <v>275</v>
      </c>
      <c r="F7" s="37" t="s">
        <v>156</v>
      </c>
      <c r="G7" s="37" t="s">
        <v>157</v>
      </c>
      <c r="H7" s="37" t="s">
        <v>158</v>
      </c>
      <c r="I7" s="37" t="s">
        <v>159</v>
      </c>
    </row>
    <row r="8" ht="36" customHeight="true">
      <c r="A8" s="14" t="n"/>
      <c r="B8" s="13">
        <f>IFERROR(VLOOKUP($A8,Ursachenliste!$A$5:$D$204,4,FALSE),"")</f>
      </c>
      <c r="C8" s="37" t="n"/>
      <c r="D8" s="37" t="n"/>
      <c r="E8" s="37" t="n"/>
      <c r="F8" s="37" t="n"/>
      <c r="G8" s="37" t="n"/>
      <c r="H8" s="37" t="n"/>
      <c r="I8" s="37" t="n"/>
    </row>
    <row r="9" ht="36" customHeight="true">
      <c r="A9" s="14" t="n"/>
      <c r="B9" s="13">
        <f>IFERROR(VLOOKUP($A9,Ursachenliste!$A$5:$D$204,4,FALSE),"")</f>
      </c>
      <c r="C9" s="37" t="n"/>
      <c r="D9" s="37" t="n"/>
      <c r="E9" s="37" t="n"/>
      <c r="F9" s="37" t="n"/>
      <c r="G9" s="37" t="n"/>
      <c r="H9" s="37" t="n"/>
      <c r="I9" s="37" t="n"/>
    </row>
    <row r="10" ht="36" customHeight="true">
      <c r="A10" s="14" t="n"/>
      <c r="B10" s="13">
        <f>IFERROR(VLOOKUP($A10,Ursachenliste!$A$5:$D$204,4,FALSE),"")</f>
      </c>
      <c r="C10" s="37" t="n"/>
      <c r="D10" s="37" t="n"/>
      <c r="E10" s="37" t="n"/>
      <c r="F10" s="37" t="n"/>
      <c r="G10" s="37" t="n"/>
      <c r="H10" s="37" t="n"/>
      <c r="I10" s="37" t="n"/>
    </row>
    <row r="11" ht="36" customHeight="true">
      <c r="A11" s="14" t="n"/>
      <c r="B11" s="13">
        <f>IFERROR(VLOOKUP($A11,Ursachenliste!$A$5:$D$204,4,FALSE),"")</f>
      </c>
      <c r="C11" s="37" t="n"/>
      <c r="D11" s="37" t="n"/>
      <c r="E11" s="37" t="n"/>
      <c r="F11" s="37" t="n"/>
      <c r="G11" s="37" t="n"/>
      <c r="H11" s="37" t="n"/>
      <c r="I11" s="37" t="n"/>
    </row>
    <row r="12" ht="36" customHeight="true">
      <c r="A12" s="14" t="n"/>
      <c r="B12" s="13">
        <f>IFERROR(VLOOKUP($A12,Ursachenliste!$A$5:$D$204,4,FALSE),"")</f>
      </c>
      <c r="C12" s="37" t="n"/>
      <c r="D12" s="37" t="n"/>
      <c r="E12" s="37" t="n"/>
      <c r="F12" s="37" t="n"/>
      <c r="G12" s="37" t="n"/>
      <c r="H12" s="37" t="n"/>
      <c r="I12" s="37" t="n"/>
    </row>
    <row r="13" ht="36" customHeight="true">
      <c r="A13" s="14" t="n"/>
      <c r="B13" s="13">
        <f>IFERROR(VLOOKUP($A13,Ursachenliste!$A$5:$D$204,4,FALSE),"")</f>
      </c>
      <c r="C13" s="37" t="n"/>
      <c r="D13" s="37" t="n"/>
      <c r="E13" s="37" t="n"/>
      <c r="F13" s="37" t="n"/>
      <c r="G13" s="37" t="n"/>
      <c r="H13" s="37" t="n"/>
      <c r="I13" s="37" t="n"/>
    </row>
    <row r="14" ht="36" customHeight="true">
      <c r="A14" s="14" t="n"/>
      <c r="B14" s="13">
        <f>IFERROR(VLOOKUP($A14,Ursachenliste!$A$5:$D$204,4,FALSE),"")</f>
      </c>
      <c r="C14" s="37" t="n"/>
      <c r="D14" s="37" t="n"/>
      <c r="E14" s="37" t="n"/>
      <c r="F14" s="37" t="n"/>
      <c r="G14" s="37" t="n"/>
      <c r="H14" s="37" t="n"/>
      <c r="I14" s="37" t="n"/>
    </row>
    <row r="15" ht="36" customHeight="true">
      <c r="A15" s="14" t="n"/>
      <c r="B15" s="13">
        <f>IFERROR(VLOOKUP($A15,Ursachenliste!$A$5:$D$204,4,FALSE),"")</f>
      </c>
      <c r="C15" s="37" t="n"/>
      <c r="D15" s="37" t="n"/>
      <c r="E15" s="37" t="n"/>
      <c r="F15" s="37" t="n"/>
      <c r="G15" s="37" t="n"/>
      <c r="H15" s="37" t="n"/>
      <c r="I15" s="37" t="n"/>
    </row>
    <row r="16" ht="36" customHeight="true">
      <c r="A16" s="14" t="n"/>
      <c r="B16" s="13">
        <f>IFERROR(VLOOKUP($A16,Ursachenliste!$A$5:$D$204,4,FALSE),"")</f>
      </c>
      <c r="C16" s="37" t="n"/>
      <c r="D16" s="37" t="n"/>
      <c r="E16" s="37" t="n"/>
      <c r="F16" s="37" t="n"/>
      <c r="G16" s="37" t="n"/>
      <c r="H16" s="37" t="n"/>
      <c r="I16" s="37" t="n"/>
    </row>
    <row r="17" ht="36" customHeight="true">
      <c r="A17" s="14" t="n"/>
      <c r="B17" s="13">
        <f>IFERROR(VLOOKUP($A17,Ursachenliste!$A$5:$D$204,4,FALSE),"")</f>
      </c>
      <c r="C17" s="37" t="n"/>
      <c r="D17" s="37" t="n"/>
      <c r="E17" s="37" t="n"/>
      <c r="F17" s="37" t="n"/>
      <c r="G17" s="37" t="n"/>
      <c r="H17" s="37" t="n"/>
      <c r="I17" s="37" t="n"/>
    </row>
    <row r="18" ht="36" customHeight="true">
      <c r="A18" s="14" t="n"/>
      <c r="B18" s="13">
        <f>IFERROR(VLOOKUP($A18,Ursachenliste!$A$5:$D$204,4,FALSE),"")</f>
      </c>
      <c r="C18" s="37" t="n"/>
      <c r="D18" s="37" t="n"/>
      <c r="E18" s="37" t="n"/>
      <c r="F18" s="37" t="n"/>
      <c r="G18" s="37" t="n"/>
      <c r="H18" s="37" t="n"/>
      <c r="I18" s="37" t="n"/>
    </row>
    <row r="19" ht="36" customHeight="true">
      <c r="A19" s="14" t="n"/>
      <c r="B19" s="13">
        <f>IFERROR(VLOOKUP($A19,Ursachenliste!$A$5:$D$204,4,FALSE),"")</f>
      </c>
      <c r="C19" s="37" t="n"/>
      <c r="D19" s="37" t="n"/>
      <c r="E19" s="37" t="n"/>
      <c r="F19" s="37" t="n"/>
      <c r="G19" s="37" t="n"/>
      <c r="H19" s="37" t="n"/>
      <c r="I19" s="37" t="n"/>
    </row>
    <row r="20" ht="36" customHeight="true">
      <c r="A20" s="14" t="n"/>
      <c r="B20" s="13">
        <f>IFERROR(VLOOKUP($A20,Ursachenliste!$A$5:$D$204,4,FALSE),"")</f>
      </c>
      <c r="C20" s="37" t="n"/>
      <c r="D20" s="37" t="n"/>
      <c r="E20" s="37" t="n"/>
      <c r="F20" s="37" t="n"/>
      <c r="G20" s="37" t="n"/>
      <c r="H20" s="37" t="n"/>
      <c r="I20" s="37" t="n"/>
    </row>
    <row r="21" ht="36" customHeight="true">
      <c r="A21" s="14" t="n"/>
      <c r="B21" s="13">
        <f>IFERROR(VLOOKUP($A21,Ursachenliste!$A$5:$D$204,4,FALSE),"")</f>
      </c>
      <c r="C21" s="37" t="n"/>
      <c r="D21" s="37" t="n"/>
      <c r="E21" s="37" t="n"/>
      <c r="F21" s="37" t="n"/>
      <c r="G21" s="37" t="n"/>
      <c r="H21" s="37" t="n"/>
      <c r="I21" s="37" t="n"/>
    </row>
    <row r="22" ht="36" customHeight="true">
      <c r="A22" s="14" t="n"/>
      <c r="B22" s="13">
        <f>IFERROR(VLOOKUP($A22,Ursachenliste!$A$5:$D$204,4,FALSE),"")</f>
      </c>
      <c r="C22" s="37" t="n"/>
      <c r="D22" s="37" t="n"/>
      <c r="E22" s="37" t="n"/>
      <c r="F22" s="37" t="n"/>
      <c r="G22" s="37" t="n"/>
      <c r="H22" s="37" t="n"/>
      <c r="I22" s="37" t="n"/>
    </row>
    <row r="23" ht="36" customHeight="true">
      <c r="A23" s="14" t="n"/>
      <c r="B23" s="13">
        <f>IFERROR(VLOOKUP($A23,Ursachenliste!$A$5:$D$204,4,FALSE),"")</f>
      </c>
      <c r="C23" s="37" t="n"/>
      <c r="D23" s="37" t="n"/>
      <c r="E23" s="37" t="n"/>
      <c r="F23" s="37" t="n"/>
      <c r="G23" s="37" t="n"/>
      <c r="H23" s="37" t="n"/>
      <c r="I23" s="37" t="n"/>
    </row>
    <row r="24" ht="36" customHeight="true">
      <c r="A24" s="14" t="n"/>
      <c r="B24" s="13">
        <f>IFERROR(VLOOKUP($A24,Ursachenliste!$A$5:$D$204,4,FALSE),"")</f>
      </c>
      <c r="C24" s="37" t="n"/>
      <c r="D24" s="37" t="n"/>
      <c r="E24" s="37" t="n"/>
      <c r="F24" s="37" t="n"/>
      <c r="G24" s="37" t="n"/>
      <c r="H24" s="37" t="n"/>
      <c r="I24" s="37" t="n"/>
    </row>
    <row r="25" ht="36" customHeight="true">
      <c r="A25" s="14" t="n"/>
      <c r="B25" s="13">
        <f>IFERROR(VLOOKUP($A25,Ursachenliste!$A$5:$D$204,4,FALSE),"")</f>
      </c>
      <c r="C25" s="37" t="n"/>
      <c r="D25" s="37" t="n"/>
      <c r="E25" s="37" t="n"/>
      <c r="F25" s="37" t="n"/>
      <c r="G25" s="37" t="n"/>
      <c r="H25" s="37" t="n"/>
      <c r="I25" s="37" t="n"/>
    </row>
    <row r="26" ht="36" customHeight="true">
      <c r="A26" s="14" t="n"/>
      <c r="B26" s="13">
        <f>IFERROR(VLOOKUP($A26,Ursachenliste!$A$5:$D$204,4,FALSE),"")</f>
      </c>
      <c r="C26" s="37" t="n"/>
      <c r="D26" s="37" t="n"/>
      <c r="E26" s="37" t="n"/>
      <c r="F26" s="37" t="n"/>
      <c r="G26" s="37" t="n"/>
      <c r="H26" s="37" t="n"/>
      <c r="I26" s="37" t="n"/>
    </row>
    <row r="27" ht="36" customHeight="true">
      <c r="A27" s="14" t="n"/>
      <c r="B27" s="13">
        <f>IFERROR(VLOOKUP($A27,Ursachenliste!$A$5:$D$204,4,FALSE),"")</f>
      </c>
      <c r="C27" s="37" t="n"/>
      <c r="D27" s="37" t="n"/>
      <c r="E27" s="37" t="n"/>
      <c r="F27" s="37" t="n"/>
      <c r="G27" s="37" t="n"/>
      <c r="H27" s="37" t="n"/>
      <c r="I27" s="37" t="n"/>
    </row>
    <row r="28" ht="36" customHeight="true">
      <c r="A28" s="14" t="n"/>
      <c r="B28" s="13">
        <f>IFERROR(VLOOKUP($A28,Ursachenliste!$A$5:$D$204,4,FALSE),"")</f>
      </c>
      <c r="C28" s="37" t="n"/>
      <c r="D28" s="37" t="n"/>
      <c r="E28" s="37" t="n"/>
      <c r="F28" s="37" t="n"/>
      <c r="G28" s="37" t="n"/>
      <c r="H28" s="37" t="n"/>
      <c r="I28" s="37" t="n"/>
    </row>
    <row r="29" ht="36" customHeight="true">
      <c r="A29" s="14" t="n"/>
      <c r="B29" s="13">
        <f>IFERROR(VLOOKUP($A29,Ursachenliste!$A$5:$D$204,4,FALSE),"")</f>
      </c>
      <c r="C29" s="37" t="n"/>
      <c r="D29" s="37" t="n"/>
      <c r="E29" s="37" t="n"/>
      <c r="F29" s="37" t="n"/>
      <c r="G29" s="37" t="n"/>
      <c r="H29" s="37" t="n"/>
      <c r="I29" s="37" t="n"/>
    </row>
    <row r="30" ht="36" customHeight="true">
      <c r="A30" s="14" t="n"/>
      <c r="B30" s="13">
        <f>IFERROR(VLOOKUP($A30,Ursachenliste!$A$5:$D$204,4,FALSE),"")</f>
      </c>
      <c r="C30" s="37" t="n"/>
      <c r="D30" s="37" t="n"/>
      <c r="E30" s="37" t="n"/>
      <c r="F30" s="37" t="n"/>
      <c r="G30" s="37" t="n"/>
      <c r="H30" s="37" t="n"/>
      <c r="I30" s="37" t="n"/>
    </row>
    <row r="31" ht="36" customHeight="true">
      <c r="A31" s="14" t="n"/>
      <c r="B31" s="13">
        <f>IFERROR(VLOOKUP($A31,Ursachenliste!$A$5:$D$204,4,FALSE),"")</f>
      </c>
      <c r="C31" s="37" t="n"/>
      <c r="D31" s="37" t="n"/>
      <c r="E31" s="37" t="n"/>
      <c r="F31" s="37" t="n"/>
      <c r="G31" s="37" t="n"/>
      <c r="H31" s="37" t="n"/>
      <c r="I31" s="37" t="n"/>
    </row>
    <row r="32" ht="36" customHeight="true">
      <c r="A32" s="14" t="n"/>
      <c r="B32" s="13">
        <f>IFERROR(VLOOKUP($A32,Ursachenliste!$A$5:$D$204,4,FALSE),"")</f>
      </c>
      <c r="C32" s="37" t="n"/>
      <c r="D32" s="37" t="n"/>
      <c r="E32" s="37" t="n"/>
      <c r="F32" s="37" t="n"/>
      <c r="G32" s="37" t="n"/>
      <c r="H32" s="37" t="n"/>
      <c r="I32" s="37" t="n"/>
    </row>
    <row r="33" ht="36" customHeight="true">
      <c r="A33" s="14" t="n"/>
      <c r="B33" s="13">
        <f>IFERROR(VLOOKUP($A33,Ursachenliste!$A$5:$D$204,4,FALSE),"")</f>
      </c>
      <c r="C33" s="37" t="n"/>
      <c r="D33" s="37" t="n"/>
      <c r="E33" s="37" t="n"/>
      <c r="F33" s="37" t="n"/>
      <c r="G33" s="37" t="n"/>
      <c r="H33" s="37" t="n"/>
      <c r="I33" s="37" t="n"/>
    </row>
    <row r="34" ht="36" customHeight="true">
      <c r="A34" s="14" t="n"/>
      <c r="B34" s="13">
        <f>IFERROR(VLOOKUP($A34,Ursachenliste!$A$5:$D$204,4,FALSE),"")</f>
      </c>
      <c r="C34" s="37" t="n"/>
      <c r="D34" s="37" t="n"/>
      <c r="E34" s="37" t="n"/>
      <c r="F34" s="37" t="n"/>
      <c r="G34" s="37" t="n"/>
      <c r="H34" s="37" t="n"/>
      <c r="I34" s="37" t="n"/>
    </row>
    <row r="35" ht="36" customHeight="true">
      <c r="A35" s="14" t="n"/>
      <c r="B35" s="13">
        <f>IFERROR(VLOOKUP($A35,Ursachenliste!$A$5:$D$204,4,FALSE),"")</f>
      </c>
      <c r="C35" s="37" t="n"/>
      <c r="D35" s="37" t="n"/>
      <c r="E35" s="37" t="n"/>
      <c r="F35" s="37" t="n"/>
      <c r="G35" s="37" t="n"/>
      <c r="H35" s="37" t="n"/>
      <c r="I35" s="37" t="n"/>
    </row>
    <row r="36" ht="36" customHeight="true">
      <c r="A36" s="14" t="n"/>
      <c r="B36" s="13">
        <f>IFERROR(VLOOKUP($A36,Ursachenliste!$A$5:$D$204,4,FALSE),"")</f>
      </c>
      <c r="C36" s="37" t="n"/>
      <c r="D36" s="37" t="n"/>
      <c r="E36" s="37" t="n"/>
      <c r="F36" s="37" t="n"/>
      <c r="G36" s="37" t="n"/>
      <c r="H36" s="37" t="n"/>
      <c r="I36" s="37" t="n"/>
    </row>
    <row r="37" ht="36" customHeight="true">
      <c r="A37" s="14" t="n"/>
      <c r="B37" s="13">
        <f>IFERROR(VLOOKUP($A37,Ursachenliste!$A$5:$D$204,4,FALSE),"")</f>
      </c>
      <c r="C37" s="37" t="n"/>
      <c r="D37" s="37" t="n"/>
      <c r="E37" s="37" t="n"/>
      <c r="F37" s="37" t="n"/>
      <c r="G37" s="37" t="n"/>
      <c r="H37" s="37" t="n"/>
      <c r="I37" s="37" t="n"/>
    </row>
    <row r="38" ht="36" customHeight="true">
      <c r="A38" s="14" t="n"/>
      <c r="B38" s="13">
        <f>IFERROR(VLOOKUP($A38,Ursachenliste!$A$5:$D$204,4,FALSE),"")</f>
      </c>
      <c r="C38" s="37" t="n"/>
      <c r="D38" s="37" t="n"/>
      <c r="E38" s="37" t="n"/>
      <c r="F38" s="37" t="n"/>
      <c r="G38" s="37" t="n"/>
      <c r="H38" s="37" t="n"/>
      <c r="I38" s="37" t="n"/>
    </row>
    <row r="39" ht="36" customHeight="true">
      <c r="A39" s="14" t="n"/>
      <c r="B39" s="13">
        <f>IFERROR(VLOOKUP($A39,Ursachenliste!$A$5:$D$204,4,FALSE),"")</f>
      </c>
      <c r="C39" s="37" t="n"/>
      <c r="D39" s="37" t="n"/>
      <c r="E39" s="37" t="n"/>
      <c r="F39" s="37" t="n"/>
      <c r="G39" s="37" t="n"/>
      <c r="H39" s="37" t="n"/>
      <c r="I39" s="37" t="n"/>
    </row>
    <row r="40" ht="36" customHeight="true">
      <c r="A40" s="14" t="n"/>
      <c r="B40" s="13">
        <f>IFERROR(VLOOKUP($A40,Ursachenliste!$A$5:$D$204,4,FALSE),"")</f>
      </c>
      <c r="C40" s="37" t="n"/>
      <c r="D40" s="37" t="n"/>
      <c r="E40" s="37" t="n"/>
      <c r="F40" s="37" t="n"/>
      <c r="G40" s="37" t="n"/>
      <c r="H40" s="37" t="n"/>
      <c r="I40" s="37" t="n"/>
    </row>
    <row r="41" ht="36" customHeight="true">
      <c r="A41" s="14" t="n"/>
      <c r="B41" s="13">
        <f>IFERROR(VLOOKUP($A41,Ursachenliste!$A$5:$D$204,4,FALSE),"")</f>
      </c>
      <c r="C41" s="37" t="n"/>
      <c r="D41" s="37" t="n"/>
      <c r="E41" s="37" t="n"/>
      <c r="F41" s="37" t="n"/>
      <c r="G41" s="37" t="n"/>
      <c r="H41" s="37" t="n"/>
      <c r="I41" s="37" t="n"/>
    </row>
    <row r="42" ht="36" customHeight="true">
      <c r="A42" s="14" t="n"/>
      <c r="B42" s="13">
        <f>IFERROR(VLOOKUP($A42,Ursachenliste!$A$5:$D$204,4,FALSE),"")</f>
      </c>
      <c r="C42" s="37" t="n"/>
      <c r="D42" s="37" t="n"/>
      <c r="E42" s="37" t="n"/>
      <c r="F42" s="37" t="n"/>
      <c r="G42" s="37" t="n"/>
      <c r="H42" s="37" t="n"/>
      <c r="I42" s="37" t="n"/>
    </row>
    <row r="43" ht="36" customHeight="true">
      <c r="A43" s="14" t="n"/>
      <c r="B43" s="13">
        <f>IFERROR(VLOOKUP($A43,Ursachenliste!$A$5:$D$204,4,FALSE),"")</f>
      </c>
      <c r="C43" s="37" t="n"/>
      <c r="D43" s="37" t="n"/>
      <c r="E43" s="37" t="n"/>
      <c r="F43" s="37" t="n"/>
      <c r="G43" s="37" t="n"/>
      <c r="H43" s="37" t="n"/>
      <c r="I43" s="37" t="n"/>
    </row>
    <row r="44" ht="36" customHeight="true">
      <c r="A44" s="14" t="n"/>
      <c r="B44" s="13">
        <f>IFERROR(VLOOKUP($A44,Ursachenliste!$A$5:$D$204,4,FALSE),"")</f>
      </c>
      <c r="C44" s="37" t="n"/>
      <c r="D44" s="37" t="n"/>
      <c r="E44" s="37" t="n"/>
      <c r="F44" s="37" t="n"/>
      <c r="G44" s="37" t="n"/>
      <c r="H44" s="37" t="n"/>
      <c r="I44" s="37" t="n"/>
    </row>
    <row r="45" ht="36" customHeight="true">
      <c r="A45" s="14" t="n"/>
      <c r="B45" s="13">
        <f>IFERROR(VLOOKUP($A45,Ursachenliste!$A$5:$D$204,4,FALSE),"")</f>
      </c>
      <c r="C45" s="37" t="n"/>
      <c r="D45" s="37" t="n"/>
      <c r="E45" s="37" t="n"/>
      <c r="F45" s="37" t="n"/>
      <c r="G45" s="37" t="n"/>
      <c r="H45" s="37" t="n"/>
      <c r="I45" s="37" t="n"/>
    </row>
    <row r="46" ht="36" customHeight="true">
      <c r="A46" s="14" t="n"/>
      <c r="B46" s="13">
        <f>IFERROR(VLOOKUP($A46,Ursachenliste!$A$5:$D$204,4,FALSE),"")</f>
      </c>
      <c r="C46" s="37" t="n"/>
      <c r="D46" s="37" t="n"/>
      <c r="E46" s="37" t="n"/>
      <c r="F46" s="37" t="n"/>
      <c r="G46" s="37" t="n"/>
      <c r="H46" s="37" t="n"/>
      <c r="I46" s="37" t="n"/>
    </row>
    <row r="47" ht="36" customHeight="true">
      <c r="A47" s="14" t="n"/>
      <c r="B47" s="13">
        <f>IFERROR(VLOOKUP($A47,Ursachenliste!$A$5:$D$204,4,FALSE),"")</f>
      </c>
      <c r="C47" s="37" t="n"/>
      <c r="D47" s="37" t="n"/>
      <c r="E47" s="37" t="n"/>
      <c r="F47" s="37" t="n"/>
      <c r="G47" s="37" t="n"/>
      <c r="H47" s="37" t="n"/>
      <c r="I47" s="37" t="n"/>
    </row>
    <row r="48" ht="36" customHeight="true">
      <c r="A48" s="14" t="n"/>
      <c r="B48" s="13">
        <f>IFERROR(VLOOKUP($A48,Ursachenliste!$A$5:$D$204,4,FALSE),"")</f>
      </c>
      <c r="C48" s="37" t="n"/>
      <c r="D48" s="37" t="n"/>
      <c r="E48" s="37" t="n"/>
      <c r="F48" s="37" t="n"/>
      <c r="G48" s="37" t="n"/>
      <c r="H48" s="37" t="n"/>
      <c r="I48" s="37" t="n"/>
    </row>
    <row r="49" ht="36" customHeight="true">
      <c r="A49" s="14" t="n"/>
      <c r="B49" s="13">
        <f>IFERROR(VLOOKUP($A49,Ursachenliste!$A$5:$D$204,4,FALSE),"")</f>
      </c>
      <c r="C49" s="37" t="n"/>
      <c r="D49" s="37" t="n"/>
      <c r="E49" s="37" t="n"/>
      <c r="F49" s="37" t="n"/>
      <c r="G49" s="37" t="n"/>
      <c r="H49" s="37" t="n"/>
      <c r="I49" s="37" t="n"/>
    </row>
    <row r="50" ht="36" customHeight="true">
      <c r="A50" s="14" t="n"/>
      <c r="B50" s="13">
        <f>IFERROR(VLOOKUP($A50,Ursachenliste!$A$5:$D$204,4,FALSE),"")</f>
      </c>
      <c r="C50" s="37" t="n"/>
      <c r="D50" s="37" t="n"/>
      <c r="E50" s="37" t="n"/>
      <c r="F50" s="37" t="n"/>
      <c r="G50" s="37" t="n"/>
      <c r="H50" s="37" t="n"/>
      <c r="I50" s="37" t="n"/>
    </row>
    <row r="51" ht="36" customHeight="true">
      <c r="A51" s="14" t="n"/>
      <c r="B51" s="13">
        <f>IFERROR(VLOOKUP($A51,Ursachenliste!$A$5:$D$204,4,FALSE),"")</f>
      </c>
      <c r="C51" s="37" t="n"/>
      <c r="D51" s="37" t="n"/>
      <c r="E51" s="37" t="n"/>
      <c r="F51" s="37" t="n"/>
      <c r="G51" s="37" t="n"/>
      <c r="H51" s="37" t="n"/>
      <c r="I51" s="37" t="n"/>
    </row>
    <row r="52" ht="36" customHeight="true">
      <c r="A52" s="14" t="n"/>
      <c r="B52" s="13">
        <f>IFERROR(VLOOKUP($A52,Ursachenliste!$A$5:$D$204,4,FALSE),"")</f>
      </c>
      <c r="C52" s="37" t="n"/>
      <c r="D52" s="37" t="n"/>
      <c r="E52" s="37" t="n"/>
      <c r="F52" s="37" t="n"/>
      <c r="G52" s="37" t="n"/>
      <c r="H52" s="37" t="n"/>
      <c r="I52" s="37" t="n"/>
    </row>
    <row r="53" ht="36" customHeight="true">
      <c r="A53" s="14" t="n"/>
      <c r="B53" s="13">
        <f>IFERROR(VLOOKUP($A53,Ursachenliste!$A$5:$D$204,4,FALSE),"")</f>
      </c>
      <c r="C53" s="37" t="n"/>
      <c r="D53" s="37" t="n"/>
      <c r="E53" s="37" t="n"/>
      <c r="F53" s="37" t="n"/>
      <c r="G53" s="37" t="n"/>
      <c r="H53" s="37" t="n"/>
      <c r="I53" s="37" t="n"/>
    </row>
    <row r="54" ht="36" customHeight="true">
      <c r="A54" s="14" t="n"/>
      <c r="B54" s="13">
        <f>IFERROR(VLOOKUP($A54,Ursachenliste!$A$5:$D$204,4,FALSE),"")</f>
      </c>
      <c r="C54" s="37" t="n"/>
      <c r="D54" s="37" t="n"/>
      <c r="E54" s="37" t="n"/>
      <c r="F54" s="37" t="n"/>
      <c r="G54" s="37" t="n"/>
      <c r="H54" s="37" t="n"/>
      <c r="I54" s="37" t="n"/>
    </row>
    <row r="55" ht="36" customHeight="true">
      <c r="A55" s="14" t="n"/>
      <c r="B55" s="13">
        <f>IFERROR(VLOOKUP($A55,Ursachenliste!$A$5:$D$204,4,FALSE),"")</f>
      </c>
      <c r="C55" s="37" t="n"/>
      <c r="D55" s="37" t="n"/>
      <c r="E55" s="37" t="n"/>
      <c r="F55" s="37" t="n"/>
      <c r="G55" s="37" t="n"/>
      <c r="H55" s="37" t="n"/>
      <c r="I55" s="37" t="n"/>
    </row>
    <row r="56" ht="36" customHeight="true">
      <c r="A56" s="14" t="n"/>
      <c r="B56" s="13">
        <f>IFERROR(VLOOKUP($A56,Ursachenliste!$A$5:$D$204,4,FALSE),"")</f>
      </c>
      <c r="C56" s="37" t="n"/>
      <c r="D56" s="37" t="n"/>
      <c r="E56" s="37" t="n"/>
      <c r="F56" s="37" t="n"/>
      <c r="G56" s="37" t="n"/>
      <c r="H56" s="37" t="n"/>
      <c r="I56" s="37" t="n"/>
    </row>
    <row r="57" ht="36" customHeight="true">
      <c r="A57" s="14" t="n"/>
      <c r="B57" s="13">
        <f>IFERROR(VLOOKUP($A57,Ursachenliste!$A$5:$D$204,4,FALSE),"")</f>
      </c>
      <c r="C57" s="37" t="n"/>
      <c r="D57" s="37" t="n"/>
      <c r="E57" s="37" t="n"/>
      <c r="F57" s="37" t="n"/>
      <c r="G57" s="37" t="n"/>
      <c r="H57" s="37" t="n"/>
      <c r="I57" s="37" t="n"/>
    </row>
    <row r="58" ht="36" customHeight="true">
      <c r="A58" s="14" t="n"/>
      <c r="B58" s="13">
        <f>IFERROR(VLOOKUP($A58,Ursachenliste!$A$5:$D$204,4,FALSE),"")</f>
      </c>
      <c r="C58" s="37" t="n"/>
      <c r="D58" s="37" t="n"/>
      <c r="E58" s="37" t="n"/>
      <c r="F58" s="37" t="n"/>
      <c r="G58" s="37" t="n"/>
      <c r="H58" s="37" t="n"/>
      <c r="I58" s="37" t="n"/>
    </row>
    <row r="59" ht="36" customHeight="true">
      <c r="A59" s="14" t="n"/>
      <c r="B59" s="13">
        <f>IFERROR(VLOOKUP($A59,Ursachenliste!$A$5:$D$204,4,FALSE),"")</f>
      </c>
      <c r="C59" s="37" t="n"/>
      <c r="D59" s="37" t="n"/>
      <c r="E59" s="37" t="n"/>
      <c r="F59" s="37" t="n"/>
      <c r="G59" s="37" t="n"/>
      <c r="H59" s="37" t="n"/>
      <c r="I59" s="37" t="n"/>
    </row>
    <row r="60" ht="36" customHeight="true">
      <c r="A60" s="14" t="n"/>
      <c r="B60" s="13">
        <f>IFERROR(VLOOKUP($A60,Ursachenliste!$A$5:$D$204,4,FALSE),"")</f>
      </c>
      <c r="C60" s="37" t="n"/>
      <c r="D60" s="37" t="n"/>
      <c r="E60" s="37" t="n"/>
      <c r="F60" s="37" t="n"/>
      <c r="G60" s="37" t="n"/>
      <c r="H60" s="37" t="n"/>
      <c r="I60" s="37" t="n"/>
    </row>
    <row r="61" ht="36" customHeight="true">
      <c r="A61" s="14" t="n"/>
      <c r="B61" s="13">
        <f>IFERROR(VLOOKUP($A61,Ursachenliste!$A$5:$D$204,4,FALSE),"")</f>
      </c>
      <c r="C61" s="37" t="n"/>
      <c r="D61" s="37" t="n"/>
      <c r="E61" s="37" t="n"/>
      <c r="F61" s="37" t="n"/>
      <c r="G61" s="37" t="n"/>
      <c r="H61" s="37" t="n"/>
      <c r="I61" s="37" t="n"/>
    </row>
    <row r="62" ht="36" customHeight="true">
      <c r="A62" s="14" t="n"/>
      <c r="B62" s="13">
        <f>IFERROR(VLOOKUP($A62,Ursachenliste!$A$5:$D$204,4,FALSE),"")</f>
      </c>
      <c r="C62" s="37" t="n"/>
      <c r="D62" s="37" t="n"/>
      <c r="E62" s="37" t="n"/>
      <c r="F62" s="37" t="n"/>
      <c r="G62" s="37" t="n"/>
      <c r="H62" s="37" t="n"/>
      <c r="I62" s="37" t="n"/>
    </row>
    <row r="63" ht="36" customHeight="true">
      <c r="A63" s="14" t="n"/>
      <c r="B63" s="13">
        <f>IFERROR(VLOOKUP($A63,Ursachenliste!$A$5:$D$204,4,FALSE),"")</f>
      </c>
      <c r="C63" s="37" t="n"/>
      <c r="D63" s="37" t="n"/>
      <c r="E63" s="37" t="n"/>
      <c r="F63" s="37" t="n"/>
      <c r="G63" s="37" t="n"/>
      <c r="H63" s="37" t="n"/>
      <c r="I63" s="37" t="n"/>
    </row>
    <row r="64" ht="36" customHeight="true">
      <c r="A64" s="14" t="n"/>
      <c r="B64" s="13">
        <f>IFERROR(VLOOKUP($A64,Ursachenliste!$A$5:$D$204,4,FALSE),"")</f>
      </c>
      <c r="C64" s="37" t="n"/>
      <c r="D64" s="37" t="n"/>
      <c r="E64" s="37" t="n"/>
      <c r="F64" s="37" t="n"/>
      <c r="G64" s="37" t="n"/>
      <c r="H64" s="37" t="n"/>
      <c r="I64" s="37" t="n"/>
    </row>
    <row r="65" ht="36" customHeight="true">
      <c r="A65" s="14" t="n"/>
      <c r="B65" s="13">
        <f>IFERROR(VLOOKUP($A65,Ursachenliste!$A$5:$D$204,4,FALSE),"")</f>
      </c>
      <c r="C65" s="37" t="n"/>
      <c r="D65" s="37" t="n"/>
      <c r="E65" s="37" t="n"/>
      <c r="F65" s="37" t="n"/>
      <c r="G65" s="37" t="n"/>
      <c r="H65" s="37" t="n"/>
      <c r="I65" s="37" t="n"/>
    </row>
    <row r="66" ht="36" customHeight="true">
      <c r="A66" s="14" t="n"/>
      <c r="B66" s="13">
        <f>IFERROR(VLOOKUP($A66,Ursachenliste!$A$5:$D$204,4,FALSE),"")</f>
      </c>
      <c r="C66" s="37" t="n"/>
      <c r="D66" s="37" t="n"/>
      <c r="E66" s="37" t="n"/>
      <c r="F66" s="37" t="n"/>
      <c r="G66" s="37" t="n"/>
      <c r="H66" s="37" t="n"/>
      <c r="I66" s="37" t="n"/>
    </row>
    <row r="67" ht="36" customHeight="true">
      <c r="A67" s="14" t="n"/>
      <c r="B67" s="13">
        <f>IFERROR(VLOOKUP($A67,Ursachenliste!$A$5:$D$204,4,FALSE),"")</f>
      </c>
      <c r="C67" s="37" t="n"/>
      <c r="D67" s="37" t="n"/>
      <c r="E67" s="37" t="n"/>
      <c r="F67" s="37" t="n"/>
      <c r="G67" s="37" t="n"/>
      <c r="H67" s="37" t="n"/>
      <c r="I67" s="37" t="n"/>
    </row>
    <row r="68" ht="36" customHeight="true">
      <c r="A68" s="14" t="n"/>
      <c r="B68" s="13">
        <f>IFERROR(VLOOKUP($A68,Ursachenliste!$A$5:$D$204,4,FALSE),"")</f>
      </c>
      <c r="C68" s="37" t="n"/>
      <c r="D68" s="37" t="n"/>
      <c r="E68" s="37" t="n"/>
      <c r="F68" s="37" t="n"/>
      <c r="G68" s="37" t="n"/>
      <c r="H68" s="37" t="n"/>
      <c r="I68" s="37" t="n"/>
    </row>
    <row r="69" ht="36" customHeight="true">
      <c r="A69" s="14" t="n"/>
      <c r="B69" s="13">
        <f>IFERROR(VLOOKUP($A69,Ursachenliste!$A$5:$D$204,4,FALSE),"")</f>
      </c>
      <c r="C69" s="37" t="n"/>
      <c r="D69" s="37" t="n"/>
      <c r="E69" s="37" t="n"/>
      <c r="F69" s="37" t="n"/>
      <c r="G69" s="37" t="n"/>
      <c r="H69" s="37" t="n"/>
      <c r="I69" s="37" t="n"/>
    </row>
    <row r="70" ht="36" customHeight="true">
      <c r="A70" s="14" t="n"/>
      <c r="B70" s="13">
        <f>IFERROR(VLOOKUP($A70,Ursachenliste!$A$5:$D$204,4,FALSE),"")</f>
      </c>
      <c r="C70" s="37" t="n"/>
      <c r="D70" s="37" t="n"/>
      <c r="E70" s="37" t="n"/>
      <c r="F70" s="37" t="n"/>
      <c r="G70" s="37" t="n"/>
      <c r="H70" s="37" t="n"/>
      <c r="I70" s="37" t="n"/>
    </row>
    <row r="71" ht="36" customHeight="true">
      <c r="A71" s="14" t="n"/>
      <c r="B71" s="13">
        <f>IFERROR(VLOOKUP($A71,Ursachenliste!$A$5:$D$204,4,FALSE),"")</f>
      </c>
      <c r="C71" s="37" t="n"/>
      <c r="D71" s="37" t="n"/>
      <c r="E71" s="37" t="n"/>
      <c r="F71" s="37" t="n"/>
      <c r="G71" s="37" t="n"/>
      <c r="H71" s="37" t="n"/>
      <c r="I71" s="37" t="n"/>
    </row>
    <row r="72" ht="36" customHeight="true">
      <c r="A72" s="14" t="n"/>
      <c r="B72" s="13">
        <f>IFERROR(VLOOKUP($A72,Ursachenliste!$A$5:$D$204,4,FALSE),"")</f>
      </c>
      <c r="C72" s="37" t="n"/>
      <c r="D72" s="37" t="n"/>
      <c r="E72" s="37" t="n"/>
      <c r="F72" s="37" t="n"/>
      <c r="G72" s="37" t="n"/>
      <c r="H72" s="37" t="n"/>
      <c r="I72" s="37" t="n"/>
    </row>
    <row r="73" ht="36" customHeight="true">
      <c r="A73" s="14" t="n"/>
      <c r="B73" s="13">
        <f>IFERROR(VLOOKUP($A73,Ursachenliste!$A$5:$D$204,4,FALSE),"")</f>
      </c>
      <c r="C73" s="37" t="n"/>
      <c r="D73" s="37" t="n"/>
      <c r="E73" s="37" t="n"/>
      <c r="F73" s="37" t="n"/>
      <c r="G73" s="37" t="n"/>
      <c r="H73" s="37" t="n"/>
      <c r="I73" s="37" t="n"/>
    </row>
    <row r="74" ht="36" customHeight="true">
      <c r="A74" s="14" t="n"/>
      <c r="B74" s="13">
        <f>IFERROR(VLOOKUP($A74,Ursachenliste!$A$5:$D$204,4,FALSE),"")</f>
      </c>
      <c r="C74" s="37" t="n"/>
      <c r="D74" s="37" t="n"/>
      <c r="E74" s="37" t="n"/>
      <c r="F74" s="37" t="n"/>
      <c r="G74" s="37" t="n"/>
      <c r="H74" s="37" t="n"/>
      <c r="I74" s="37" t="n"/>
    </row>
    <row r="75" ht="36" customHeight="true">
      <c r="A75" s="14" t="n"/>
      <c r="B75" s="13">
        <f>IFERROR(VLOOKUP($A75,Ursachenliste!$A$5:$D$204,4,FALSE),"")</f>
      </c>
      <c r="C75" s="37" t="n"/>
      <c r="D75" s="37" t="n"/>
      <c r="E75" s="37" t="n"/>
      <c r="F75" s="37" t="n"/>
      <c r="G75" s="37" t="n"/>
      <c r="H75" s="37" t="n"/>
      <c r="I75" s="37" t="n"/>
    </row>
    <row r="76" ht="36" customHeight="true">
      <c r="A76" s="14" t="n"/>
      <c r="B76" s="13">
        <f>IFERROR(VLOOKUP($A76,Ursachenliste!$A$5:$D$204,4,FALSE),"")</f>
      </c>
      <c r="C76" s="37" t="n"/>
      <c r="D76" s="37" t="n"/>
      <c r="E76" s="37" t="n"/>
      <c r="F76" s="37" t="n"/>
      <c r="G76" s="37" t="n"/>
      <c r="H76" s="37" t="n"/>
      <c r="I76" s="37" t="n"/>
    </row>
    <row r="77" ht="36" customHeight="true">
      <c r="A77" s="14" t="n"/>
      <c r="B77" s="13">
        <f>IFERROR(VLOOKUP($A77,Ursachenliste!$A$5:$D$204,4,FALSE),"")</f>
      </c>
      <c r="C77" s="37" t="n"/>
      <c r="D77" s="37" t="n"/>
      <c r="E77" s="37" t="n"/>
      <c r="F77" s="37" t="n"/>
      <c r="G77" s="37" t="n"/>
      <c r="H77" s="37" t="n"/>
      <c r="I77" s="37" t="n"/>
    </row>
    <row r="78" ht="36" customHeight="true">
      <c r="A78" s="14" t="n"/>
      <c r="B78" s="13">
        <f>IFERROR(VLOOKUP($A78,Ursachenliste!$A$5:$D$204,4,FALSE),"")</f>
      </c>
      <c r="C78" s="37" t="n"/>
      <c r="D78" s="37" t="n"/>
      <c r="E78" s="37" t="n"/>
      <c r="F78" s="37" t="n"/>
      <c r="G78" s="37" t="n"/>
      <c r="H78" s="37" t="n"/>
      <c r="I78" s="37" t="n"/>
    </row>
    <row r="79" ht="36" customHeight="true">
      <c r="A79" s="14" t="n"/>
      <c r="B79" s="13">
        <f>IFERROR(VLOOKUP($A79,Ursachenliste!$A$5:$D$204,4,FALSE),"")</f>
      </c>
      <c r="C79" s="37" t="n"/>
      <c r="D79" s="37" t="n"/>
      <c r="E79" s="37" t="n"/>
      <c r="F79" s="37" t="n"/>
      <c r="G79" s="37" t="n"/>
      <c r="H79" s="37" t="n"/>
      <c r="I79" s="37" t="n"/>
    </row>
    <row r="80" ht="36" customHeight="true">
      <c r="A80" s="14" t="n"/>
      <c r="B80" s="13">
        <f>IFERROR(VLOOKUP($A80,Ursachenliste!$A$5:$D$204,4,FALSE),"")</f>
      </c>
      <c r="C80" s="37" t="n"/>
      <c r="D80" s="37" t="n"/>
      <c r="E80" s="37" t="n"/>
      <c r="F80" s="37" t="n"/>
      <c r="G80" s="37" t="n"/>
      <c r="H80" s="37" t="n"/>
      <c r="I80" s="37" t="n"/>
    </row>
    <row r="81" ht="36" customHeight="true">
      <c r="A81" s="14" t="n"/>
      <c r="B81" s="13">
        <f>IFERROR(VLOOKUP($A81,Ursachenliste!$A$5:$D$204,4,FALSE),"")</f>
      </c>
      <c r="C81" s="37" t="n"/>
      <c r="D81" s="37" t="n"/>
      <c r="E81" s="37" t="n"/>
      <c r="F81" s="37" t="n"/>
      <c r="G81" s="37" t="n"/>
      <c r="H81" s="37" t="n"/>
      <c r="I81" s="37" t="n"/>
    </row>
    <row r="82" ht="36" customHeight="true">
      <c r="A82" s="14" t="n"/>
      <c r="B82" s="13">
        <f>IFERROR(VLOOKUP($A82,Ursachenliste!$A$5:$D$204,4,FALSE),"")</f>
      </c>
      <c r="C82" s="37" t="n"/>
      <c r="D82" s="37" t="n"/>
      <c r="E82" s="37" t="n"/>
      <c r="F82" s="37" t="n"/>
      <c r="G82" s="37" t="n"/>
      <c r="H82" s="37" t="n"/>
      <c r="I82" s="37" t="n"/>
    </row>
    <row r="83" ht="36" customHeight="true">
      <c r="A83" s="14" t="n"/>
      <c r="B83" s="13">
        <f>IFERROR(VLOOKUP($A83,Ursachenliste!$A$5:$D$204,4,FALSE),"")</f>
      </c>
      <c r="C83" s="37" t="n"/>
      <c r="D83" s="37" t="n"/>
      <c r="E83" s="37" t="n"/>
      <c r="F83" s="37" t="n"/>
      <c r="G83" s="37" t="n"/>
      <c r="H83" s="37" t="n"/>
      <c r="I83" s="37" t="n"/>
    </row>
    <row r="84" ht="36" customHeight="true">
      <c r="A84" s="14" t="n"/>
      <c r="B84" s="13">
        <f>IFERROR(VLOOKUP($A84,Ursachenliste!$A$5:$D$204,4,FALSE),"")</f>
      </c>
      <c r="C84" s="37" t="n"/>
      <c r="D84" s="37" t="n"/>
      <c r="E84" s="37" t="n"/>
      <c r="F84" s="37" t="n"/>
      <c r="G84" s="37" t="n"/>
      <c r="H84" s="37" t="n"/>
      <c r="I84" s="37" t="n"/>
    </row>
    <row r="85" ht="36" customHeight="true">
      <c r="A85" s="14" t="n"/>
      <c r="B85" s="13">
        <f>IFERROR(VLOOKUP($A85,Ursachenliste!$A$5:$D$204,4,FALSE),"")</f>
      </c>
      <c r="C85" s="37" t="n"/>
      <c r="D85" s="37" t="n"/>
      <c r="E85" s="37" t="n"/>
      <c r="F85" s="37" t="n"/>
      <c r="G85" s="37" t="n"/>
      <c r="H85" s="37" t="n"/>
      <c r="I85" s="37" t="n"/>
    </row>
    <row r="86" ht="36" customHeight="true">
      <c r="A86" s="14" t="n"/>
      <c r="B86" s="13">
        <f>IFERROR(VLOOKUP($A86,Ursachenliste!$A$5:$D$204,4,FALSE),"")</f>
      </c>
      <c r="C86" s="37" t="n"/>
      <c r="D86" s="37" t="n"/>
      <c r="E86" s="37" t="n"/>
      <c r="F86" s="37" t="n"/>
      <c r="G86" s="37" t="n"/>
      <c r="H86" s="37" t="n"/>
      <c r="I86" s="37" t="n"/>
    </row>
    <row r="87" ht="36" customHeight="true">
      <c r="A87" s="14" t="n"/>
      <c r="B87" s="13">
        <f>IFERROR(VLOOKUP($A87,Ursachenliste!$A$5:$D$204,4,FALSE),"")</f>
      </c>
      <c r="C87" s="37" t="n"/>
      <c r="D87" s="37" t="n"/>
      <c r="E87" s="37" t="n"/>
      <c r="F87" s="37" t="n"/>
      <c r="G87" s="37" t="n"/>
      <c r="H87" s="37" t="n"/>
      <c r="I87" s="37" t="n"/>
    </row>
    <row r="88" ht="36" customHeight="true">
      <c r="A88" s="14" t="n"/>
      <c r="B88" s="13">
        <f>IFERROR(VLOOKUP($A88,Ursachenliste!$A$5:$D$204,4,FALSE),"")</f>
      </c>
      <c r="C88" s="37" t="n"/>
      <c r="D88" s="37" t="n"/>
      <c r="E88" s="37" t="n"/>
      <c r="F88" s="37" t="n"/>
      <c r="G88" s="37" t="n"/>
      <c r="H88" s="37" t="n"/>
      <c r="I88" s="37" t="n"/>
    </row>
    <row r="89" ht="36" customHeight="true">
      <c r="A89" s="14" t="n"/>
      <c r="B89" s="13">
        <f>IFERROR(VLOOKUP($A89,Ursachenliste!$A$5:$D$204,4,FALSE),"")</f>
      </c>
      <c r="C89" s="37" t="n"/>
      <c r="D89" s="37" t="n"/>
      <c r="E89" s="37" t="n"/>
      <c r="F89" s="37" t="n"/>
      <c r="G89" s="37" t="n"/>
      <c r="H89" s="37" t="n"/>
      <c r="I89" s="37" t="n"/>
    </row>
    <row r="90" ht="36" customHeight="true">
      <c r="A90" s="14" t="n"/>
      <c r="B90" s="13">
        <f>IFERROR(VLOOKUP($A90,Ursachenliste!$A$5:$D$204,4,FALSE),"")</f>
      </c>
      <c r="C90" s="37" t="n"/>
      <c r="D90" s="37" t="n"/>
      <c r="E90" s="37" t="n"/>
      <c r="F90" s="37" t="n"/>
      <c r="G90" s="37" t="n"/>
      <c r="H90" s="37" t="n"/>
      <c r="I90" s="37" t="n"/>
    </row>
    <row r="91" ht="36" customHeight="true">
      <c r="A91" s="14" t="n"/>
      <c r="B91" s="13">
        <f>IFERROR(VLOOKUP($A91,Ursachenliste!$A$5:$D$204,4,FALSE),"")</f>
      </c>
      <c r="C91" s="37" t="n"/>
      <c r="D91" s="37" t="n"/>
      <c r="E91" s="37" t="n"/>
      <c r="F91" s="37" t="n"/>
      <c r="G91" s="37" t="n"/>
      <c r="H91" s="37" t="n"/>
      <c r="I91" s="37" t="n"/>
    </row>
    <row r="92" ht="36" customHeight="true">
      <c r="A92" s="14" t="n"/>
      <c r="B92" s="13">
        <f>IFERROR(VLOOKUP($A92,Ursachenliste!$A$5:$D$204,4,FALSE),"")</f>
      </c>
      <c r="C92" s="37" t="n"/>
      <c r="D92" s="37" t="n"/>
      <c r="E92" s="37" t="n"/>
      <c r="F92" s="37" t="n"/>
      <c r="G92" s="37" t="n"/>
      <c r="H92" s="37" t="n"/>
      <c r="I92" s="37" t="n"/>
    </row>
    <row r="93" ht="36" customHeight="true">
      <c r="A93" s="14" t="n"/>
      <c r="B93" s="13">
        <f>IFERROR(VLOOKUP($A93,Ursachenliste!$A$5:$D$204,4,FALSE),"")</f>
      </c>
      <c r="C93" s="37" t="n"/>
      <c r="D93" s="37" t="n"/>
      <c r="E93" s="37" t="n"/>
      <c r="F93" s="37" t="n"/>
      <c r="G93" s="37" t="n"/>
      <c r="H93" s="37" t="n"/>
      <c r="I93" s="37" t="n"/>
    </row>
    <row r="94" ht="36" customHeight="true">
      <c r="A94" s="14" t="n"/>
      <c r="B94" s="13">
        <f>IFERROR(VLOOKUP($A94,Ursachenliste!$A$5:$D$204,4,FALSE),"")</f>
      </c>
      <c r="C94" s="37" t="n"/>
      <c r="D94" s="37" t="n"/>
      <c r="E94" s="37" t="n"/>
      <c r="F94" s="37" t="n"/>
      <c r="G94" s="37" t="n"/>
      <c r="H94" s="37" t="n"/>
      <c r="I94" s="37" t="n"/>
    </row>
    <row r="95" ht="36" customHeight="true">
      <c r="A95" s="14" t="n"/>
      <c r="B95" s="13">
        <f>IFERROR(VLOOKUP($A95,Ursachenliste!$A$5:$D$204,4,FALSE),"")</f>
      </c>
      <c r="C95" s="37" t="n"/>
      <c r="D95" s="37" t="n"/>
      <c r="E95" s="37" t="n"/>
      <c r="F95" s="37" t="n"/>
      <c r="G95" s="37" t="n"/>
      <c r="H95" s="37" t="n"/>
      <c r="I95" s="37" t="n"/>
    </row>
    <row r="96" ht="36" customHeight="true">
      <c r="A96" s="14" t="n"/>
      <c r="B96" s="13">
        <f>IFERROR(VLOOKUP($A96,Ursachenliste!$A$5:$D$204,4,FALSE),"")</f>
      </c>
      <c r="C96" s="37" t="n"/>
      <c r="D96" s="37" t="n"/>
      <c r="E96" s="37" t="n"/>
      <c r="F96" s="37" t="n"/>
      <c r="G96" s="37" t="n"/>
      <c r="H96" s="37" t="n"/>
      <c r="I96" s="37" t="n"/>
    </row>
    <row r="97" ht="36" customHeight="true">
      <c r="A97" s="14" t="n"/>
      <c r="B97" s="13">
        <f>IFERROR(VLOOKUP($A97,Ursachenliste!$A$5:$D$204,4,FALSE),"")</f>
      </c>
      <c r="C97" s="37" t="n"/>
      <c r="D97" s="37" t="n"/>
      <c r="E97" s="37" t="n"/>
      <c r="F97" s="37" t="n"/>
      <c r="G97" s="37" t="n"/>
      <c r="H97" s="37" t="n"/>
      <c r="I97" s="37" t="n"/>
    </row>
    <row r="98" ht="36" customHeight="true">
      <c r="A98" s="14" t="n"/>
      <c r="B98" s="13">
        <f>IFERROR(VLOOKUP($A98,Ursachenliste!$A$5:$D$204,4,FALSE),"")</f>
      </c>
      <c r="C98" s="37" t="n"/>
      <c r="D98" s="37" t="n"/>
      <c r="E98" s="37" t="n"/>
      <c r="F98" s="37" t="n"/>
      <c r="G98" s="37" t="n"/>
      <c r="H98" s="37" t="n"/>
      <c r="I98" s="37" t="n"/>
    </row>
    <row r="99" ht="36" customHeight="true">
      <c r="A99" s="14" t="n"/>
      <c r="B99" s="13">
        <f>IFERROR(VLOOKUP($A99,Ursachenliste!$A$5:$D$204,4,FALSE),"")</f>
      </c>
      <c r="C99" s="37" t="n"/>
      <c r="D99" s="37" t="n"/>
      <c r="E99" s="37" t="n"/>
      <c r="F99" s="37" t="n"/>
      <c r="G99" s="37" t="n"/>
      <c r="H99" s="37" t="n"/>
      <c r="I99" s="37" t="n"/>
    </row>
    <row r="100" ht="36" customHeight="true">
      <c r="A100" s="14" t="n"/>
      <c r="B100" s="13">
        <f>IFERROR(VLOOKUP($A100,Ursachenliste!$A$5:$D$204,4,FALSE),"")</f>
      </c>
      <c r="C100" s="37" t="n"/>
      <c r="D100" s="37" t="n"/>
      <c r="E100" s="37" t="n"/>
      <c r="F100" s="37" t="n"/>
      <c r="G100" s="37" t="n"/>
      <c r="H100" s="37" t="n"/>
      <c r="I100" s="37" t="n"/>
    </row>
    <row r="101" ht="36" customHeight="true">
      <c r="A101" s="14" t="n"/>
      <c r="B101" s="13">
        <f>IFERROR(VLOOKUP($A101,Ursachenliste!$A$5:$D$204,4,FALSE),"")</f>
      </c>
      <c r="C101" s="37" t="n"/>
      <c r="D101" s="37" t="n"/>
      <c r="E101" s="37" t="n"/>
      <c r="F101" s="37" t="n"/>
      <c r="G101" s="37" t="n"/>
      <c r="H101" s="37" t="n"/>
      <c r="I101" s="37" t="n"/>
    </row>
    <row r="102" ht="36" customHeight="true">
      <c r="A102" s="14" t="n"/>
      <c r="B102" s="13">
        <f>IFERROR(VLOOKUP($A102,Ursachenliste!$A$5:$D$204,4,FALSE),"")</f>
      </c>
      <c r="C102" s="37" t="n"/>
      <c r="D102" s="37" t="n"/>
      <c r="E102" s="37" t="n"/>
      <c r="F102" s="37" t="n"/>
      <c r="G102" s="37" t="n"/>
      <c r="H102" s="37" t="n"/>
      <c r="I102" s="37" t="n"/>
    </row>
    <row r="103" ht="36" customHeight="true">
      <c r="A103" s="14" t="n"/>
      <c r="B103" s="13">
        <f>IFERROR(VLOOKUP($A103,Ursachenliste!$A$5:$D$204,4,FALSE),"")</f>
      </c>
      <c r="C103" s="37" t="n"/>
      <c r="D103" s="37" t="n"/>
      <c r="E103" s="37" t="n"/>
      <c r="F103" s="37" t="n"/>
      <c r="G103" s="37" t="n"/>
      <c r="H103" s="37" t="n"/>
      <c r="I103" s="37" t="n"/>
    </row>
    <row r="104" ht="36" customHeight="true">
      <c r="A104" s="14" t="n"/>
      <c r="B104" s="13">
        <f>IFERROR(VLOOKUP($A104,Ursachenliste!$A$5:$D$204,4,FALSE),"")</f>
      </c>
      <c r="C104" s="37" t="n"/>
      <c r="D104" s="37" t="n"/>
      <c r="E104" s="37" t="n"/>
      <c r="F104" s="37" t="n"/>
      <c r="G104" s="37" t="n"/>
      <c r="H104" s="37" t="n"/>
      <c r="I104" s="37" t="n"/>
    </row>
    <row r="105" ht="36" customHeight="true">
      <c r="A105" s="14" t="n"/>
      <c r="B105" s="13">
        <f>IFERROR(VLOOKUP($A105,Ursachenliste!$A$5:$D$204,4,FALSE),"")</f>
      </c>
      <c r="C105" s="37" t="n"/>
      <c r="D105" s="37" t="n"/>
      <c r="E105" s="37" t="n"/>
      <c r="F105" s="37" t="n"/>
      <c r="G105" s="37" t="n"/>
      <c r="H105" s="37" t="n"/>
      <c r="I105" s="37" t="n"/>
    </row>
    <row r="106" ht="36" customHeight="true">
      <c r="A106" s="14" t="n"/>
      <c r="B106" s="13">
        <f>IFERROR(VLOOKUP($A106,Ursachenliste!$A$5:$D$204,4,FALSE),"")</f>
      </c>
      <c r="C106" s="37" t="n"/>
      <c r="D106" s="37" t="n"/>
      <c r="E106" s="37" t="n"/>
      <c r="F106" s="37" t="n"/>
      <c r="G106" s="37" t="n"/>
      <c r="H106" s="37" t="n"/>
      <c r="I106" s="37" t="n"/>
    </row>
    <row r="107" ht="36" customHeight="true">
      <c r="A107" s="14" t="n"/>
      <c r="B107" s="13">
        <f>IFERROR(VLOOKUP($A107,Ursachenliste!$A$5:$D$204,4,FALSE),"")</f>
      </c>
      <c r="C107" s="37" t="n"/>
      <c r="D107" s="37" t="n"/>
      <c r="E107" s="37" t="n"/>
      <c r="F107" s="37" t="n"/>
      <c r="G107" s="37" t="n"/>
      <c r="H107" s="37" t="n"/>
      <c r="I107" s="37" t="n"/>
    </row>
    <row r="108" ht="36" customHeight="true">
      <c r="A108" s="14" t="n"/>
      <c r="B108" s="13">
        <f>IFERROR(VLOOKUP($A108,Ursachenliste!$A$5:$D$204,4,FALSE),"")</f>
      </c>
      <c r="C108" s="37" t="n"/>
      <c r="D108" s="37" t="n"/>
      <c r="E108" s="37" t="n"/>
      <c r="F108" s="37" t="n"/>
      <c r="G108" s="37" t="n"/>
      <c r="H108" s="37" t="n"/>
      <c r="I108" s="37" t="n"/>
    </row>
    <row r="109" ht="36" customHeight="true">
      <c r="A109" s="14" t="n"/>
      <c r="B109" s="13">
        <f>IFERROR(VLOOKUP($A109,Ursachenliste!$A$5:$D$204,4,FALSE),"")</f>
      </c>
      <c r="C109" s="37" t="n"/>
      <c r="D109" s="37" t="n"/>
      <c r="E109" s="37" t="n"/>
      <c r="F109" s="37" t="n"/>
      <c r="G109" s="37" t="n"/>
      <c r="H109" s="37" t="n"/>
      <c r="I109" s="37" t="n"/>
    </row>
    <row r="110" ht="36" customHeight="true">
      <c r="A110" s="14" t="n"/>
      <c r="B110" s="13">
        <f>IFERROR(VLOOKUP($A110,Ursachenliste!$A$5:$D$204,4,FALSE),"")</f>
      </c>
      <c r="C110" s="37" t="n"/>
      <c r="D110" s="37" t="n"/>
      <c r="E110" s="37" t="n"/>
      <c r="F110" s="37" t="n"/>
      <c r="G110" s="37" t="n"/>
      <c r="H110" s="37" t="n"/>
      <c r="I110" s="37" t="n"/>
    </row>
    <row r="111" ht="36" customHeight="true">
      <c r="A111" s="14" t="n"/>
      <c r="B111" s="13">
        <f>IFERROR(VLOOKUP($A111,Ursachenliste!$A$5:$D$204,4,FALSE),"")</f>
      </c>
      <c r="C111" s="37" t="n"/>
      <c r="D111" s="37" t="n"/>
      <c r="E111" s="37" t="n"/>
      <c r="F111" s="37" t="n"/>
      <c r="G111" s="37" t="n"/>
      <c r="H111" s="37" t="n"/>
      <c r="I111" s="37" t="n"/>
    </row>
    <row r="112" ht="36" customHeight="true">
      <c r="A112" s="14" t="n"/>
      <c r="B112" s="13">
        <f>IFERROR(VLOOKUP($A112,Ursachenliste!$A$5:$D$204,4,FALSE),"")</f>
      </c>
      <c r="C112" s="37" t="n"/>
      <c r="D112" s="37" t="n"/>
      <c r="E112" s="37" t="n"/>
      <c r="F112" s="37" t="n"/>
      <c r="G112" s="37" t="n"/>
      <c r="H112" s="37" t="n"/>
      <c r="I112" s="37" t="n"/>
    </row>
    <row r="113" ht="36" customHeight="true">
      <c r="A113" s="14" t="n"/>
      <c r="B113" s="13">
        <f>IFERROR(VLOOKUP($A113,Ursachenliste!$A$5:$D$204,4,FALSE),"")</f>
      </c>
      <c r="C113" s="37" t="n"/>
      <c r="D113" s="37" t="n"/>
      <c r="E113" s="37" t="n"/>
      <c r="F113" s="37" t="n"/>
      <c r="G113" s="37" t="n"/>
      <c r="H113" s="37" t="n"/>
      <c r="I113" s="37" t="n"/>
    </row>
    <row r="114" ht="36" customHeight="true">
      <c r="A114" s="14" t="n"/>
      <c r="B114" s="13">
        <f>IFERROR(VLOOKUP($A114,Ursachenliste!$A$5:$D$204,4,FALSE),"")</f>
      </c>
      <c r="C114" s="37" t="n"/>
      <c r="D114" s="37" t="n"/>
      <c r="E114" s="37" t="n"/>
      <c r="F114" s="37" t="n"/>
      <c r="G114" s="37" t="n"/>
      <c r="H114" s="37" t="n"/>
      <c r="I114" s="37" t="n"/>
    </row>
    <row r="115" ht="36" customHeight="true">
      <c r="A115" s="14" t="n"/>
      <c r="B115" s="13">
        <f>IFERROR(VLOOKUP($A115,Ursachenliste!$A$5:$D$204,4,FALSE),"")</f>
      </c>
      <c r="C115" s="37" t="n"/>
      <c r="D115" s="37" t="n"/>
      <c r="E115" s="37" t="n"/>
      <c r="F115" s="37" t="n"/>
      <c r="G115" s="37" t="n"/>
      <c r="H115" s="37" t="n"/>
      <c r="I115" s="37" t="n"/>
    </row>
    <row r="116" ht="36" customHeight="true">
      <c r="A116" s="14" t="n"/>
      <c r="B116" s="13">
        <f>IFERROR(VLOOKUP($A116,Ursachenliste!$A$5:$D$204,4,FALSE),"")</f>
      </c>
      <c r="C116" s="37" t="n"/>
      <c r="D116" s="37" t="n"/>
      <c r="E116" s="37" t="n"/>
      <c r="F116" s="37" t="n"/>
      <c r="G116" s="37" t="n"/>
      <c r="H116" s="37" t="n"/>
      <c r="I116" s="37" t="n"/>
    </row>
    <row r="117" ht="36" customHeight="true">
      <c r="A117" s="14" t="n"/>
      <c r="B117" s="13">
        <f>IFERROR(VLOOKUP($A117,Ursachenliste!$A$5:$D$204,4,FALSE),"")</f>
      </c>
      <c r="C117" s="37" t="n"/>
      <c r="D117" s="37" t="n"/>
      <c r="E117" s="37" t="n"/>
      <c r="F117" s="37" t="n"/>
      <c r="G117" s="37" t="n"/>
      <c r="H117" s="37" t="n"/>
      <c r="I117" s="37" t="n"/>
    </row>
    <row r="118" ht="36" customHeight="true">
      <c r="A118" s="14" t="n"/>
      <c r="B118" s="13">
        <f>IFERROR(VLOOKUP($A118,Ursachenliste!$A$5:$D$204,4,FALSE),"")</f>
      </c>
      <c r="C118" s="37" t="n"/>
      <c r="D118" s="37" t="n"/>
      <c r="E118" s="37" t="n"/>
      <c r="F118" s="37" t="n"/>
      <c r="G118" s="37" t="n"/>
      <c r="H118" s="37" t="n"/>
      <c r="I118" s="37" t="n"/>
    </row>
    <row r="119" ht="36" customHeight="true">
      <c r="A119" s="14" t="n"/>
      <c r="B119" s="13">
        <f>IFERROR(VLOOKUP($A119,Ursachenliste!$A$5:$D$204,4,FALSE),"")</f>
      </c>
      <c r="C119" s="37" t="n"/>
      <c r="D119" s="37" t="n"/>
      <c r="E119" s="37" t="n"/>
      <c r="F119" s="37" t="n"/>
      <c r="G119" s="37" t="n"/>
      <c r="H119" s="37" t="n"/>
      <c r="I119" s="37" t="n"/>
    </row>
    <row r="120" ht="36" customHeight="true">
      <c r="A120" s="14" t="n"/>
      <c r="B120" s="13">
        <f>IFERROR(VLOOKUP($A120,Ursachenliste!$A$5:$D$204,4,FALSE),"")</f>
      </c>
      <c r="C120" s="37" t="n"/>
      <c r="D120" s="37" t="n"/>
      <c r="E120" s="37" t="n"/>
      <c r="F120" s="37" t="n"/>
      <c r="G120" s="37" t="n"/>
      <c r="H120" s="37" t="n"/>
      <c r="I120" s="37" t="n"/>
    </row>
    <row r="121" ht="36" customHeight="true">
      <c r="A121" s="14" t="n"/>
      <c r="B121" s="13">
        <f>IFERROR(VLOOKUP($A121,Ursachenliste!$A$5:$D$204,4,FALSE),"")</f>
      </c>
      <c r="C121" s="37" t="n"/>
      <c r="D121" s="37" t="n"/>
      <c r="E121" s="37" t="n"/>
      <c r="F121" s="37" t="n"/>
      <c r="G121" s="37" t="n"/>
      <c r="H121" s="37" t="n"/>
      <c r="I121" s="37" t="n"/>
    </row>
    <row r="122" ht="36" customHeight="true">
      <c r="A122" s="14" t="n"/>
      <c r="B122" s="13">
        <f>IFERROR(VLOOKUP($A122,Ursachenliste!$A$5:$D$204,4,FALSE),"")</f>
      </c>
      <c r="C122" s="37" t="n"/>
      <c r="D122" s="37" t="n"/>
      <c r="E122" s="37" t="n"/>
      <c r="F122" s="37" t="n"/>
      <c r="G122" s="37" t="n"/>
      <c r="H122" s="37" t="n"/>
      <c r="I122" s="37" t="n"/>
    </row>
    <row r="123" ht="36" customHeight="true">
      <c r="A123" s="14" t="n"/>
      <c r="B123" s="13">
        <f>IFERROR(VLOOKUP($A123,Ursachenliste!$A$5:$D$204,4,FALSE),"")</f>
      </c>
      <c r="C123" s="37" t="n"/>
      <c r="D123" s="37" t="n"/>
      <c r="E123" s="37" t="n"/>
      <c r="F123" s="37" t="n"/>
      <c r="G123" s="37" t="n"/>
      <c r="H123" s="37" t="n"/>
      <c r="I123" s="37" t="n"/>
    </row>
    <row r="124" ht="36" customHeight="true">
      <c r="A124" s="14" t="n"/>
      <c r="B124" s="13">
        <f>IFERROR(VLOOKUP($A124,Ursachenliste!$A$5:$D$204,4,FALSE),"")</f>
      </c>
      <c r="C124" s="37" t="n"/>
      <c r="D124" s="37" t="n"/>
      <c r="E124" s="37" t="n"/>
      <c r="F124" s="37" t="n"/>
      <c r="G124" s="37" t="n"/>
      <c r="H124" s="37" t="n"/>
      <c r="I124" s="37" t="n"/>
    </row>
    <row r="125" ht="36" customHeight="true">
      <c r="A125" s="14" t="n"/>
      <c r="B125" s="13">
        <f>IFERROR(VLOOKUP($A125,Ursachenliste!$A$5:$D$204,4,FALSE),"")</f>
      </c>
      <c r="C125" s="37" t="n"/>
      <c r="D125" s="37" t="n"/>
      <c r="E125" s="37" t="n"/>
      <c r="F125" s="37" t="n"/>
      <c r="G125" s="37" t="n"/>
      <c r="H125" s="37" t="n"/>
      <c r="I125" s="37" t="n"/>
    </row>
    <row r="126" ht="36" customHeight="true">
      <c r="A126" s="14" t="n"/>
      <c r="B126" s="13">
        <f>IFERROR(VLOOKUP($A126,Ursachenliste!$A$5:$D$204,4,FALSE),"")</f>
      </c>
      <c r="C126" s="37" t="n"/>
      <c r="D126" s="37" t="n"/>
      <c r="E126" s="37" t="n"/>
      <c r="F126" s="37" t="n"/>
      <c r="G126" s="37" t="n"/>
      <c r="H126" s="37" t="n"/>
      <c r="I126" s="37" t="n"/>
    </row>
    <row r="127" ht="36" customHeight="true">
      <c r="A127" s="14" t="n"/>
      <c r="B127" s="13">
        <f>IFERROR(VLOOKUP($A127,Ursachenliste!$A$5:$D$204,4,FALSE),"")</f>
      </c>
      <c r="C127" s="37" t="n"/>
      <c r="D127" s="37" t="n"/>
      <c r="E127" s="37" t="n"/>
      <c r="F127" s="37" t="n"/>
      <c r="G127" s="37" t="n"/>
      <c r="H127" s="37" t="n"/>
      <c r="I127" s="37" t="n"/>
    </row>
    <row r="128" ht="36" customHeight="true">
      <c r="A128" s="14" t="n"/>
      <c r="B128" s="13">
        <f>IFERROR(VLOOKUP($A128,Ursachenliste!$A$5:$D$204,4,FALSE),"")</f>
      </c>
      <c r="C128" s="37" t="n"/>
      <c r="D128" s="37" t="n"/>
      <c r="E128" s="37" t="n"/>
      <c r="F128" s="37" t="n"/>
      <c r="G128" s="37" t="n"/>
      <c r="H128" s="37" t="n"/>
      <c r="I128" s="37" t="n"/>
    </row>
    <row r="129" ht="36" customHeight="true">
      <c r="A129" s="14" t="n"/>
      <c r="B129" s="13">
        <f>IFERROR(VLOOKUP($A129,Ursachenliste!$A$5:$D$204,4,FALSE),"")</f>
      </c>
      <c r="C129" s="37" t="n"/>
      <c r="D129" s="37" t="n"/>
      <c r="E129" s="37" t="n"/>
      <c r="F129" s="37" t="n"/>
      <c r="G129" s="37" t="n"/>
      <c r="H129" s="37" t="n"/>
      <c r="I129" s="37" t="n"/>
    </row>
    <row r="130" ht="36" customHeight="true">
      <c r="A130" s="14" t="n"/>
      <c r="B130" s="13">
        <f>IFERROR(VLOOKUP($A130,Ursachenliste!$A$5:$D$204,4,FALSE),"")</f>
      </c>
      <c r="C130" s="37" t="n"/>
      <c r="D130" s="37" t="n"/>
      <c r="E130" s="37" t="n"/>
      <c r="F130" s="37" t="n"/>
      <c r="G130" s="37" t="n"/>
      <c r="H130" s="37" t="n"/>
      <c r="I130" s="37" t="n"/>
    </row>
    <row r="131" ht="36" customHeight="true">
      <c r="A131" s="14" t="n"/>
      <c r="B131" s="13">
        <f>IFERROR(VLOOKUP($A131,Ursachenliste!$A$5:$D$204,4,FALSE),"")</f>
      </c>
      <c r="C131" s="37" t="n"/>
      <c r="D131" s="37" t="n"/>
      <c r="E131" s="37" t="n"/>
      <c r="F131" s="37" t="n"/>
      <c r="G131" s="37" t="n"/>
      <c r="H131" s="37" t="n"/>
      <c r="I131" s="37" t="n"/>
    </row>
    <row r="132" ht="36" customHeight="true">
      <c r="A132" s="14" t="n"/>
      <c r="B132" s="13">
        <f>IFERROR(VLOOKUP($A132,Ursachenliste!$A$5:$D$204,4,FALSE),"")</f>
      </c>
      <c r="C132" s="37" t="n"/>
      <c r="D132" s="37" t="n"/>
      <c r="E132" s="37" t="n"/>
      <c r="F132" s="37" t="n"/>
      <c r="G132" s="37" t="n"/>
      <c r="H132" s="37" t="n"/>
      <c r="I132" s="37" t="n"/>
    </row>
    <row r="133" ht="36" customHeight="true">
      <c r="A133" s="14" t="n"/>
      <c r="B133" s="13">
        <f>IFERROR(VLOOKUP($A133,Ursachenliste!$A$5:$D$204,4,FALSE),"")</f>
      </c>
      <c r="C133" s="37" t="n"/>
      <c r="D133" s="37" t="n"/>
      <c r="E133" s="37" t="n"/>
      <c r="F133" s="37" t="n"/>
      <c r="G133" s="37" t="n"/>
      <c r="H133" s="37" t="n"/>
      <c r="I133" s="37" t="n"/>
    </row>
    <row r="134" ht="36" customHeight="true">
      <c r="A134" s="14" t="n"/>
      <c r="B134" s="13">
        <f>IFERROR(VLOOKUP($A134,Ursachenliste!$A$5:$D$204,4,FALSE),"")</f>
      </c>
      <c r="C134" s="37" t="n"/>
      <c r="D134" s="37" t="n"/>
      <c r="E134" s="37" t="n"/>
      <c r="F134" s="37" t="n"/>
      <c r="G134" s="37" t="n"/>
      <c r="H134" s="37" t="n"/>
      <c r="I134" s="37" t="n"/>
    </row>
    <row r="135" ht="36" customHeight="true">
      <c r="A135" s="14" t="n"/>
      <c r="B135" s="13">
        <f>IFERROR(VLOOKUP($A135,Ursachenliste!$A$5:$D$204,4,FALSE),"")</f>
      </c>
      <c r="C135" s="37" t="n"/>
      <c r="D135" s="37" t="n"/>
      <c r="E135" s="37" t="n"/>
      <c r="F135" s="37" t="n"/>
      <c r="G135" s="37" t="n"/>
      <c r="H135" s="37" t="n"/>
      <c r="I135" s="37" t="n"/>
    </row>
    <row r="136" ht="36" customHeight="true">
      <c r="A136" s="14" t="n"/>
      <c r="B136" s="13">
        <f>IFERROR(VLOOKUP($A136,Ursachenliste!$A$5:$D$204,4,FALSE),"")</f>
      </c>
      <c r="C136" s="37" t="n"/>
      <c r="D136" s="37" t="n"/>
      <c r="E136" s="37" t="n"/>
      <c r="F136" s="37" t="n"/>
      <c r="G136" s="37" t="n"/>
      <c r="H136" s="37" t="n"/>
      <c r="I136" s="37" t="n"/>
    </row>
    <row r="137" ht="36" customHeight="true">
      <c r="A137" s="14" t="n"/>
      <c r="B137" s="13">
        <f>IFERROR(VLOOKUP($A137,Ursachenliste!$A$5:$D$204,4,FALSE),"")</f>
      </c>
      <c r="C137" s="37" t="n"/>
      <c r="D137" s="37" t="n"/>
      <c r="E137" s="37" t="n"/>
      <c r="F137" s="37" t="n"/>
      <c r="G137" s="37" t="n"/>
      <c r="H137" s="37" t="n"/>
      <c r="I137" s="37" t="n"/>
    </row>
    <row r="138" ht="36" customHeight="true">
      <c r="A138" s="14" t="n"/>
      <c r="B138" s="13">
        <f>IFERROR(VLOOKUP($A138,Ursachenliste!$A$5:$D$204,4,FALSE),"")</f>
      </c>
      <c r="C138" s="37" t="n"/>
      <c r="D138" s="37" t="n"/>
      <c r="E138" s="37" t="n"/>
      <c r="F138" s="37" t="n"/>
      <c r="G138" s="37" t="n"/>
      <c r="H138" s="37" t="n"/>
      <c r="I138" s="37" t="n"/>
    </row>
    <row r="139" ht="36" customHeight="true">
      <c r="A139" s="14" t="n"/>
      <c r="B139" s="13">
        <f>IFERROR(VLOOKUP($A139,Ursachenliste!$A$5:$D$204,4,FALSE),"")</f>
      </c>
      <c r="C139" s="37" t="n"/>
      <c r="D139" s="37" t="n"/>
      <c r="E139" s="37" t="n"/>
      <c r="F139" s="37" t="n"/>
      <c r="G139" s="37" t="n"/>
      <c r="H139" s="37" t="n"/>
      <c r="I139" s="37" t="n"/>
    </row>
    <row r="140" ht="36" customHeight="true">
      <c r="A140" s="14" t="n"/>
      <c r="B140" s="13">
        <f>IFERROR(VLOOKUP($A140,Ursachenliste!$A$5:$D$204,4,FALSE),"")</f>
      </c>
      <c r="C140" s="37" t="n"/>
      <c r="D140" s="37" t="n"/>
      <c r="E140" s="37" t="n"/>
      <c r="F140" s="37" t="n"/>
      <c r="G140" s="37" t="n"/>
      <c r="H140" s="37" t="n"/>
      <c r="I140" s="37" t="n"/>
    </row>
    <row r="141" ht="36" customHeight="true">
      <c r="A141" s="14" t="n"/>
      <c r="B141" s="13">
        <f>IFERROR(VLOOKUP($A141,Ursachenliste!$A$5:$D$204,4,FALSE),"")</f>
      </c>
      <c r="C141" s="37" t="n"/>
      <c r="D141" s="37" t="n"/>
      <c r="E141" s="37" t="n"/>
      <c r="F141" s="37" t="n"/>
      <c r="G141" s="37" t="n"/>
      <c r="H141" s="37" t="n"/>
      <c r="I141" s="37" t="n"/>
    </row>
    <row r="142" ht="36" customHeight="true">
      <c r="A142" s="14" t="n"/>
      <c r="B142" s="13">
        <f>IFERROR(VLOOKUP($A142,Ursachenliste!$A$5:$D$204,4,FALSE),"")</f>
      </c>
      <c r="C142" s="37" t="n"/>
      <c r="D142" s="37" t="n"/>
      <c r="E142" s="37" t="n"/>
      <c r="F142" s="37" t="n"/>
      <c r="G142" s="37" t="n"/>
      <c r="H142" s="37" t="n"/>
      <c r="I142" s="37" t="n"/>
    </row>
    <row r="143" ht="36" customHeight="true">
      <c r="A143" s="14" t="n"/>
      <c r="B143" s="13">
        <f>IFERROR(VLOOKUP($A143,Ursachenliste!$A$5:$D$204,4,FALSE),"")</f>
      </c>
      <c r="C143" s="37" t="n"/>
      <c r="D143" s="37" t="n"/>
      <c r="E143" s="37" t="n"/>
      <c r="F143" s="37" t="n"/>
      <c r="G143" s="37" t="n"/>
      <c r="H143" s="37" t="n"/>
      <c r="I143" s="37" t="n"/>
    </row>
    <row r="144" ht="36" customHeight="true">
      <c r="A144" s="14" t="n"/>
      <c r="B144" s="13">
        <f>IFERROR(VLOOKUP($A144,Ursachenliste!$A$5:$D$204,4,FALSE),"")</f>
      </c>
      <c r="C144" s="37" t="n"/>
      <c r="D144" s="37" t="n"/>
      <c r="E144" s="37" t="n"/>
      <c r="F144" s="37" t="n"/>
      <c r="G144" s="37" t="n"/>
      <c r="H144" s="37" t="n"/>
      <c r="I144" s="37" t="n"/>
    </row>
    <row r="145" ht="36" customHeight="true">
      <c r="A145" s="14" t="n"/>
      <c r="B145" s="13">
        <f>IFERROR(VLOOKUP($A145,Ursachenliste!$A$5:$D$204,4,FALSE),"")</f>
      </c>
      <c r="C145" s="37" t="n"/>
      <c r="D145" s="37" t="n"/>
      <c r="E145" s="37" t="n"/>
      <c r="F145" s="37" t="n"/>
      <c r="G145" s="37" t="n"/>
      <c r="H145" s="37" t="n"/>
      <c r="I145" s="37" t="n"/>
    </row>
    <row r="146" ht="36" customHeight="true">
      <c r="A146" s="14" t="n"/>
      <c r="B146" s="13">
        <f>IFERROR(VLOOKUP($A146,Ursachenliste!$A$5:$D$204,4,FALSE),"")</f>
      </c>
      <c r="C146" s="37" t="n"/>
      <c r="D146" s="37" t="n"/>
      <c r="E146" s="37" t="n"/>
      <c r="F146" s="37" t="n"/>
      <c r="G146" s="37" t="n"/>
      <c r="H146" s="37" t="n"/>
      <c r="I146" s="37" t="n"/>
    </row>
    <row r="147" ht="36" customHeight="true">
      <c r="A147" s="14" t="n"/>
      <c r="B147" s="13">
        <f>IFERROR(VLOOKUP($A147,Ursachenliste!$A$5:$D$204,4,FALSE),"")</f>
      </c>
      <c r="C147" s="37" t="n"/>
      <c r="D147" s="37" t="n"/>
      <c r="E147" s="37" t="n"/>
      <c r="F147" s="37" t="n"/>
      <c r="G147" s="37" t="n"/>
      <c r="H147" s="37" t="n"/>
      <c r="I147" s="37" t="n"/>
    </row>
    <row r="148" ht="36" customHeight="true">
      <c r="A148" s="14" t="n"/>
      <c r="B148" s="13">
        <f>IFERROR(VLOOKUP($A148,Ursachenliste!$A$5:$D$204,4,FALSE),"")</f>
      </c>
      <c r="C148" s="37" t="n"/>
      <c r="D148" s="37" t="n"/>
      <c r="E148" s="37" t="n"/>
      <c r="F148" s="37" t="n"/>
      <c r="G148" s="37" t="n"/>
      <c r="H148" s="37" t="n"/>
      <c r="I148" s="37" t="n"/>
    </row>
    <row r="149" ht="36" customHeight="true">
      <c r="A149" s="14" t="n"/>
      <c r="B149" s="13">
        <f>IFERROR(VLOOKUP($A149,Ursachenliste!$A$5:$D$204,4,FALSE),"")</f>
      </c>
      <c r="C149" s="37" t="n"/>
      <c r="D149" s="37" t="n"/>
      <c r="E149" s="37" t="n"/>
      <c r="F149" s="37" t="n"/>
      <c r="G149" s="37" t="n"/>
      <c r="H149" s="37" t="n"/>
      <c r="I149" s="37" t="n"/>
    </row>
    <row r="150" ht="36" customHeight="true">
      <c r="A150" s="14" t="n"/>
      <c r="B150" s="13">
        <f>IFERROR(VLOOKUP($A150,Ursachenliste!$A$5:$D$204,4,FALSE),"")</f>
      </c>
      <c r="C150" s="37" t="n"/>
      <c r="D150" s="37" t="n"/>
      <c r="E150" s="37" t="n"/>
      <c r="F150" s="37" t="n"/>
      <c r="G150" s="37" t="n"/>
      <c r="H150" s="37" t="n"/>
      <c r="I150" s="37" t="n"/>
    </row>
    <row r="151" ht="36" customHeight="true">
      <c r="A151" s="14" t="n"/>
      <c r="B151" s="13">
        <f>IFERROR(VLOOKUP($A151,Ursachenliste!$A$5:$D$204,4,FALSE),"")</f>
      </c>
      <c r="C151" s="37" t="n"/>
      <c r="D151" s="37" t="n"/>
      <c r="E151" s="37" t="n"/>
      <c r="F151" s="37" t="n"/>
      <c r="G151" s="37" t="n"/>
      <c r="H151" s="37" t="n"/>
      <c r="I151" s="37" t="n"/>
    </row>
    <row r="152" ht="36" customHeight="true">
      <c r="A152" s="14" t="n"/>
      <c r="B152" s="13">
        <f>IFERROR(VLOOKUP($A152,Ursachenliste!$A$5:$D$204,4,FALSE),"")</f>
      </c>
      <c r="C152" s="37" t="n"/>
      <c r="D152" s="37" t="n"/>
      <c r="E152" s="37" t="n"/>
      <c r="F152" s="37" t="n"/>
      <c r="G152" s="37" t="n"/>
      <c r="H152" s="37" t="n"/>
      <c r="I152" s="37" t="n"/>
    </row>
    <row r="153" ht="36" customHeight="true">
      <c r="A153" s="14" t="n"/>
      <c r="B153" s="13">
        <f>IFERROR(VLOOKUP($A153,Ursachenliste!$A$5:$D$204,4,FALSE),"")</f>
      </c>
      <c r="C153" s="37" t="n"/>
      <c r="D153" s="37" t="n"/>
      <c r="E153" s="37" t="n"/>
      <c r="F153" s="37" t="n"/>
      <c r="G153" s="37" t="n"/>
      <c r="H153" s="37" t="n"/>
      <c r="I153" s="37" t="n"/>
    </row>
    <row r="154" ht="36" customHeight="true">
      <c r="A154" s="14" t="n"/>
      <c r="B154" s="13">
        <f>IFERROR(VLOOKUP($A154,Ursachenliste!$A$5:$D$204,4,FALSE),"")</f>
      </c>
      <c r="C154" s="37" t="n"/>
      <c r="D154" s="37" t="n"/>
      <c r="E154" s="37" t="n"/>
      <c r="F154" s="37" t="n"/>
      <c r="G154" s="37" t="n"/>
      <c r="H154" s="37" t="n"/>
      <c r="I154" s="37" t="n"/>
    </row>
  </sheetData>
  <autoFilter ref="A4:I154"/>
  <mergeCells count="2">
    <mergeCell ref="A1:I1"/>
    <mergeCell ref="A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A5:A154" type="list">
      <formula1>=CauseIDList</formula1>
    </dataValidation>
  </dataValidations>
  <pageMargins left="0.35" right="0.35" top="0.55" bottom="0.55" header="0.5" footer="0.5"/>
  <pageSetup fitToHeight="0" fitToWidth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2"/>
    <col customWidth="true" max="3" min="3" width="10"/>
    <col customWidth="true" max="4" min="4" width="38.45454545454545"/>
    <col customWidth="true" max="5" min="5" width="13"/>
    <col customWidth="true" max="7" min="6" width="22"/>
    <col customWidth="true" max="9" min="8" width="12.54545454545454"/>
    <col customWidth="true" max="10" min="10" width="18"/>
  </cols>
  <sheetData>
    <row r="1" ht="38" customHeight="true">
      <c r="A1" s="1" t="s">
        <v>160</v>
      </c>
    </row>
    <row r="2">
      <c r="A2" s="16" t="s">
        <v>161</v>
      </c>
    </row>
    <row r="3"/>
    <row r="4" ht="28" customHeight="true">
      <c r="A4" s="11" t="s">
        <v>162</v>
      </c>
      <c r="B4" s="11" t="s">
        <v>105</v>
      </c>
      <c r="C4" s="11" t="s">
        <v>163</v>
      </c>
      <c r="D4" s="11" t="s">
        <v>164</v>
      </c>
      <c r="E4" s="11" t="s">
        <v>165</v>
      </c>
      <c r="F4" s="11" t="s">
        <v>166</v>
      </c>
      <c r="G4" s="11" t="s">
        <v>167</v>
      </c>
      <c r="H4" s="11" t="s">
        <v>70</v>
      </c>
      <c r="I4" s="11" t="s">
        <v>168</v>
      </c>
      <c r="J4" s="11" t="s">
        <v>169</v>
      </c>
    </row>
    <row r="5" ht="21" customHeight="true">
      <c r="A5" s="12" t="s">
        <v>170</v>
      </c>
      <c r="B5" s="14" t="s">
        <v>112</v>
      </c>
      <c r="C5" s="14" t="s">
        <v>171</v>
      </c>
      <c r="D5" s="37" t="s">
        <v>172</v>
      </c>
      <c r="E5" s="37" t="s">
        <v>173</v>
      </c>
      <c r="F5" s="36" t="n">
        <v>46198</v>
      </c>
      <c r="G5" s="36" t="inlineStr"/>
      <c r="H5" s="14" t="s">
        <v>71</v>
      </c>
      <c r="I5" s="14" t="inlineStr"/>
      <c r="J5" s="37" t="inlineStr"/>
    </row>
    <row r="6" ht="21" customHeight="true">
      <c r="A6" s="12" t="s">
        <v>174</v>
      </c>
      <c r="B6" s="14" t="s">
        <v>112</v>
      </c>
      <c r="C6" s="14" t="s">
        <v>175</v>
      </c>
      <c r="D6" s="37" t="s">
        <v>176</v>
      </c>
      <c r="E6" s="37" t="s">
        <v>177</v>
      </c>
      <c r="F6" s="36" t="n">
        <v>46208</v>
      </c>
      <c r="G6" s="36" t="inlineStr"/>
      <c r="H6" s="14" t="s">
        <v>53</v>
      </c>
      <c r="I6" s="14" t="inlineStr"/>
      <c r="J6" s="37" t="inlineStr"/>
    </row>
    <row r="7" ht="21" customHeight="true">
      <c r="A7" s="12" t="s">
        <v>178</v>
      </c>
      <c r="B7" s="14" t="s">
        <v>117</v>
      </c>
      <c r="C7" s="14" t="s">
        <v>171</v>
      </c>
      <c r="D7" s="37" t="s">
        <v>276</v>
      </c>
      <c r="E7" s="37" t="s">
        <v>179</v>
      </c>
      <c r="F7" s="36" t="n">
        <v>46193</v>
      </c>
      <c r="G7" s="36" t="n">
        <v>46192</v>
      </c>
      <c r="H7" s="14" t="s">
        <v>64</v>
      </c>
      <c r="I7" s="14" t="s">
        <v>180</v>
      </c>
      <c r="J7" s="37" t="s">
        <v>181</v>
      </c>
    </row>
    <row r="8" ht="21" customHeight="true">
      <c r="A8" s="12" t="s">
        <v>182</v>
      </c>
      <c r="B8" s="14" t="s">
        <v>126</v>
      </c>
      <c r="C8" s="14" t="s">
        <v>175</v>
      </c>
      <c r="D8" s="37" t="s">
        <v>183</v>
      </c>
      <c r="E8" s="37" t="s">
        <v>184</v>
      </c>
      <c r="F8" s="36" t="n">
        <v>46186</v>
      </c>
      <c r="G8" s="36" t="inlineStr"/>
      <c r="H8" s="14" t="s">
        <v>71</v>
      </c>
      <c r="I8" s="14" t="s">
        <v>185</v>
      </c>
      <c r="J8" s="37" t="inlineStr"/>
    </row>
    <row r="9" ht="21" customHeight="true">
      <c r="A9" s="12" t="n"/>
      <c r="B9" s="14" t="n"/>
      <c r="C9" s="14" t="n"/>
      <c r="D9" s="37" t="n"/>
      <c r="E9" s="37" t="n"/>
      <c r="F9" s="36" t="n"/>
      <c r="G9" s="36" t="n"/>
      <c r="H9" s="14" t="n"/>
      <c r="I9" s="14" t="n"/>
      <c r="J9" s="37" t="n"/>
    </row>
    <row r="10" ht="21" customHeight="true">
      <c r="A10" s="12" t="n"/>
      <c r="B10" s="14" t="n"/>
      <c r="C10" s="14" t="n"/>
      <c r="D10" s="37" t="n"/>
      <c r="E10" s="37" t="n"/>
      <c r="F10" s="36" t="n"/>
      <c r="G10" s="36" t="n"/>
      <c r="H10" s="14" t="n"/>
      <c r="I10" s="14" t="n"/>
      <c r="J10" s="37" t="n"/>
    </row>
    <row r="11" ht="21" customHeight="true">
      <c r="A11" s="12" t="n"/>
      <c r="B11" s="14" t="n"/>
      <c r="C11" s="14" t="n"/>
      <c r="D11" s="37" t="n"/>
      <c r="E11" s="37" t="n"/>
      <c r="F11" s="36" t="n"/>
      <c r="G11" s="36" t="n"/>
      <c r="H11" s="14" t="n"/>
      <c r="I11" s="14" t="n"/>
      <c r="J11" s="37" t="n"/>
    </row>
    <row r="12" ht="21" customHeight="true">
      <c r="A12" s="12" t="n"/>
      <c r="B12" s="14" t="n"/>
      <c r="C12" s="14" t="n"/>
      <c r="D12" s="37" t="n"/>
      <c r="E12" s="37" t="n"/>
      <c r="F12" s="36" t="n"/>
      <c r="G12" s="36" t="n"/>
      <c r="H12" s="14" t="n"/>
      <c r="I12" s="14" t="n"/>
      <c r="J12" s="37" t="n"/>
    </row>
    <row r="13" ht="21" customHeight="true">
      <c r="A13" s="12" t="n"/>
      <c r="B13" s="14" t="n"/>
      <c r="C13" s="14" t="n"/>
      <c r="D13" s="37" t="n"/>
      <c r="E13" s="37" t="n"/>
      <c r="F13" s="36" t="n"/>
      <c r="G13" s="36" t="n"/>
      <c r="H13" s="14" t="n"/>
      <c r="I13" s="14" t="n"/>
      <c r="J13" s="37" t="n"/>
    </row>
    <row r="14" ht="21" customHeight="true">
      <c r="A14" s="12" t="n"/>
      <c r="B14" s="14" t="n"/>
      <c r="C14" s="14" t="n"/>
      <c r="D14" s="37" t="n"/>
      <c r="E14" s="37" t="n"/>
      <c r="F14" s="36" t="n"/>
      <c r="G14" s="36" t="n"/>
      <c r="H14" s="14" t="n"/>
      <c r="I14" s="14" t="n"/>
      <c r="J14" s="37" t="n"/>
    </row>
    <row r="15" ht="21" customHeight="true">
      <c r="A15" s="12" t="n"/>
      <c r="B15" s="14" t="n"/>
      <c r="C15" s="14" t="n"/>
      <c r="D15" s="37" t="n"/>
      <c r="E15" s="37" t="n"/>
      <c r="F15" s="36" t="n"/>
      <c r="G15" s="36" t="n"/>
      <c r="H15" s="14" t="n"/>
      <c r="I15" s="14" t="n"/>
      <c r="J15" s="37" t="n"/>
    </row>
    <row r="16" ht="21" customHeight="true">
      <c r="A16" s="12" t="n"/>
      <c r="B16" s="14" t="n"/>
      <c r="C16" s="14" t="n"/>
      <c r="D16" s="37" t="n"/>
      <c r="E16" s="37" t="n"/>
      <c r="F16" s="36" t="n"/>
      <c r="G16" s="36" t="n"/>
      <c r="H16" s="14" t="n"/>
      <c r="I16" s="14" t="n"/>
      <c r="J16" s="37" t="n"/>
    </row>
    <row r="17" ht="21" customHeight="true">
      <c r="A17" s="12" t="n"/>
      <c r="B17" s="14" t="n"/>
      <c r="C17" s="14" t="n"/>
      <c r="D17" s="37" t="n"/>
      <c r="E17" s="37" t="n"/>
      <c r="F17" s="36" t="n"/>
      <c r="G17" s="36" t="n"/>
      <c r="H17" s="14" t="n"/>
      <c r="I17" s="14" t="n"/>
      <c r="J17" s="37" t="n"/>
    </row>
    <row r="18" ht="21" customHeight="true">
      <c r="A18" s="12" t="n"/>
      <c r="B18" s="14" t="n"/>
      <c r="C18" s="14" t="n"/>
      <c r="D18" s="37" t="n"/>
      <c r="E18" s="37" t="n"/>
      <c r="F18" s="36" t="n"/>
      <c r="G18" s="36" t="n"/>
      <c r="H18" s="14" t="n"/>
      <c r="I18" s="14" t="n"/>
      <c r="J18" s="37" t="n"/>
    </row>
    <row r="19" ht="21" customHeight="true">
      <c r="A19" s="12" t="n"/>
      <c r="B19" s="14" t="n"/>
      <c r="C19" s="14" t="n"/>
      <c r="D19" s="37" t="n"/>
      <c r="E19" s="37" t="n"/>
      <c r="F19" s="36" t="n"/>
      <c r="G19" s="36" t="n"/>
      <c r="H19" s="14" t="n"/>
      <c r="I19" s="14" t="n"/>
      <c r="J19" s="37" t="n"/>
    </row>
    <row r="20" ht="21" customHeight="true">
      <c r="A20" s="12" t="n"/>
      <c r="B20" s="14" t="n"/>
      <c r="C20" s="14" t="n"/>
      <c r="D20" s="37" t="n"/>
      <c r="E20" s="37" t="n"/>
      <c r="F20" s="36" t="n"/>
      <c r="G20" s="36" t="n"/>
      <c r="H20" s="14" t="n"/>
      <c r="I20" s="14" t="n"/>
      <c r="J20" s="37" t="n"/>
    </row>
    <row r="21" ht="21" customHeight="true">
      <c r="A21" s="12" t="n"/>
      <c r="B21" s="14" t="n"/>
      <c r="C21" s="14" t="n"/>
      <c r="D21" s="37" t="n"/>
      <c r="E21" s="37" t="n"/>
      <c r="F21" s="36" t="n"/>
      <c r="G21" s="36" t="n"/>
      <c r="H21" s="14" t="n"/>
      <c r="I21" s="14" t="n"/>
      <c r="J21" s="37" t="n"/>
    </row>
    <row r="22" ht="21" customHeight="true">
      <c r="A22" s="12" t="n"/>
      <c r="B22" s="14" t="n"/>
      <c r="C22" s="14" t="n"/>
      <c r="D22" s="37" t="n"/>
      <c r="E22" s="37" t="n"/>
      <c r="F22" s="36" t="n"/>
      <c r="G22" s="36" t="n"/>
      <c r="H22" s="14" t="n"/>
      <c r="I22" s="14" t="n"/>
      <c r="J22" s="37" t="n"/>
    </row>
    <row r="23" ht="21" customHeight="true">
      <c r="A23" s="12" t="n"/>
      <c r="B23" s="14" t="n"/>
      <c r="C23" s="14" t="n"/>
      <c r="D23" s="37" t="n"/>
      <c r="E23" s="37" t="n"/>
      <c r="F23" s="36" t="n"/>
      <c r="G23" s="36" t="n"/>
      <c r="H23" s="14" t="n"/>
      <c r="I23" s="14" t="n"/>
      <c r="J23" s="37" t="n"/>
    </row>
    <row r="24" ht="21" customHeight="true">
      <c r="A24" s="12" t="n"/>
      <c r="B24" s="14" t="n"/>
      <c r="C24" s="14" t="n"/>
      <c r="D24" s="37" t="n"/>
      <c r="E24" s="37" t="n"/>
      <c r="F24" s="36" t="n"/>
      <c r="G24" s="36" t="n"/>
      <c r="H24" s="14" t="n"/>
      <c r="I24" s="14" t="n"/>
      <c r="J24" s="37" t="n"/>
    </row>
    <row r="25" ht="21" customHeight="true">
      <c r="A25" s="12" t="n"/>
      <c r="B25" s="14" t="n"/>
      <c r="C25" s="14" t="n"/>
      <c r="D25" s="37" t="n"/>
      <c r="E25" s="37" t="n"/>
      <c r="F25" s="36" t="n"/>
      <c r="G25" s="36" t="n"/>
      <c r="H25" s="14" t="n"/>
      <c r="I25" s="14" t="n"/>
      <c r="J25" s="37" t="n"/>
    </row>
    <row r="26" ht="21" customHeight="true">
      <c r="A26" s="12" t="n"/>
      <c r="B26" s="14" t="n"/>
      <c r="C26" s="14" t="n"/>
      <c r="D26" s="37" t="n"/>
      <c r="E26" s="37" t="n"/>
      <c r="F26" s="36" t="n"/>
      <c r="G26" s="36" t="n"/>
      <c r="H26" s="14" t="n"/>
      <c r="I26" s="14" t="n"/>
      <c r="J26" s="37" t="n"/>
    </row>
    <row r="27" ht="21" customHeight="true">
      <c r="A27" s="12" t="n"/>
      <c r="B27" s="14" t="n"/>
      <c r="C27" s="14" t="n"/>
      <c r="D27" s="37" t="n"/>
      <c r="E27" s="37" t="n"/>
      <c r="F27" s="36" t="n"/>
      <c r="G27" s="36" t="n"/>
      <c r="H27" s="14" t="n"/>
      <c r="I27" s="14" t="n"/>
      <c r="J27" s="37" t="n"/>
    </row>
    <row r="28" ht="21" customHeight="true">
      <c r="A28" s="12" t="n"/>
      <c r="B28" s="14" t="n"/>
      <c r="C28" s="14" t="n"/>
      <c r="D28" s="37" t="n"/>
      <c r="E28" s="37" t="n"/>
      <c r="F28" s="36" t="n"/>
      <c r="G28" s="36" t="n"/>
      <c r="H28" s="14" t="n"/>
      <c r="I28" s="14" t="n"/>
      <c r="J28" s="37" t="n"/>
    </row>
    <row r="29" ht="21" customHeight="true">
      <c r="A29" s="12" t="n"/>
      <c r="B29" s="14" t="n"/>
      <c r="C29" s="14" t="n"/>
      <c r="D29" s="37" t="n"/>
      <c r="E29" s="37" t="n"/>
      <c r="F29" s="36" t="n"/>
      <c r="G29" s="36" t="n"/>
      <c r="H29" s="14" t="n"/>
      <c r="I29" s="14" t="n"/>
      <c r="J29" s="37" t="n"/>
    </row>
    <row r="30" ht="21" customHeight="true">
      <c r="A30" s="12" t="n"/>
      <c r="B30" s="14" t="n"/>
      <c r="C30" s="14" t="n"/>
      <c r="D30" s="37" t="n"/>
      <c r="E30" s="37" t="n"/>
      <c r="F30" s="36" t="n"/>
      <c r="G30" s="36" t="n"/>
      <c r="H30" s="14" t="n"/>
      <c r="I30" s="14" t="n"/>
      <c r="J30" s="37" t="n"/>
    </row>
    <row r="31" ht="21" customHeight="true">
      <c r="A31" s="12" t="n"/>
      <c r="B31" s="14" t="n"/>
      <c r="C31" s="14" t="n"/>
      <c r="D31" s="37" t="n"/>
      <c r="E31" s="37" t="n"/>
      <c r="F31" s="36" t="n"/>
      <c r="G31" s="36" t="n"/>
      <c r="H31" s="14" t="n"/>
      <c r="I31" s="14" t="n"/>
      <c r="J31" s="37" t="n"/>
    </row>
    <row r="32" ht="21" customHeight="true">
      <c r="A32" s="12" t="n"/>
      <c r="B32" s="14" t="n"/>
      <c r="C32" s="14" t="n"/>
      <c r="D32" s="37" t="n"/>
      <c r="E32" s="37" t="n"/>
      <c r="F32" s="36" t="n"/>
      <c r="G32" s="36" t="n"/>
      <c r="H32" s="14" t="n"/>
      <c r="I32" s="14" t="n"/>
      <c r="J32" s="37" t="n"/>
    </row>
    <row r="33" ht="21" customHeight="true">
      <c r="A33" s="12" t="n"/>
      <c r="B33" s="14" t="n"/>
      <c r="C33" s="14" t="n"/>
      <c r="D33" s="37" t="n"/>
      <c r="E33" s="37" t="n"/>
      <c r="F33" s="36" t="n"/>
      <c r="G33" s="36" t="n"/>
      <c r="H33" s="14" t="n"/>
      <c r="I33" s="14" t="n"/>
      <c r="J33" s="37" t="n"/>
    </row>
    <row r="34" ht="21" customHeight="true">
      <c r="A34" s="12" t="n"/>
      <c r="B34" s="14" t="n"/>
      <c r="C34" s="14" t="n"/>
      <c r="D34" s="37" t="n"/>
      <c r="E34" s="37" t="n"/>
      <c r="F34" s="36" t="n"/>
      <c r="G34" s="36" t="n"/>
      <c r="H34" s="14" t="n"/>
      <c r="I34" s="14" t="n"/>
      <c r="J34" s="37" t="n"/>
    </row>
    <row r="35" ht="21" customHeight="true">
      <c r="A35" s="12" t="n"/>
      <c r="B35" s="14" t="n"/>
      <c r="C35" s="14" t="n"/>
      <c r="D35" s="37" t="n"/>
      <c r="E35" s="37" t="n"/>
      <c r="F35" s="36" t="n"/>
      <c r="G35" s="36" t="n"/>
      <c r="H35" s="14" t="n"/>
      <c r="I35" s="14" t="n"/>
      <c r="J35" s="37" t="n"/>
    </row>
    <row r="36" ht="21" customHeight="true">
      <c r="A36" s="12" t="n"/>
      <c r="B36" s="14" t="n"/>
      <c r="C36" s="14" t="n"/>
      <c r="D36" s="37" t="n"/>
      <c r="E36" s="37" t="n"/>
      <c r="F36" s="36" t="n"/>
      <c r="G36" s="36" t="n"/>
      <c r="H36" s="14" t="n"/>
      <c r="I36" s="14" t="n"/>
      <c r="J36" s="37" t="n"/>
    </row>
    <row r="37" ht="21" customHeight="true">
      <c r="A37" s="12" t="n"/>
      <c r="B37" s="14" t="n"/>
      <c r="C37" s="14" t="n"/>
      <c r="D37" s="37" t="n"/>
      <c r="E37" s="37" t="n"/>
      <c r="F37" s="36" t="n"/>
      <c r="G37" s="36" t="n"/>
      <c r="H37" s="14" t="n"/>
      <c r="I37" s="14" t="n"/>
      <c r="J37" s="37" t="n"/>
    </row>
    <row r="38" ht="21" customHeight="true">
      <c r="A38" s="12" t="n"/>
      <c r="B38" s="14" t="n"/>
      <c r="C38" s="14" t="n"/>
      <c r="D38" s="37" t="n"/>
      <c r="E38" s="37" t="n"/>
      <c r="F38" s="36" t="n"/>
      <c r="G38" s="36" t="n"/>
      <c r="H38" s="14" t="n"/>
      <c r="I38" s="14" t="n"/>
      <c r="J38" s="37" t="n"/>
    </row>
    <row r="39" ht="21" customHeight="true">
      <c r="A39" s="12" t="n"/>
      <c r="B39" s="14" t="n"/>
      <c r="C39" s="14" t="n"/>
      <c r="D39" s="37" t="n"/>
      <c r="E39" s="37" t="n"/>
      <c r="F39" s="36" t="n"/>
      <c r="G39" s="36" t="n"/>
      <c r="H39" s="14" t="n"/>
      <c r="I39" s="14" t="n"/>
      <c r="J39" s="37" t="n"/>
    </row>
    <row r="40" ht="21" customHeight="true">
      <c r="A40" s="12" t="n"/>
      <c r="B40" s="14" t="n"/>
      <c r="C40" s="14" t="n"/>
      <c r="D40" s="37" t="n"/>
      <c r="E40" s="37" t="n"/>
      <c r="F40" s="36" t="n"/>
      <c r="G40" s="36" t="n"/>
      <c r="H40" s="14" t="n"/>
      <c r="I40" s="14" t="n"/>
      <c r="J40" s="37" t="n"/>
    </row>
    <row r="41" ht="21" customHeight="true">
      <c r="A41" s="12" t="n"/>
      <c r="B41" s="14" t="n"/>
      <c r="C41" s="14" t="n"/>
      <c r="D41" s="37" t="n"/>
      <c r="E41" s="37" t="n"/>
      <c r="F41" s="36" t="n"/>
      <c r="G41" s="36" t="n"/>
      <c r="H41" s="14" t="n"/>
      <c r="I41" s="14" t="n"/>
      <c r="J41" s="37" t="n"/>
    </row>
    <row r="42" ht="21" customHeight="true">
      <c r="A42" s="12" t="n"/>
      <c r="B42" s="14" t="n"/>
      <c r="C42" s="14" t="n"/>
      <c r="D42" s="37" t="n"/>
      <c r="E42" s="37" t="n"/>
      <c r="F42" s="36" t="n"/>
      <c r="G42" s="36" t="n"/>
      <c r="H42" s="14" t="n"/>
      <c r="I42" s="14" t="n"/>
      <c r="J42" s="37" t="n"/>
    </row>
    <row r="43" ht="21" customHeight="true">
      <c r="A43" s="12" t="n"/>
      <c r="B43" s="14" t="n"/>
      <c r="C43" s="14" t="n"/>
      <c r="D43" s="37" t="n"/>
      <c r="E43" s="37" t="n"/>
      <c r="F43" s="36" t="n"/>
      <c r="G43" s="36" t="n"/>
      <c r="H43" s="14" t="n"/>
      <c r="I43" s="14" t="n"/>
      <c r="J43" s="37" t="n"/>
    </row>
    <row r="44" ht="21" customHeight="true">
      <c r="A44" s="12" t="n"/>
      <c r="B44" s="14" t="n"/>
      <c r="C44" s="14" t="n"/>
      <c r="D44" s="37" t="n"/>
      <c r="E44" s="37" t="n"/>
      <c r="F44" s="36" t="n"/>
      <c r="G44" s="36" t="n"/>
      <c r="H44" s="14" t="n"/>
      <c r="I44" s="14" t="n"/>
      <c r="J44" s="37" t="n"/>
    </row>
    <row r="45" ht="21" customHeight="true">
      <c r="A45" s="12" t="n"/>
      <c r="B45" s="14" t="n"/>
      <c r="C45" s="14" t="n"/>
      <c r="D45" s="37" t="n"/>
      <c r="E45" s="37" t="n"/>
      <c r="F45" s="36" t="n"/>
      <c r="G45" s="36" t="n"/>
      <c r="H45" s="14" t="n"/>
      <c r="I45" s="14" t="n"/>
      <c r="J45" s="37" t="n"/>
    </row>
    <row r="46" ht="21" customHeight="true">
      <c r="A46" s="12" t="n"/>
      <c r="B46" s="14" t="n"/>
      <c r="C46" s="14" t="n"/>
      <c r="D46" s="37" t="n"/>
      <c r="E46" s="37" t="n"/>
      <c r="F46" s="36" t="n"/>
      <c r="G46" s="36" t="n"/>
      <c r="H46" s="14" t="n"/>
      <c r="I46" s="14" t="n"/>
      <c r="J46" s="37" t="n"/>
    </row>
    <row r="47" ht="21" customHeight="true">
      <c r="A47" s="12" t="n"/>
      <c r="B47" s="14" t="n"/>
      <c r="C47" s="14" t="n"/>
      <c r="D47" s="37" t="n"/>
      <c r="E47" s="37" t="n"/>
      <c r="F47" s="36" t="n"/>
      <c r="G47" s="36" t="n"/>
      <c r="H47" s="14" t="n"/>
      <c r="I47" s="14" t="n"/>
      <c r="J47" s="37" t="n"/>
    </row>
    <row r="48" ht="21" customHeight="true">
      <c r="A48" s="12" t="n"/>
      <c r="B48" s="14" t="n"/>
      <c r="C48" s="14" t="n"/>
      <c r="D48" s="37" t="n"/>
      <c r="E48" s="37" t="n"/>
      <c r="F48" s="36" t="n"/>
      <c r="G48" s="36" t="n"/>
      <c r="H48" s="14" t="n"/>
      <c r="I48" s="14" t="n"/>
      <c r="J48" s="37" t="n"/>
    </row>
    <row r="49" ht="21" customHeight="true">
      <c r="A49" s="12" t="n"/>
      <c r="B49" s="14" t="n"/>
      <c r="C49" s="14" t="n"/>
      <c r="D49" s="37" t="n"/>
      <c r="E49" s="37" t="n"/>
      <c r="F49" s="36" t="n"/>
      <c r="G49" s="36" t="n"/>
      <c r="H49" s="14" t="n"/>
      <c r="I49" s="14" t="n"/>
      <c r="J49" s="37" t="n"/>
    </row>
    <row r="50" ht="21" customHeight="true">
      <c r="A50" s="12" t="n"/>
      <c r="B50" s="14" t="n"/>
      <c r="C50" s="14" t="n"/>
      <c r="D50" s="37" t="n"/>
      <c r="E50" s="37" t="n"/>
      <c r="F50" s="36" t="n"/>
      <c r="G50" s="36" t="n"/>
      <c r="H50" s="14" t="n"/>
      <c r="I50" s="14" t="n"/>
      <c r="J50" s="37" t="n"/>
    </row>
    <row r="51" ht="21" customHeight="true">
      <c r="A51" s="12" t="n"/>
      <c r="B51" s="14" t="n"/>
      <c r="C51" s="14" t="n"/>
      <c r="D51" s="37" t="n"/>
      <c r="E51" s="37" t="n"/>
      <c r="F51" s="36" t="n"/>
      <c r="G51" s="36" t="n"/>
      <c r="H51" s="14" t="n"/>
      <c r="I51" s="14" t="n"/>
      <c r="J51" s="37" t="n"/>
    </row>
    <row r="52" ht="21" customHeight="true">
      <c r="A52" s="12" t="n"/>
      <c r="B52" s="14" t="n"/>
      <c r="C52" s="14" t="n"/>
      <c r="D52" s="37" t="n"/>
      <c r="E52" s="37" t="n"/>
      <c r="F52" s="36" t="n"/>
      <c r="G52" s="36" t="n"/>
      <c r="H52" s="14" t="n"/>
      <c r="I52" s="14" t="n"/>
      <c r="J52" s="37" t="n"/>
    </row>
    <row r="53" ht="21" customHeight="true">
      <c r="A53" s="12" t="n"/>
      <c r="B53" s="14" t="n"/>
      <c r="C53" s="14" t="n"/>
      <c r="D53" s="37" t="n"/>
      <c r="E53" s="37" t="n"/>
      <c r="F53" s="36" t="n"/>
      <c r="G53" s="36" t="n"/>
      <c r="H53" s="14" t="n"/>
      <c r="I53" s="14" t="n"/>
      <c r="J53" s="37" t="n"/>
    </row>
    <row r="54" ht="21" customHeight="true">
      <c r="A54" s="12" t="n"/>
      <c r="B54" s="14" t="n"/>
      <c r="C54" s="14" t="n"/>
      <c r="D54" s="37" t="n"/>
      <c r="E54" s="37" t="n"/>
      <c r="F54" s="36" t="n"/>
      <c r="G54" s="36" t="n"/>
      <c r="H54" s="14" t="n"/>
      <c r="I54" s="14" t="n"/>
      <c r="J54" s="37" t="n"/>
    </row>
    <row r="55" ht="21" customHeight="true">
      <c r="A55" s="12" t="n"/>
      <c r="B55" s="14" t="n"/>
      <c r="C55" s="14" t="n"/>
      <c r="D55" s="37" t="n"/>
      <c r="E55" s="37" t="n"/>
      <c r="F55" s="36" t="n"/>
      <c r="G55" s="36" t="n"/>
      <c r="H55" s="14" t="n"/>
      <c r="I55" s="14" t="n"/>
      <c r="J55" s="37" t="n"/>
    </row>
    <row r="56" ht="21" customHeight="true">
      <c r="A56" s="12" t="n"/>
      <c r="B56" s="14" t="n"/>
      <c r="C56" s="14" t="n"/>
      <c r="D56" s="37" t="n"/>
      <c r="E56" s="37" t="n"/>
      <c r="F56" s="36" t="n"/>
      <c r="G56" s="36" t="n"/>
      <c r="H56" s="14" t="n"/>
      <c r="I56" s="14" t="n"/>
      <c r="J56" s="37" t="n"/>
    </row>
    <row r="57" ht="21" customHeight="true">
      <c r="A57" s="12" t="n"/>
      <c r="B57" s="14" t="n"/>
      <c r="C57" s="14" t="n"/>
      <c r="D57" s="37" t="n"/>
      <c r="E57" s="37" t="n"/>
      <c r="F57" s="36" t="n"/>
      <c r="G57" s="36" t="n"/>
      <c r="H57" s="14" t="n"/>
      <c r="I57" s="14" t="n"/>
      <c r="J57" s="37" t="n"/>
    </row>
    <row r="58" ht="21" customHeight="true">
      <c r="A58" s="12" t="n"/>
      <c r="B58" s="14" t="n"/>
      <c r="C58" s="14" t="n"/>
      <c r="D58" s="37" t="n"/>
      <c r="E58" s="37" t="n"/>
      <c r="F58" s="36" t="n"/>
      <c r="G58" s="36" t="n"/>
      <c r="H58" s="14" t="n"/>
      <c r="I58" s="14" t="n"/>
      <c r="J58" s="37" t="n"/>
    </row>
    <row r="59" ht="21" customHeight="true">
      <c r="A59" s="12" t="n"/>
      <c r="B59" s="14" t="n"/>
      <c r="C59" s="14" t="n"/>
      <c r="D59" s="37" t="n"/>
      <c r="E59" s="37" t="n"/>
      <c r="F59" s="36" t="n"/>
      <c r="G59" s="36" t="n"/>
      <c r="H59" s="14" t="n"/>
      <c r="I59" s="14" t="n"/>
      <c r="J59" s="37" t="n"/>
    </row>
    <row r="60" ht="21" customHeight="true">
      <c r="A60" s="12" t="n"/>
      <c r="B60" s="14" t="n"/>
      <c r="C60" s="14" t="n"/>
      <c r="D60" s="37" t="n"/>
      <c r="E60" s="37" t="n"/>
      <c r="F60" s="36" t="n"/>
      <c r="G60" s="36" t="n"/>
      <c r="H60" s="14" t="n"/>
      <c r="I60" s="14" t="n"/>
      <c r="J60" s="37" t="n"/>
    </row>
    <row r="61" ht="21" customHeight="true">
      <c r="A61" s="12" t="n"/>
      <c r="B61" s="14" t="n"/>
      <c r="C61" s="14" t="n"/>
      <c r="D61" s="37" t="n"/>
      <c r="E61" s="37" t="n"/>
      <c r="F61" s="36" t="n"/>
      <c r="G61" s="36" t="n"/>
      <c r="H61" s="14" t="n"/>
      <c r="I61" s="14" t="n"/>
      <c r="J61" s="37" t="n"/>
    </row>
    <row r="62" ht="21" customHeight="true">
      <c r="A62" s="12" t="n"/>
      <c r="B62" s="14" t="n"/>
      <c r="C62" s="14" t="n"/>
      <c r="D62" s="37" t="n"/>
      <c r="E62" s="37" t="n"/>
      <c r="F62" s="36" t="n"/>
      <c r="G62" s="36" t="n"/>
      <c r="H62" s="14" t="n"/>
      <c r="I62" s="14" t="n"/>
      <c r="J62" s="37" t="n"/>
    </row>
    <row r="63" ht="21" customHeight="true">
      <c r="A63" s="12" t="n"/>
      <c r="B63" s="14" t="n"/>
      <c r="C63" s="14" t="n"/>
      <c r="D63" s="37" t="n"/>
      <c r="E63" s="37" t="n"/>
      <c r="F63" s="36" t="n"/>
      <c r="G63" s="36" t="n"/>
      <c r="H63" s="14" t="n"/>
      <c r="I63" s="14" t="n"/>
      <c r="J63" s="37" t="n"/>
    </row>
    <row r="64" ht="21" customHeight="true">
      <c r="A64" s="12" t="n"/>
      <c r="B64" s="14" t="n"/>
      <c r="C64" s="14" t="n"/>
      <c r="D64" s="37" t="n"/>
      <c r="E64" s="37" t="n"/>
      <c r="F64" s="36" t="n"/>
      <c r="G64" s="36" t="n"/>
      <c r="H64" s="14" t="n"/>
      <c r="I64" s="14" t="n"/>
      <c r="J64" s="37" t="n"/>
    </row>
    <row r="65" ht="21" customHeight="true">
      <c r="A65" s="12" t="n"/>
      <c r="B65" s="14" t="n"/>
      <c r="C65" s="14" t="n"/>
      <c r="D65" s="37" t="n"/>
      <c r="E65" s="37" t="n"/>
      <c r="F65" s="36" t="n"/>
      <c r="G65" s="36" t="n"/>
      <c r="H65" s="14" t="n"/>
      <c r="I65" s="14" t="n"/>
      <c r="J65" s="37" t="n"/>
    </row>
    <row r="66" ht="21" customHeight="true">
      <c r="A66" s="12" t="n"/>
      <c r="B66" s="14" t="n"/>
      <c r="C66" s="14" t="n"/>
      <c r="D66" s="37" t="n"/>
      <c r="E66" s="37" t="n"/>
      <c r="F66" s="36" t="n"/>
      <c r="G66" s="36" t="n"/>
      <c r="H66" s="14" t="n"/>
      <c r="I66" s="14" t="n"/>
      <c r="J66" s="37" t="n"/>
    </row>
    <row r="67" ht="21" customHeight="true">
      <c r="A67" s="12" t="n"/>
      <c r="B67" s="14" t="n"/>
      <c r="C67" s="14" t="n"/>
      <c r="D67" s="37" t="n"/>
      <c r="E67" s="37" t="n"/>
      <c r="F67" s="36" t="n"/>
      <c r="G67" s="36" t="n"/>
      <c r="H67" s="14" t="n"/>
      <c r="I67" s="14" t="n"/>
      <c r="J67" s="37" t="n"/>
    </row>
    <row r="68" ht="21" customHeight="true">
      <c r="A68" s="12" t="n"/>
      <c r="B68" s="14" t="n"/>
      <c r="C68" s="14" t="n"/>
      <c r="D68" s="37" t="n"/>
      <c r="E68" s="37" t="n"/>
      <c r="F68" s="36" t="n"/>
      <c r="G68" s="36" t="n"/>
      <c r="H68" s="14" t="n"/>
      <c r="I68" s="14" t="n"/>
      <c r="J68" s="37" t="n"/>
    </row>
    <row r="69" ht="21" customHeight="true">
      <c r="A69" s="12" t="n"/>
      <c r="B69" s="14" t="n"/>
      <c r="C69" s="14" t="n"/>
      <c r="D69" s="37" t="n"/>
      <c r="E69" s="37" t="n"/>
      <c r="F69" s="36" t="n"/>
      <c r="G69" s="36" t="n"/>
      <c r="H69" s="14" t="n"/>
      <c r="I69" s="14" t="n"/>
      <c r="J69" s="37" t="n"/>
    </row>
    <row r="70" ht="21" customHeight="true">
      <c r="A70" s="12" t="n"/>
      <c r="B70" s="14" t="n"/>
      <c r="C70" s="14" t="n"/>
      <c r="D70" s="37" t="n"/>
      <c r="E70" s="37" t="n"/>
      <c r="F70" s="36" t="n"/>
      <c r="G70" s="36" t="n"/>
      <c r="H70" s="14" t="n"/>
      <c r="I70" s="14" t="n"/>
      <c r="J70" s="37" t="n"/>
    </row>
    <row r="71" ht="21" customHeight="true">
      <c r="A71" s="12" t="n"/>
      <c r="B71" s="14" t="n"/>
      <c r="C71" s="14" t="n"/>
      <c r="D71" s="37" t="n"/>
      <c r="E71" s="37" t="n"/>
      <c r="F71" s="36" t="n"/>
      <c r="G71" s="36" t="n"/>
      <c r="H71" s="14" t="n"/>
      <c r="I71" s="14" t="n"/>
      <c r="J71" s="37" t="n"/>
    </row>
    <row r="72" ht="21" customHeight="true">
      <c r="A72" s="12" t="n"/>
      <c r="B72" s="14" t="n"/>
      <c r="C72" s="14" t="n"/>
      <c r="D72" s="37" t="n"/>
      <c r="E72" s="37" t="n"/>
      <c r="F72" s="36" t="n"/>
      <c r="G72" s="36" t="n"/>
      <c r="H72" s="14" t="n"/>
      <c r="I72" s="14" t="n"/>
      <c r="J72" s="37" t="n"/>
    </row>
    <row r="73" ht="21" customHeight="true">
      <c r="A73" s="12" t="n"/>
      <c r="B73" s="14" t="n"/>
      <c r="C73" s="14" t="n"/>
      <c r="D73" s="37" t="n"/>
      <c r="E73" s="37" t="n"/>
      <c r="F73" s="36" t="n"/>
      <c r="G73" s="36" t="n"/>
      <c r="H73" s="14" t="n"/>
      <c r="I73" s="14" t="n"/>
      <c r="J73" s="37" t="n"/>
    </row>
    <row r="74" ht="21" customHeight="true">
      <c r="A74" s="12" t="n"/>
      <c r="B74" s="14" t="n"/>
      <c r="C74" s="14" t="n"/>
      <c r="D74" s="37" t="n"/>
      <c r="E74" s="37" t="n"/>
      <c r="F74" s="36" t="n"/>
      <c r="G74" s="36" t="n"/>
      <c r="H74" s="14" t="n"/>
      <c r="I74" s="14" t="n"/>
      <c r="J74" s="37" t="n"/>
    </row>
    <row r="75" ht="21" customHeight="true">
      <c r="A75" s="12" t="n"/>
      <c r="B75" s="14" t="n"/>
      <c r="C75" s="14" t="n"/>
      <c r="D75" s="37" t="n"/>
      <c r="E75" s="37" t="n"/>
      <c r="F75" s="36" t="n"/>
      <c r="G75" s="36" t="n"/>
      <c r="H75" s="14" t="n"/>
      <c r="I75" s="14" t="n"/>
      <c r="J75" s="37" t="n"/>
    </row>
    <row r="76" ht="21" customHeight="true">
      <c r="A76" s="12" t="n"/>
      <c r="B76" s="14" t="n"/>
      <c r="C76" s="14" t="n"/>
      <c r="D76" s="37" t="n"/>
      <c r="E76" s="37" t="n"/>
      <c r="F76" s="36" t="n"/>
      <c r="G76" s="36" t="n"/>
      <c r="H76" s="14" t="n"/>
      <c r="I76" s="14" t="n"/>
      <c r="J76" s="37" t="n"/>
    </row>
    <row r="77" ht="21" customHeight="true">
      <c r="A77" s="12" t="n"/>
      <c r="B77" s="14" t="n"/>
      <c r="C77" s="14" t="n"/>
      <c r="D77" s="37" t="n"/>
      <c r="E77" s="37" t="n"/>
      <c r="F77" s="36" t="n"/>
      <c r="G77" s="36" t="n"/>
      <c r="H77" s="14" t="n"/>
      <c r="I77" s="14" t="n"/>
      <c r="J77" s="37" t="n"/>
    </row>
    <row r="78" ht="21" customHeight="true">
      <c r="A78" s="12" t="n"/>
      <c r="B78" s="14" t="n"/>
      <c r="C78" s="14" t="n"/>
      <c r="D78" s="37" t="n"/>
      <c r="E78" s="37" t="n"/>
      <c r="F78" s="36" t="n"/>
      <c r="G78" s="36" t="n"/>
      <c r="H78" s="14" t="n"/>
      <c r="I78" s="14" t="n"/>
      <c r="J78" s="37" t="n"/>
    </row>
    <row r="79" ht="21" customHeight="true">
      <c r="A79" s="12" t="n"/>
      <c r="B79" s="14" t="n"/>
      <c r="C79" s="14" t="n"/>
      <c r="D79" s="37" t="n"/>
      <c r="E79" s="37" t="n"/>
      <c r="F79" s="36" t="n"/>
      <c r="G79" s="36" t="n"/>
      <c r="H79" s="14" t="n"/>
      <c r="I79" s="14" t="n"/>
      <c r="J79" s="37" t="n"/>
    </row>
    <row r="80" ht="21" customHeight="true">
      <c r="A80" s="12" t="n"/>
      <c r="B80" s="14" t="n"/>
      <c r="C80" s="14" t="n"/>
      <c r="D80" s="37" t="n"/>
      <c r="E80" s="37" t="n"/>
      <c r="F80" s="36" t="n"/>
      <c r="G80" s="36" t="n"/>
      <c r="H80" s="14" t="n"/>
      <c r="I80" s="14" t="n"/>
      <c r="J80" s="37" t="n"/>
    </row>
    <row r="81" ht="21" customHeight="true">
      <c r="A81" s="12" t="n"/>
      <c r="B81" s="14" t="n"/>
      <c r="C81" s="14" t="n"/>
      <c r="D81" s="37" t="n"/>
      <c r="E81" s="37" t="n"/>
      <c r="F81" s="36" t="n"/>
      <c r="G81" s="36" t="n"/>
      <c r="H81" s="14" t="n"/>
      <c r="I81" s="14" t="n"/>
      <c r="J81" s="37" t="n"/>
    </row>
    <row r="82" ht="21" customHeight="true">
      <c r="A82" s="12" t="n"/>
      <c r="B82" s="14" t="n"/>
      <c r="C82" s="14" t="n"/>
      <c r="D82" s="37" t="n"/>
      <c r="E82" s="37" t="n"/>
      <c r="F82" s="36" t="n"/>
      <c r="G82" s="36" t="n"/>
      <c r="H82" s="14" t="n"/>
      <c r="I82" s="14" t="n"/>
      <c r="J82" s="37" t="n"/>
    </row>
    <row r="83" ht="21" customHeight="true">
      <c r="A83" s="12" t="n"/>
      <c r="B83" s="14" t="n"/>
      <c r="C83" s="14" t="n"/>
      <c r="D83" s="37" t="n"/>
      <c r="E83" s="37" t="n"/>
      <c r="F83" s="36" t="n"/>
      <c r="G83" s="36" t="n"/>
      <c r="H83" s="14" t="n"/>
      <c r="I83" s="14" t="n"/>
      <c r="J83" s="37" t="n"/>
    </row>
    <row r="84" ht="21" customHeight="true">
      <c r="A84" s="12" t="n"/>
      <c r="B84" s="14" t="n"/>
      <c r="C84" s="14" t="n"/>
      <c r="D84" s="37" t="n"/>
      <c r="E84" s="37" t="n"/>
      <c r="F84" s="36" t="n"/>
      <c r="G84" s="36" t="n"/>
      <c r="H84" s="14" t="n"/>
      <c r="I84" s="14" t="n"/>
      <c r="J84" s="37" t="n"/>
    </row>
    <row r="85" ht="21" customHeight="true">
      <c r="A85" s="12" t="n"/>
      <c r="B85" s="14" t="n"/>
      <c r="C85" s="14" t="n"/>
      <c r="D85" s="37" t="n"/>
      <c r="E85" s="37" t="n"/>
      <c r="F85" s="36" t="n"/>
      <c r="G85" s="36" t="n"/>
      <c r="H85" s="14" t="n"/>
      <c r="I85" s="14" t="n"/>
      <c r="J85" s="37" t="n"/>
    </row>
    <row r="86" ht="21" customHeight="true">
      <c r="A86" s="12" t="n"/>
      <c r="B86" s="14" t="n"/>
      <c r="C86" s="14" t="n"/>
      <c r="D86" s="37" t="n"/>
      <c r="E86" s="37" t="n"/>
      <c r="F86" s="36" t="n"/>
      <c r="G86" s="36" t="n"/>
      <c r="H86" s="14" t="n"/>
      <c r="I86" s="14" t="n"/>
      <c r="J86" s="37" t="n"/>
    </row>
    <row r="87" ht="21" customHeight="true">
      <c r="A87" s="12" t="n"/>
      <c r="B87" s="14" t="n"/>
      <c r="C87" s="14" t="n"/>
      <c r="D87" s="37" t="n"/>
      <c r="E87" s="37" t="n"/>
      <c r="F87" s="36" t="n"/>
      <c r="G87" s="36" t="n"/>
      <c r="H87" s="14" t="n"/>
      <c r="I87" s="14" t="n"/>
      <c r="J87" s="37" t="n"/>
    </row>
    <row r="88" ht="21" customHeight="true">
      <c r="A88" s="12" t="n"/>
      <c r="B88" s="14" t="n"/>
      <c r="C88" s="14" t="n"/>
      <c r="D88" s="37" t="n"/>
      <c r="E88" s="37" t="n"/>
      <c r="F88" s="36" t="n"/>
      <c r="G88" s="36" t="n"/>
      <c r="H88" s="14" t="n"/>
      <c r="I88" s="14" t="n"/>
      <c r="J88" s="37" t="n"/>
    </row>
    <row r="89" ht="21" customHeight="true">
      <c r="A89" s="12" t="n"/>
      <c r="B89" s="14" t="n"/>
      <c r="C89" s="14" t="n"/>
      <c r="D89" s="37" t="n"/>
      <c r="E89" s="37" t="n"/>
      <c r="F89" s="36" t="n"/>
      <c r="G89" s="36" t="n"/>
      <c r="H89" s="14" t="n"/>
      <c r="I89" s="14" t="n"/>
      <c r="J89" s="37" t="n"/>
    </row>
    <row r="90" ht="21" customHeight="true">
      <c r="A90" s="12" t="n"/>
      <c r="B90" s="14" t="n"/>
      <c r="C90" s="14" t="n"/>
      <c r="D90" s="37" t="n"/>
      <c r="E90" s="37" t="n"/>
      <c r="F90" s="36" t="n"/>
      <c r="G90" s="36" t="n"/>
      <c r="H90" s="14" t="n"/>
      <c r="I90" s="14" t="n"/>
      <c r="J90" s="37" t="n"/>
    </row>
    <row r="91" ht="21" customHeight="true">
      <c r="A91" s="12" t="n"/>
      <c r="B91" s="14" t="n"/>
      <c r="C91" s="14" t="n"/>
      <c r="D91" s="37" t="n"/>
      <c r="E91" s="37" t="n"/>
      <c r="F91" s="36" t="n"/>
      <c r="G91" s="36" t="n"/>
      <c r="H91" s="14" t="n"/>
      <c r="I91" s="14" t="n"/>
      <c r="J91" s="37" t="n"/>
    </row>
    <row r="92" ht="21" customHeight="true">
      <c r="A92" s="12" t="n"/>
      <c r="B92" s="14" t="n"/>
      <c r="C92" s="14" t="n"/>
      <c r="D92" s="37" t="n"/>
      <c r="E92" s="37" t="n"/>
      <c r="F92" s="36" t="n"/>
      <c r="G92" s="36" t="n"/>
      <c r="H92" s="14" t="n"/>
      <c r="I92" s="14" t="n"/>
      <c r="J92" s="37" t="n"/>
    </row>
    <row r="93" ht="21" customHeight="true">
      <c r="A93" s="12" t="n"/>
      <c r="B93" s="14" t="n"/>
      <c r="C93" s="14" t="n"/>
      <c r="D93" s="37" t="n"/>
      <c r="E93" s="37" t="n"/>
      <c r="F93" s="36" t="n"/>
      <c r="G93" s="36" t="n"/>
      <c r="H93" s="14" t="n"/>
      <c r="I93" s="14" t="n"/>
      <c r="J93" s="37" t="n"/>
    </row>
    <row r="94" ht="21" customHeight="true">
      <c r="A94" s="12" t="n"/>
      <c r="B94" s="14" t="n"/>
      <c r="C94" s="14" t="n"/>
      <c r="D94" s="37" t="n"/>
      <c r="E94" s="37" t="n"/>
      <c r="F94" s="36" t="n"/>
      <c r="G94" s="36" t="n"/>
      <c r="H94" s="14" t="n"/>
      <c r="I94" s="14" t="n"/>
      <c r="J94" s="37" t="n"/>
    </row>
    <row r="95" ht="21" customHeight="true">
      <c r="A95" s="12" t="n"/>
      <c r="B95" s="14" t="n"/>
      <c r="C95" s="14" t="n"/>
      <c r="D95" s="37" t="n"/>
      <c r="E95" s="37" t="n"/>
      <c r="F95" s="36" t="n"/>
      <c r="G95" s="36" t="n"/>
      <c r="H95" s="14" t="n"/>
      <c r="I95" s="14" t="n"/>
      <c r="J95" s="37" t="n"/>
    </row>
    <row r="96" ht="21" customHeight="true">
      <c r="A96" s="12" t="n"/>
      <c r="B96" s="14" t="n"/>
      <c r="C96" s="14" t="n"/>
      <c r="D96" s="37" t="n"/>
      <c r="E96" s="37" t="n"/>
      <c r="F96" s="36" t="n"/>
      <c r="G96" s="36" t="n"/>
      <c r="H96" s="14" t="n"/>
      <c r="I96" s="14" t="n"/>
      <c r="J96" s="37" t="n"/>
    </row>
    <row r="97" ht="21" customHeight="true">
      <c r="A97" s="12" t="n"/>
      <c r="B97" s="14" t="n"/>
      <c r="C97" s="14" t="n"/>
      <c r="D97" s="37" t="n"/>
      <c r="E97" s="37" t="n"/>
      <c r="F97" s="36" t="n"/>
      <c r="G97" s="36" t="n"/>
      <c r="H97" s="14" t="n"/>
      <c r="I97" s="14" t="n"/>
      <c r="J97" s="37" t="n"/>
    </row>
    <row r="98" ht="21" customHeight="true">
      <c r="A98" s="12" t="n"/>
      <c r="B98" s="14" t="n"/>
      <c r="C98" s="14" t="n"/>
      <c r="D98" s="37" t="n"/>
      <c r="E98" s="37" t="n"/>
      <c r="F98" s="36" t="n"/>
      <c r="G98" s="36" t="n"/>
      <c r="H98" s="14" t="n"/>
      <c r="I98" s="14" t="n"/>
      <c r="J98" s="37" t="n"/>
    </row>
    <row r="99" ht="21" customHeight="true">
      <c r="A99" s="12" t="n"/>
      <c r="B99" s="14" t="n"/>
      <c r="C99" s="14" t="n"/>
      <c r="D99" s="37" t="n"/>
      <c r="E99" s="37" t="n"/>
      <c r="F99" s="36" t="n"/>
      <c r="G99" s="36" t="n"/>
      <c r="H99" s="14" t="n"/>
      <c r="I99" s="14" t="n"/>
      <c r="J99" s="37" t="n"/>
    </row>
    <row r="100" ht="21" customHeight="true">
      <c r="A100" s="12" t="n"/>
      <c r="B100" s="14" t="n"/>
      <c r="C100" s="14" t="n"/>
      <c r="D100" s="37" t="n"/>
      <c r="E100" s="37" t="n"/>
      <c r="F100" s="36" t="n"/>
      <c r="G100" s="36" t="n"/>
      <c r="H100" s="14" t="n"/>
      <c r="I100" s="14" t="n"/>
      <c r="J100" s="37" t="n"/>
    </row>
    <row r="101" ht="21" customHeight="true">
      <c r="A101" s="12" t="n"/>
      <c r="B101" s="14" t="n"/>
      <c r="C101" s="14" t="n"/>
      <c r="D101" s="37" t="n"/>
      <c r="E101" s="37" t="n"/>
      <c r="F101" s="36" t="n"/>
      <c r="G101" s="36" t="n"/>
      <c r="H101" s="14" t="n"/>
      <c r="I101" s="14" t="n"/>
      <c r="J101" s="37" t="n"/>
    </row>
    <row r="102" ht="21" customHeight="true">
      <c r="A102" s="12" t="n"/>
      <c r="B102" s="14" t="n"/>
      <c r="C102" s="14" t="n"/>
      <c r="D102" s="37" t="n"/>
      <c r="E102" s="37" t="n"/>
      <c r="F102" s="36" t="n"/>
      <c r="G102" s="36" t="n"/>
      <c r="H102" s="14" t="n"/>
      <c r="I102" s="14" t="n"/>
      <c r="J102" s="37" t="n"/>
    </row>
    <row r="103" ht="21" customHeight="true">
      <c r="A103" s="12" t="n"/>
      <c r="B103" s="14" t="n"/>
      <c r="C103" s="14" t="n"/>
      <c r="D103" s="37" t="n"/>
      <c r="E103" s="37" t="n"/>
      <c r="F103" s="36" t="n"/>
      <c r="G103" s="36" t="n"/>
      <c r="H103" s="14" t="n"/>
      <c r="I103" s="14" t="n"/>
      <c r="J103" s="37" t="n"/>
    </row>
    <row r="104" ht="21" customHeight="true">
      <c r="A104" s="12" t="n"/>
      <c r="B104" s="14" t="n"/>
      <c r="C104" s="14" t="n"/>
      <c r="D104" s="37" t="n"/>
      <c r="E104" s="37" t="n"/>
      <c r="F104" s="36" t="n"/>
      <c r="G104" s="36" t="n"/>
      <c r="H104" s="14" t="n"/>
      <c r="I104" s="14" t="n"/>
      <c r="J104" s="37" t="n"/>
    </row>
    <row r="105" ht="21" customHeight="true">
      <c r="A105" s="12" t="n"/>
      <c r="B105" s="14" t="n"/>
      <c r="C105" s="14" t="n"/>
      <c r="D105" s="37" t="n"/>
      <c r="E105" s="37" t="n"/>
      <c r="F105" s="36" t="n"/>
      <c r="G105" s="36" t="n"/>
      <c r="H105" s="14" t="n"/>
      <c r="I105" s="14" t="n"/>
      <c r="J105" s="37" t="n"/>
    </row>
    <row r="106" ht="21" customHeight="true">
      <c r="A106" s="12" t="n"/>
      <c r="B106" s="14" t="n"/>
      <c r="C106" s="14" t="n"/>
      <c r="D106" s="37" t="n"/>
      <c r="E106" s="37" t="n"/>
      <c r="F106" s="36" t="n"/>
      <c r="G106" s="36" t="n"/>
      <c r="H106" s="14" t="n"/>
      <c r="I106" s="14" t="n"/>
      <c r="J106" s="37" t="n"/>
    </row>
    <row r="107" ht="21" customHeight="true">
      <c r="A107" s="12" t="n"/>
      <c r="B107" s="14" t="n"/>
      <c r="C107" s="14" t="n"/>
      <c r="D107" s="37" t="n"/>
      <c r="E107" s="37" t="n"/>
      <c r="F107" s="36" t="n"/>
      <c r="G107" s="36" t="n"/>
      <c r="H107" s="14" t="n"/>
      <c r="I107" s="14" t="n"/>
      <c r="J107" s="37" t="n"/>
    </row>
    <row r="108" ht="21" customHeight="true">
      <c r="A108" s="12" t="n"/>
      <c r="B108" s="14" t="n"/>
      <c r="C108" s="14" t="n"/>
      <c r="D108" s="37" t="n"/>
      <c r="E108" s="37" t="n"/>
      <c r="F108" s="36" t="n"/>
      <c r="G108" s="36" t="n"/>
      <c r="H108" s="14" t="n"/>
      <c r="I108" s="14" t="n"/>
      <c r="J108" s="37" t="n"/>
    </row>
    <row r="109" ht="21" customHeight="true">
      <c r="A109" s="12" t="n"/>
      <c r="B109" s="14" t="n"/>
      <c r="C109" s="14" t="n"/>
      <c r="D109" s="37" t="n"/>
      <c r="E109" s="37" t="n"/>
      <c r="F109" s="36" t="n"/>
      <c r="G109" s="36" t="n"/>
      <c r="H109" s="14" t="n"/>
      <c r="I109" s="14" t="n"/>
      <c r="J109" s="37" t="n"/>
    </row>
    <row r="110" ht="21" customHeight="true">
      <c r="A110" s="12" t="n"/>
      <c r="B110" s="14" t="n"/>
      <c r="C110" s="14" t="n"/>
      <c r="D110" s="37" t="n"/>
      <c r="E110" s="37" t="n"/>
      <c r="F110" s="36" t="n"/>
      <c r="G110" s="36" t="n"/>
      <c r="H110" s="14" t="n"/>
      <c r="I110" s="14" t="n"/>
      <c r="J110" s="37" t="n"/>
    </row>
    <row r="111" ht="21" customHeight="true">
      <c r="A111" s="12" t="n"/>
      <c r="B111" s="14" t="n"/>
      <c r="C111" s="14" t="n"/>
      <c r="D111" s="37" t="n"/>
      <c r="E111" s="37" t="n"/>
      <c r="F111" s="36" t="n"/>
      <c r="G111" s="36" t="n"/>
      <c r="H111" s="14" t="n"/>
      <c r="I111" s="14" t="n"/>
      <c r="J111" s="37" t="n"/>
    </row>
    <row r="112" ht="21" customHeight="true">
      <c r="A112" s="12" t="n"/>
      <c r="B112" s="14" t="n"/>
      <c r="C112" s="14" t="n"/>
      <c r="D112" s="37" t="n"/>
      <c r="E112" s="37" t="n"/>
      <c r="F112" s="36" t="n"/>
      <c r="G112" s="36" t="n"/>
      <c r="H112" s="14" t="n"/>
      <c r="I112" s="14" t="n"/>
      <c r="J112" s="37" t="n"/>
    </row>
    <row r="113" ht="21" customHeight="true">
      <c r="A113" s="12" t="n"/>
      <c r="B113" s="14" t="n"/>
      <c r="C113" s="14" t="n"/>
      <c r="D113" s="37" t="n"/>
      <c r="E113" s="37" t="n"/>
      <c r="F113" s="36" t="n"/>
      <c r="G113" s="36" t="n"/>
      <c r="H113" s="14" t="n"/>
      <c r="I113" s="14" t="n"/>
      <c r="J113" s="37" t="n"/>
    </row>
    <row r="114" ht="21" customHeight="true">
      <c r="A114" s="12" t="n"/>
      <c r="B114" s="14" t="n"/>
      <c r="C114" s="14" t="n"/>
      <c r="D114" s="37" t="n"/>
      <c r="E114" s="37" t="n"/>
      <c r="F114" s="36" t="n"/>
      <c r="G114" s="36" t="n"/>
      <c r="H114" s="14" t="n"/>
      <c r="I114" s="14" t="n"/>
      <c r="J114" s="37" t="n"/>
    </row>
    <row r="115" ht="21" customHeight="true">
      <c r="A115" s="12" t="n"/>
      <c r="B115" s="14" t="n"/>
      <c r="C115" s="14" t="n"/>
      <c r="D115" s="37" t="n"/>
      <c r="E115" s="37" t="n"/>
      <c r="F115" s="36" t="n"/>
      <c r="G115" s="36" t="n"/>
      <c r="H115" s="14" t="n"/>
      <c r="I115" s="14" t="n"/>
      <c r="J115" s="37" t="n"/>
    </row>
    <row r="116" ht="21" customHeight="true">
      <c r="A116" s="12" t="n"/>
      <c r="B116" s="14" t="n"/>
      <c r="C116" s="14" t="n"/>
      <c r="D116" s="37" t="n"/>
      <c r="E116" s="37" t="n"/>
      <c r="F116" s="36" t="n"/>
      <c r="G116" s="36" t="n"/>
      <c r="H116" s="14" t="n"/>
      <c r="I116" s="14" t="n"/>
      <c r="J116" s="37" t="n"/>
    </row>
    <row r="117" ht="21" customHeight="true">
      <c r="A117" s="12" t="n"/>
      <c r="B117" s="14" t="n"/>
      <c r="C117" s="14" t="n"/>
      <c r="D117" s="37" t="n"/>
      <c r="E117" s="37" t="n"/>
      <c r="F117" s="36" t="n"/>
      <c r="G117" s="36" t="n"/>
      <c r="H117" s="14" t="n"/>
      <c r="I117" s="14" t="n"/>
      <c r="J117" s="37" t="n"/>
    </row>
    <row r="118" ht="21" customHeight="true">
      <c r="A118" s="12" t="n"/>
      <c r="B118" s="14" t="n"/>
      <c r="C118" s="14" t="n"/>
      <c r="D118" s="37" t="n"/>
      <c r="E118" s="37" t="n"/>
      <c r="F118" s="36" t="n"/>
      <c r="G118" s="36" t="n"/>
      <c r="H118" s="14" t="n"/>
      <c r="I118" s="14" t="n"/>
      <c r="J118" s="37" t="n"/>
    </row>
    <row r="119" ht="21" customHeight="true">
      <c r="A119" s="12" t="n"/>
      <c r="B119" s="14" t="n"/>
      <c r="C119" s="14" t="n"/>
      <c r="D119" s="37" t="n"/>
      <c r="E119" s="37" t="n"/>
      <c r="F119" s="36" t="n"/>
      <c r="G119" s="36" t="n"/>
      <c r="H119" s="14" t="n"/>
      <c r="I119" s="14" t="n"/>
      <c r="J119" s="37" t="n"/>
    </row>
    <row r="120" ht="21" customHeight="true">
      <c r="A120" s="12" t="n"/>
      <c r="B120" s="14" t="n"/>
      <c r="C120" s="14" t="n"/>
      <c r="D120" s="37" t="n"/>
      <c r="E120" s="37" t="n"/>
      <c r="F120" s="36" t="n"/>
      <c r="G120" s="36" t="n"/>
      <c r="H120" s="14" t="n"/>
      <c r="I120" s="14" t="n"/>
      <c r="J120" s="37" t="n"/>
    </row>
    <row r="121" ht="21" customHeight="true">
      <c r="A121" s="12" t="n"/>
      <c r="B121" s="14" t="n"/>
      <c r="C121" s="14" t="n"/>
      <c r="D121" s="37" t="n"/>
      <c r="E121" s="37" t="n"/>
      <c r="F121" s="36" t="n"/>
      <c r="G121" s="36" t="n"/>
      <c r="H121" s="14" t="n"/>
      <c r="I121" s="14" t="n"/>
      <c r="J121" s="37" t="n"/>
    </row>
    <row r="122" ht="21" customHeight="true">
      <c r="A122" s="12" t="n"/>
      <c r="B122" s="14" t="n"/>
      <c r="C122" s="14" t="n"/>
      <c r="D122" s="37" t="n"/>
      <c r="E122" s="37" t="n"/>
      <c r="F122" s="36" t="n"/>
      <c r="G122" s="36" t="n"/>
      <c r="H122" s="14" t="n"/>
      <c r="I122" s="14" t="n"/>
      <c r="J122" s="37" t="n"/>
    </row>
    <row r="123" ht="21" customHeight="true">
      <c r="A123" s="12" t="n"/>
      <c r="B123" s="14" t="n"/>
      <c r="C123" s="14" t="n"/>
      <c r="D123" s="37" t="n"/>
      <c r="E123" s="37" t="n"/>
      <c r="F123" s="36" t="n"/>
      <c r="G123" s="36" t="n"/>
      <c r="H123" s="14" t="n"/>
      <c r="I123" s="14" t="n"/>
      <c r="J123" s="37" t="n"/>
    </row>
    <row r="124" ht="21" customHeight="true">
      <c r="A124" s="12" t="n"/>
      <c r="B124" s="14" t="n"/>
      <c r="C124" s="14" t="n"/>
      <c r="D124" s="37" t="n"/>
      <c r="E124" s="37" t="n"/>
      <c r="F124" s="36" t="n"/>
      <c r="G124" s="36" t="n"/>
      <c r="H124" s="14" t="n"/>
      <c r="I124" s="14" t="n"/>
      <c r="J124" s="37" t="n"/>
    </row>
    <row r="125" ht="21" customHeight="true">
      <c r="A125" s="12" t="n"/>
      <c r="B125" s="14" t="n"/>
      <c r="C125" s="14" t="n"/>
      <c r="D125" s="37" t="n"/>
      <c r="E125" s="37" t="n"/>
      <c r="F125" s="36" t="n"/>
      <c r="G125" s="36" t="n"/>
      <c r="H125" s="14" t="n"/>
      <c r="I125" s="14" t="n"/>
      <c r="J125" s="37" t="n"/>
    </row>
    <row r="126" ht="21" customHeight="true">
      <c r="A126" s="12" t="n"/>
      <c r="B126" s="14" t="n"/>
      <c r="C126" s="14" t="n"/>
      <c r="D126" s="37" t="n"/>
      <c r="E126" s="37" t="n"/>
      <c r="F126" s="36" t="n"/>
      <c r="G126" s="36" t="n"/>
      <c r="H126" s="14" t="n"/>
      <c r="I126" s="14" t="n"/>
      <c r="J126" s="37" t="n"/>
    </row>
    <row r="127" ht="21" customHeight="true">
      <c r="A127" s="12" t="n"/>
      <c r="B127" s="14" t="n"/>
      <c r="C127" s="14" t="n"/>
      <c r="D127" s="37" t="n"/>
      <c r="E127" s="37" t="n"/>
      <c r="F127" s="36" t="n"/>
      <c r="G127" s="36" t="n"/>
      <c r="H127" s="14" t="n"/>
      <c r="I127" s="14" t="n"/>
      <c r="J127" s="37" t="n"/>
    </row>
    <row r="128" ht="21" customHeight="true">
      <c r="A128" s="12" t="n"/>
      <c r="B128" s="14" t="n"/>
      <c r="C128" s="14" t="n"/>
      <c r="D128" s="37" t="n"/>
      <c r="E128" s="37" t="n"/>
      <c r="F128" s="36" t="n"/>
      <c r="G128" s="36" t="n"/>
      <c r="H128" s="14" t="n"/>
      <c r="I128" s="14" t="n"/>
      <c r="J128" s="37" t="n"/>
    </row>
    <row r="129" ht="21" customHeight="true">
      <c r="A129" s="12" t="n"/>
      <c r="B129" s="14" t="n"/>
      <c r="C129" s="14" t="n"/>
      <c r="D129" s="37" t="n"/>
      <c r="E129" s="37" t="n"/>
      <c r="F129" s="36" t="n"/>
      <c r="G129" s="36" t="n"/>
      <c r="H129" s="14" t="n"/>
      <c r="I129" s="14" t="n"/>
      <c r="J129" s="37" t="n"/>
    </row>
    <row r="130" ht="21" customHeight="true">
      <c r="A130" s="12" t="n"/>
      <c r="B130" s="14" t="n"/>
      <c r="C130" s="14" t="n"/>
      <c r="D130" s="37" t="n"/>
      <c r="E130" s="37" t="n"/>
      <c r="F130" s="36" t="n"/>
      <c r="G130" s="36" t="n"/>
      <c r="H130" s="14" t="n"/>
      <c r="I130" s="14" t="n"/>
      <c r="J130" s="37" t="n"/>
    </row>
    <row r="131" ht="21" customHeight="true">
      <c r="A131" s="12" t="n"/>
      <c r="B131" s="14" t="n"/>
      <c r="C131" s="14" t="n"/>
      <c r="D131" s="37" t="n"/>
      <c r="E131" s="37" t="n"/>
      <c r="F131" s="36" t="n"/>
      <c r="G131" s="36" t="n"/>
      <c r="H131" s="14" t="n"/>
      <c r="I131" s="14" t="n"/>
      <c r="J131" s="37" t="n"/>
    </row>
    <row r="132" ht="21" customHeight="true">
      <c r="A132" s="12" t="n"/>
      <c r="B132" s="14" t="n"/>
      <c r="C132" s="14" t="n"/>
      <c r="D132" s="37" t="n"/>
      <c r="E132" s="37" t="n"/>
      <c r="F132" s="36" t="n"/>
      <c r="G132" s="36" t="n"/>
      <c r="H132" s="14" t="n"/>
      <c r="I132" s="14" t="n"/>
      <c r="J132" s="37" t="n"/>
    </row>
    <row r="133" ht="21" customHeight="true">
      <c r="A133" s="12" t="n"/>
      <c r="B133" s="14" t="n"/>
      <c r="C133" s="14" t="n"/>
      <c r="D133" s="37" t="n"/>
      <c r="E133" s="37" t="n"/>
      <c r="F133" s="36" t="n"/>
      <c r="G133" s="36" t="n"/>
      <c r="H133" s="14" t="n"/>
      <c r="I133" s="14" t="n"/>
      <c r="J133" s="37" t="n"/>
    </row>
    <row r="134" ht="21" customHeight="true">
      <c r="A134" s="12" t="n"/>
      <c r="B134" s="14" t="n"/>
      <c r="C134" s="14" t="n"/>
      <c r="D134" s="37" t="n"/>
      <c r="E134" s="37" t="n"/>
      <c r="F134" s="36" t="n"/>
      <c r="G134" s="36" t="n"/>
      <c r="H134" s="14" t="n"/>
      <c r="I134" s="14" t="n"/>
      <c r="J134" s="37" t="n"/>
    </row>
    <row r="135" ht="21" customHeight="true">
      <c r="A135" s="12" t="n"/>
      <c r="B135" s="14" t="n"/>
      <c r="C135" s="14" t="n"/>
      <c r="D135" s="37" t="n"/>
      <c r="E135" s="37" t="n"/>
      <c r="F135" s="36" t="n"/>
      <c r="G135" s="36" t="n"/>
      <c r="H135" s="14" t="n"/>
      <c r="I135" s="14" t="n"/>
      <c r="J135" s="37" t="n"/>
    </row>
    <row r="136" ht="21" customHeight="true">
      <c r="A136" s="12" t="n"/>
      <c r="B136" s="14" t="n"/>
      <c r="C136" s="14" t="n"/>
      <c r="D136" s="37" t="n"/>
      <c r="E136" s="37" t="n"/>
      <c r="F136" s="36" t="n"/>
      <c r="G136" s="36" t="n"/>
      <c r="H136" s="14" t="n"/>
      <c r="I136" s="14" t="n"/>
      <c r="J136" s="37" t="n"/>
    </row>
    <row r="137" ht="21" customHeight="true">
      <c r="A137" s="12" t="n"/>
      <c r="B137" s="14" t="n"/>
      <c r="C137" s="14" t="n"/>
      <c r="D137" s="37" t="n"/>
      <c r="E137" s="37" t="n"/>
      <c r="F137" s="36" t="n"/>
      <c r="G137" s="36" t="n"/>
      <c r="H137" s="14" t="n"/>
      <c r="I137" s="14" t="n"/>
      <c r="J137" s="37" t="n"/>
    </row>
    <row r="138" ht="21" customHeight="true">
      <c r="A138" s="12" t="n"/>
      <c r="B138" s="14" t="n"/>
      <c r="C138" s="14" t="n"/>
      <c r="D138" s="37" t="n"/>
      <c r="E138" s="37" t="n"/>
      <c r="F138" s="36" t="n"/>
      <c r="G138" s="36" t="n"/>
      <c r="H138" s="14" t="n"/>
      <c r="I138" s="14" t="n"/>
      <c r="J138" s="37" t="n"/>
    </row>
    <row r="139" ht="21" customHeight="true">
      <c r="A139" s="12" t="n"/>
      <c r="B139" s="14" t="n"/>
      <c r="C139" s="14" t="n"/>
      <c r="D139" s="37" t="n"/>
      <c r="E139" s="37" t="n"/>
      <c r="F139" s="36" t="n"/>
      <c r="G139" s="36" t="n"/>
      <c r="H139" s="14" t="n"/>
      <c r="I139" s="14" t="n"/>
      <c r="J139" s="37" t="n"/>
    </row>
    <row r="140" ht="21" customHeight="true">
      <c r="A140" s="12" t="n"/>
      <c r="B140" s="14" t="n"/>
      <c r="C140" s="14" t="n"/>
      <c r="D140" s="37" t="n"/>
      <c r="E140" s="37" t="n"/>
      <c r="F140" s="36" t="n"/>
      <c r="G140" s="36" t="n"/>
      <c r="H140" s="14" t="n"/>
      <c r="I140" s="14" t="n"/>
      <c r="J140" s="37" t="n"/>
    </row>
    <row r="141" ht="21" customHeight="true">
      <c r="A141" s="12" t="n"/>
      <c r="B141" s="14" t="n"/>
      <c r="C141" s="14" t="n"/>
      <c r="D141" s="37" t="n"/>
      <c r="E141" s="37" t="n"/>
      <c r="F141" s="36" t="n"/>
      <c r="G141" s="36" t="n"/>
      <c r="H141" s="14" t="n"/>
      <c r="I141" s="14" t="n"/>
      <c r="J141" s="37" t="n"/>
    </row>
    <row r="142" ht="21" customHeight="true">
      <c r="A142" s="12" t="n"/>
      <c r="B142" s="14" t="n"/>
      <c r="C142" s="14" t="n"/>
      <c r="D142" s="37" t="n"/>
      <c r="E142" s="37" t="n"/>
      <c r="F142" s="36" t="n"/>
      <c r="G142" s="36" t="n"/>
      <c r="H142" s="14" t="n"/>
      <c r="I142" s="14" t="n"/>
      <c r="J142" s="37" t="n"/>
    </row>
    <row r="143" ht="21" customHeight="true">
      <c r="A143" s="12" t="n"/>
      <c r="B143" s="14" t="n"/>
      <c r="C143" s="14" t="n"/>
      <c r="D143" s="37" t="n"/>
      <c r="E143" s="37" t="n"/>
      <c r="F143" s="36" t="n"/>
      <c r="G143" s="36" t="n"/>
      <c r="H143" s="14" t="n"/>
      <c r="I143" s="14" t="n"/>
      <c r="J143" s="37" t="n"/>
    </row>
    <row r="144" ht="21" customHeight="true">
      <c r="A144" s="12" t="n"/>
      <c r="B144" s="14" t="n"/>
      <c r="C144" s="14" t="n"/>
      <c r="D144" s="37" t="n"/>
      <c r="E144" s="37" t="n"/>
      <c r="F144" s="36" t="n"/>
      <c r="G144" s="36" t="n"/>
      <c r="H144" s="14" t="n"/>
      <c r="I144" s="14" t="n"/>
      <c r="J144" s="37" t="n"/>
    </row>
    <row r="145" ht="21" customHeight="true">
      <c r="A145" s="12" t="n"/>
      <c r="B145" s="14" t="n"/>
      <c r="C145" s="14" t="n"/>
      <c r="D145" s="37" t="n"/>
      <c r="E145" s="37" t="n"/>
      <c r="F145" s="36" t="n"/>
      <c r="G145" s="36" t="n"/>
      <c r="H145" s="14" t="n"/>
      <c r="I145" s="14" t="n"/>
      <c r="J145" s="37" t="n"/>
    </row>
    <row r="146" ht="21" customHeight="true">
      <c r="A146" s="12" t="n"/>
      <c r="B146" s="14" t="n"/>
      <c r="C146" s="14" t="n"/>
      <c r="D146" s="37" t="n"/>
      <c r="E146" s="37" t="n"/>
      <c r="F146" s="36" t="n"/>
      <c r="G146" s="36" t="n"/>
      <c r="H146" s="14" t="n"/>
      <c r="I146" s="14" t="n"/>
      <c r="J146" s="37" t="n"/>
    </row>
    <row r="147" ht="21" customHeight="true">
      <c r="A147" s="12" t="n"/>
      <c r="B147" s="14" t="n"/>
      <c r="C147" s="14" t="n"/>
      <c r="D147" s="37" t="n"/>
      <c r="E147" s="37" t="n"/>
      <c r="F147" s="36" t="n"/>
      <c r="G147" s="36" t="n"/>
      <c r="H147" s="14" t="n"/>
      <c r="I147" s="14" t="n"/>
      <c r="J147" s="37" t="n"/>
    </row>
    <row r="148" ht="21" customHeight="true">
      <c r="A148" s="12" t="n"/>
      <c r="B148" s="14" t="n"/>
      <c r="C148" s="14" t="n"/>
      <c r="D148" s="37" t="n"/>
      <c r="E148" s="37" t="n"/>
      <c r="F148" s="36" t="n"/>
      <c r="G148" s="36" t="n"/>
      <c r="H148" s="14" t="n"/>
      <c r="I148" s="14" t="n"/>
      <c r="J148" s="37" t="n"/>
    </row>
    <row r="149" ht="21" customHeight="true">
      <c r="A149" s="12" t="n"/>
      <c r="B149" s="14" t="n"/>
      <c r="C149" s="14" t="n"/>
      <c r="D149" s="37" t="n"/>
      <c r="E149" s="37" t="n"/>
      <c r="F149" s="36" t="n"/>
      <c r="G149" s="36" t="n"/>
      <c r="H149" s="14" t="n"/>
      <c r="I149" s="14" t="n"/>
      <c r="J149" s="37" t="n"/>
    </row>
    <row r="150" ht="21" customHeight="true">
      <c r="A150" s="12" t="n"/>
      <c r="B150" s="14" t="n"/>
      <c r="C150" s="14" t="n"/>
      <c r="D150" s="37" t="n"/>
      <c r="E150" s="37" t="n"/>
      <c r="F150" s="36" t="n"/>
      <c r="G150" s="36" t="n"/>
      <c r="H150" s="14" t="n"/>
      <c r="I150" s="14" t="n"/>
      <c r="J150" s="37" t="n"/>
    </row>
    <row r="151" ht="21" customHeight="true">
      <c r="A151" s="12" t="n"/>
      <c r="B151" s="14" t="n"/>
      <c r="C151" s="14" t="n"/>
      <c r="D151" s="37" t="n"/>
      <c r="E151" s="37" t="n"/>
      <c r="F151" s="36" t="n"/>
      <c r="G151" s="36" t="n"/>
      <c r="H151" s="14" t="n"/>
      <c r="I151" s="14" t="n"/>
      <c r="J151" s="37" t="n"/>
    </row>
    <row r="152" ht="21" customHeight="true">
      <c r="A152" s="12" t="n"/>
      <c r="B152" s="14" t="n"/>
      <c r="C152" s="14" t="n"/>
      <c r="D152" s="37" t="n"/>
      <c r="E152" s="37" t="n"/>
      <c r="F152" s="36" t="n"/>
      <c r="G152" s="36" t="n"/>
      <c r="H152" s="14" t="n"/>
      <c r="I152" s="14" t="n"/>
      <c r="J152" s="37" t="n"/>
    </row>
    <row r="153" ht="21" customHeight="true">
      <c r="A153" s="12" t="n"/>
      <c r="B153" s="14" t="n"/>
      <c r="C153" s="14" t="n"/>
      <c r="D153" s="37" t="n"/>
      <c r="E153" s="37" t="n"/>
      <c r="F153" s="36" t="n"/>
      <c r="G153" s="36" t="n"/>
      <c r="H153" s="14" t="n"/>
      <c r="I153" s="14" t="n"/>
      <c r="J153" s="37" t="n"/>
    </row>
    <row r="154" ht="21" customHeight="true">
      <c r="A154" s="12" t="n"/>
      <c r="B154" s="14" t="n"/>
      <c r="C154" s="14" t="n"/>
      <c r="D154" s="37" t="n"/>
      <c r="E154" s="37" t="n"/>
      <c r="F154" s="36" t="n"/>
      <c r="G154" s="36" t="n"/>
      <c r="H154" s="14" t="n"/>
      <c r="I154" s="14" t="n"/>
      <c r="J154" s="37" t="n"/>
    </row>
    <row r="155" ht="21" customHeight="true">
      <c r="A155" s="12" t="n"/>
      <c r="B155" s="14" t="n"/>
      <c r="C155" s="14" t="n"/>
      <c r="D155" s="37" t="n"/>
      <c r="E155" s="37" t="n"/>
      <c r="F155" s="36" t="n"/>
      <c r="G155" s="36" t="n"/>
      <c r="H155" s="14" t="n"/>
      <c r="I155" s="14" t="n"/>
      <c r="J155" s="37" t="n"/>
    </row>
    <row r="156" ht="21" customHeight="true">
      <c r="A156" s="12" t="n"/>
      <c r="B156" s="14" t="n"/>
      <c r="C156" s="14" t="n"/>
      <c r="D156" s="37" t="n"/>
      <c r="E156" s="37" t="n"/>
      <c r="F156" s="36" t="n"/>
      <c r="G156" s="36" t="n"/>
      <c r="H156" s="14" t="n"/>
      <c r="I156" s="14" t="n"/>
      <c r="J156" s="37" t="n"/>
    </row>
    <row r="157" ht="21" customHeight="true">
      <c r="A157" s="12" t="n"/>
      <c r="B157" s="14" t="n"/>
      <c r="C157" s="14" t="n"/>
      <c r="D157" s="37" t="n"/>
      <c r="E157" s="37" t="n"/>
      <c r="F157" s="36" t="n"/>
      <c r="G157" s="36" t="n"/>
      <c r="H157" s="14" t="n"/>
      <c r="I157" s="14" t="n"/>
      <c r="J157" s="37" t="n"/>
    </row>
    <row r="158" ht="21" customHeight="true">
      <c r="A158" s="12" t="n"/>
      <c r="B158" s="14" t="n"/>
      <c r="C158" s="14" t="n"/>
      <c r="D158" s="37" t="n"/>
      <c r="E158" s="37" t="n"/>
      <c r="F158" s="36" t="n"/>
      <c r="G158" s="36" t="n"/>
      <c r="H158" s="14" t="n"/>
      <c r="I158" s="14" t="n"/>
      <c r="J158" s="37" t="n"/>
    </row>
    <row r="159" ht="21" customHeight="true">
      <c r="A159" s="12" t="n"/>
      <c r="B159" s="14" t="n"/>
      <c r="C159" s="14" t="n"/>
      <c r="D159" s="37" t="n"/>
      <c r="E159" s="37" t="n"/>
      <c r="F159" s="36" t="n"/>
      <c r="G159" s="36" t="n"/>
      <c r="H159" s="14" t="n"/>
      <c r="I159" s="14" t="n"/>
      <c r="J159" s="37" t="n"/>
    </row>
    <row r="160" ht="21" customHeight="true">
      <c r="A160" s="12" t="n"/>
      <c r="B160" s="14" t="n"/>
      <c r="C160" s="14" t="n"/>
      <c r="D160" s="37" t="n"/>
      <c r="E160" s="37" t="n"/>
      <c r="F160" s="36" t="n"/>
      <c r="G160" s="36" t="n"/>
      <c r="H160" s="14" t="n"/>
      <c r="I160" s="14" t="n"/>
      <c r="J160" s="37" t="n"/>
    </row>
    <row r="161" ht="21" customHeight="true">
      <c r="A161" s="12" t="n"/>
      <c r="B161" s="14" t="n"/>
      <c r="C161" s="14" t="n"/>
      <c r="D161" s="37" t="n"/>
      <c r="E161" s="37" t="n"/>
      <c r="F161" s="36" t="n"/>
      <c r="G161" s="36" t="n"/>
      <c r="H161" s="14" t="n"/>
      <c r="I161" s="14" t="n"/>
      <c r="J161" s="37" t="n"/>
    </row>
    <row r="162" ht="21" customHeight="true">
      <c r="A162" s="12" t="n"/>
      <c r="B162" s="14" t="n"/>
      <c r="C162" s="14" t="n"/>
      <c r="D162" s="37" t="n"/>
      <c r="E162" s="37" t="n"/>
      <c r="F162" s="36" t="n"/>
      <c r="G162" s="36" t="n"/>
      <c r="H162" s="14" t="n"/>
      <c r="I162" s="14" t="n"/>
      <c r="J162" s="37" t="n"/>
    </row>
    <row r="163" ht="21" customHeight="true">
      <c r="A163" s="12" t="n"/>
      <c r="B163" s="14" t="n"/>
      <c r="C163" s="14" t="n"/>
      <c r="D163" s="37" t="n"/>
      <c r="E163" s="37" t="n"/>
      <c r="F163" s="36" t="n"/>
      <c r="G163" s="36" t="n"/>
      <c r="H163" s="14" t="n"/>
      <c r="I163" s="14" t="n"/>
      <c r="J163" s="37" t="n"/>
    </row>
    <row r="164" ht="21" customHeight="true">
      <c r="A164" s="12" t="n"/>
      <c r="B164" s="14" t="n"/>
      <c r="C164" s="14" t="n"/>
      <c r="D164" s="37" t="n"/>
      <c r="E164" s="37" t="n"/>
      <c r="F164" s="36" t="n"/>
      <c r="G164" s="36" t="n"/>
      <c r="H164" s="14" t="n"/>
      <c r="I164" s="14" t="n"/>
      <c r="J164" s="37" t="n"/>
    </row>
    <row r="165" ht="21" customHeight="true">
      <c r="A165" s="12" t="n"/>
      <c r="B165" s="14" t="n"/>
      <c r="C165" s="14" t="n"/>
      <c r="D165" s="37" t="n"/>
      <c r="E165" s="37" t="n"/>
      <c r="F165" s="36" t="n"/>
      <c r="G165" s="36" t="n"/>
      <c r="H165" s="14" t="n"/>
      <c r="I165" s="14" t="n"/>
      <c r="J165" s="37" t="n"/>
    </row>
    <row r="166" ht="21" customHeight="true">
      <c r="A166" s="12" t="n"/>
      <c r="B166" s="14" t="n"/>
      <c r="C166" s="14" t="n"/>
      <c r="D166" s="37" t="n"/>
      <c r="E166" s="37" t="n"/>
      <c r="F166" s="36" t="n"/>
      <c r="G166" s="36" t="n"/>
      <c r="H166" s="14" t="n"/>
      <c r="I166" s="14" t="n"/>
      <c r="J166" s="37" t="n"/>
    </row>
    <row r="167" ht="21" customHeight="true">
      <c r="A167" s="12" t="n"/>
      <c r="B167" s="14" t="n"/>
      <c r="C167" s="14" t="n"/>
      <c r="D167" s="37" t="n"/>
      <c r="E167" s="37" t="n"/>
      <c r="F167" s="36" t="n"/>
      <c r="G167" s="36" t="n"/>
      <c r="H167" s="14" t="n"/>
      <c r="I167" s="14" t="n"/>
      <c r="J167" s="37" t="n"/>
    </row>
    <row r="168" ht="21" customHeight="true">
      <c r="A168" s="12" t="n"/>
      <c r="B168" s="14" t="n"/>
      <c r="C168" s="14" t="n"/>
      <c r="D168" s="37" t="n"/>
      <c r="E168" s="37" t="n"/>
      <c r="F168" s="36" t="n"/>
      <c r="G168" s="36" t="n"/>
      <c r="H168" s="14" t="n"/>
      <c r="I168" s="14" t="n"/>
      <c r="J168" s="37" t="n"/>
    </row>
    <row r="169" ht="21" customHeight="true">
      <c r="A169" s="12" t="n"/>
      <c r="B169" s="14" t="n"/>
      <c r="C169" s="14" t="n"/>
      <c r="D169" s="37" t="n"/>
      <c r="E169" s="37" t="n"/>
      <c r="F169" s="36" t="n"/>
      <c r="G169" s="36" t="n"/>
      <c r="H169" s="14" t="n"/>
      <c r="I169" s="14" t="n"/>
      <c r="J169" s="37" t="n"/>
    </row>
    <row r="170" ht="21" customHeight="true">
      <c r="A170" s="12" t="n"/>
      <c r="B170" s="14" t="n"/>
      <c r="C170" s="14" t="n"/>
      <c r="D170" s="37" t="n"/>
      <c r="E170" s="37" t="n"/>
      <c r="F170" s="36" t="n"/>
      <c r="G170" s="36" t="n"/>
      <c r="H170" s="14" t="n"/>
      <c r="I170" s="14" t="n"/>
      <c r="J170" s="37" t="n"/>
    </row>
    <row r="171" ht="21" customHeight="true">
      <c r="A171" s="12" t="n"/>
      <c r="B171" s="14" t="n"/>
      <c r="C171" s="14" t="n"/>
      <c r="D171" s="37" t="n"/>
      <c r="E171" s="37" t="n"/>
      <c r="F171" s="36" t="n"/>
      <c r="G171" s="36" t="n"/>
      <c r="H171" s="14" t="n"/>
      <c r="I171" s="14" t="n"/>
      <c r="J171" s="37" t="n"/>
    </row>
    <row r="172" ht="21" customHeight="true">
      <c r="A172" s="12" t="n"/>
      <c r="B172" s="14" t="n"/>
      <c r="C172" s="14" t="n"/>
      <c r="D172" s="37" t="n"/>
      <c r="E172" s="37" t="n"/>
      <c r="F172" s="36" t="n"/>
      <c r="G172" s="36" t="n"/>
      <c r="H172" s="14" t="n"/>
      <c r="I172" s="14" t="n"/>
      <c r="J172" s="37" t="n"/>
    </row>
    <row r="173" ht="21" customHeight="true">
      <c r="A173" s="12" t="n"/>
      <c r="B173" s="14" t="n"/>
      <c r="C173" s="14" t="n"/>
      <c r="D173" s="37" t="n"/>
      <c r="E173" s="37" t="n"/>
      <c r="F173" s="36" t="n"/>
      <c r="G173" s="36" t="n"/>
      <c r="H173" s="14" t="n"/>
      <c r="I173" s="14" t="n"/>
      <c r="J173" s="37" t="n"/>
    </row>
    <row r="174" ht="21" customHeight="true">
      <c r="A174" s="12" t="n"/>
      <c r="B174" s="14" t="n"/>
      <c r="C174" s="14" t="n"/>
      <c r="D174" s="37" t="n"/>
      <c r="E174" s="37" t="n"/>
      <c r="F174" s="36" t="n"/>
      <c r="G174" s="36" t="n"/>
      <c r="H174" s="14" t="n"/>
      <c r="I174" s="14" t="n"/>
      <c r="J174" s="37" t="n"/>
    </row>
    <row r="175" ht="21" customHeight="true">
      <c r="A175" s="12" t="n"/>
      <c r="B175" s="14" t="n"/>
      <c r="C175" s="14" t="n"/>
      <c r="D175" s="37" t="n"/>
      <c r="E175" s="37" t="n"/>
      <c r="F175" s="36" t="n"/>
      <c r="G175" s="36" t="n"/>
      <c r="H175" s="14" t="n"/>
      <c r="I175" s="14" t="n"/>
      <c r="J175" s="37" t="n"/>
    </row>
    <row r="176" ht="21" customHeight="true">
      <c r="A176" s="12" t="n"/>
      <c r="B176" s="14" t="n"/>
      <c r="C176" s="14" t="n"/>
      <c r="D176" s="37" t="n"/>
      <c r="E176" s="37" t="n"/>
      <c r="F176" s="36" t="n"/>
      <c r="G176" s="36" t="n"/>
      <c r="H176" s="14" t="n"/>
      <c r="I176" s="14" t="n"/>
      <c r="J176" s="37" t="n"/>
    </row>
    <row r="177" ht="21" customHeight="true">
      <c r="A177" s="12" t="n"/>
      <c r="B177" s="14" t="n"/>
      <c r="C177" s="14" t="n"/>
      <c r="D177" s="37" t="n"/>
      <c r="E177" s="37" t="n"/>
      <c r="F177" s="36" t="n"/>
      <c r="G177" s="36" t="n"/>
      <c r="H177" s="14" t="n"/>
      <c r="I177" s="14" t="n"/>
      <c r="J177" s="37" t="n"/>
    </row>
    <row r="178" ht="21" customHeight="true">
      <c r="A178" s="12" t="n"/>
      <c r="B178" s="14" t="n"/>
      <c r="C178" s="14" t="n"/>
      <c r="D178" s="37" t="n"/>
      <c r="E178" s="37" t="n"/>
      <c r="F178" s="36" t="n"/>
      <c r="G178" s="36" t="n"/>
      <c r="H178" s="14" t="n"/>
      <c r="I178" s="14" t="n"/>
      <c r="J178" s="37" t="n"/>
    </row>
    <row r="179" ht="21" customHeight="true">
      <c r="A179" s="12" t="n"/>
      <c r="B179" s="14" t="n"/>
      <c r="C179" s="14" t="n"/>
      <c r="D179" s="37" t="n"/>
      <c r="E179" s="37" t="n"/>
      <c r="F179" s="36" t="n"/>
      <c r="G179" s="36" t="n"/>
      <c r="H179" s="14" t="n"/>
      <c r="I179" s="14" t="n"/>
      <c r="J179" s="37" t="n"/>
    </row>
    <row r="180" ht="21" customHeight="true">
      <c r="A180" s="12" t="n"/>
      <c r="B180" s="14" t="n"/>
      <c r="C180" s="14" t="n"/>
      <c r="D180" s="37" t="n"/>
      <c r="E180" s="37" t="n"/>
      <c r="F180" s="36" t="n"/>
      <c r="G180" s="36" t="n"/>
      <c r="H180" s="14" t="n"/>
      <c r="I180" s="14" t="n"/>
      <c r="J180" s="37" t="n"/>
    </row>
    <row r="181" ht="21" customHeight="true">
      <c r="A181" s="12" t="n"/>
      <c r="B181" s="14" t="n"/>
      <c r="C181" s="14" t="n"/>
      <c r="D181" s="37" t="n"/>
      <c r="E181" s="37" t="n"/>
      <c r="F181" s="36" t="n"/>
      <c r="G181" s="36" t="n"/>
      <c r="H181" s="14" t="n"/>
      <c r="I181" s="14" t="n"/>
      <c r="J181" s="37" t="n"/>
    </row>
    <row r="182" ht="21" customHeight="true">
      <c r="A182" s="12" t="n"/>
      <c r="B182" s="14" t="n"/>
      <c r="C182" s="14" t="n"/>
      <c r="D182" s="37" t="n"/>
      <c r="E182" s="37" t="n"/>
      <c r="F182" s="36" t="n"/>
      <c r="G182" s="36" t="n"/>
      <c r="H182" s="14" t="n"/>
      <c r="I182" s="14" t="n"/>
      <c r="J182" s="37" t="n"/>
    </row>
    <row r="183" ht="21" customHeight="true">
      <c r="A183" s="12" t="n"/>
      <c r="B183" s="14" t="n"/>
      <c r="C183" s="14" t="n"/>
      <c r="D183" s="37" t="n"/>
      <c r="E183" s="37" t="n"/>
      <c r="F183" s="36" t="n"/>
      <c r="G183" s="36" t="n"/>
      <c r="H183" s="14" t="n"/>
      <c r="I183" s="14" t="n"/>
      <c r="J183" s="37" t="n"/>
    </row>
    <row r="184" ht="21" customHeight="true">
      <c r="A184" s="12" t="n"/>
      <c r="B184" s="14" t="n"/>
      <c r="C184" s="14" t="n"/>
      <c r="D184" s="37" t="n"/>
      <c r="E184" s="37" t="n"/>
      <c r="F184" s="36" t="n"/>
      <c r="G184" s="36" t="n"/>
      <c r="H184" s="14" t="n"/>
      <c r="I184" s="14" t="n"/>
      <c r="J184" s="37" t="n"/>
    </row>
    <row r="185" ht="21" customHeight="true">
      <c r="A185" s="12" t="n"/>
      <c r="B185" s="14" t="n"/>
      <c r="C185" s="14" t="n"/>
      <c r="D185" s="37" t="n"/>
      <c r="E185" s="37" t="n"/>
      <c r="F185" s="36" t="n"/>
      <c r="G185" s="36" t="n"/>
      <c r="H185" s="14" t="n"/>
      <c r="I185" s="14" t="n"/>
      <c r="J185" s="37" t="n"/>
    </row>
    <row r="186" ht="21" customHeight="true">
      <c r="A186" s="12" t="n"/>
      <c r="B186" s="14" t="n"/>
      <c r="C186" s="14" t="n"/>
      <c r="D186" s="37" t="n"/>
      <c r="E186" s="37" t="n"/>
      <c r="F186" s="36" t="n"/>
      <c r="G186" s="36" t="n"/>
      <c r="H186" s="14" t="n"/>
      <c r="I186" s="14" t="n"/>
      <c r="J186" s="37" t="n"/>
    </row>
    <row r="187" ht="21" customHeight="true">
      <c r="A187" s="12" t="n"/>
      <c r="B187" s="14" t="n"/>
      <c r="C187" s="14" t="n"/>
      <c r="D187" s="37" t="n"/>
      <c r="E187" s="37" t="n"/>
      <c r="F187" s="36" t="n"/>
      <c r="G187" s="36" t="n"/>
      <c r="H187" s="14" t="n"/>
      <c r="I187" s="14" t="n"/>
      <c r="J187" s="37" t="n"/>
    </row>
    <row r="188" ht="21" customHeight="true">
      <c r="A188" s="12" t="n"/>
      <c r="B188" s="14" t="n"/>
      <c r="C188" s="14" t="n"/>
      <c r="D188" s="37" t="n"/>
      <c r="E188" s="37" t="n"/>
      <c r="F188" s="36" t="n"/>
      <c r="G188" s="36" t="n"/>
      <c r="H188" s="14" t="n"/>
      <c r="I188" s="14" t="n"/>
      <c r="J188" s="37" t="n"/>
    </row>
    <row r="189" ht="21" customHeight="true">
      <c r="A189" s="12" t="n"/>
      <c r="B189" s="14" t="n"/>
      <c r="C189" s="14" t="n"/>
      <c r="D189" s="37" t="n"/>
      <c r="E189" s="37" t="n"/>
      <c r="F189" s="36" t="n"/>
      <c r="G189" s="36" t="n"/>
      <c r="H189" s="14" t="n"/>
      <c r="I189" s="14" t="n"/>
      <c r="J189" s="37" t="n"/>
    </row>
    <row r="190" ht="21" customHeight="true">
      <c r="A190" s="12" t="n"/>
      <c r="B190" s="14" t="n"/>
      <c r="C190" s="14" t="n"/>
      <c r="D190" s="37" t="n"/>
      <c r="E190" s="37" t="n"/>
      <c r="F190" s="36" t="n"/>
      <c r="G190" s="36" t="n"/>
      <c r="H190" s="14" t="n"/>
      <c r="I190" s="14" t="n"/>
      <c r="J190" s="37" t="n"/>
    </row>
    <row r="191" ht="21" customHeight="true">
      <c r="A191" s="12" t="n"/>
      <c r="B191" s="14" t="n"/>
      <c r="C191" s="14" t="n"/>
      <c r="D191" s="37" t="n"/>
      <c r="E191" s="37" t="n"/>
      <c r="F191" s="36" t="n"/>
      <c r="G191" s="36" t="n"/>
      <c r="H191" s="14" t="n"/>
      <c r="I191" s="14" t="n"/>
      <c r="J191" s="37" t="n"/>
    </row>
    <row r="192" ht="21" customHeight="true">
      <c r="A192" s="12" t="n"/>
      <c r="B192" s="14" t="n"/>
      <c r="C192" s="14" t="n"/>
      <c r="D192" s="37" t="n"/>
      <c r="E192" s="37" t="n"/>
      <c r="F192" s="36" t="n"/>
      <c r="G192" s="36" t="n"/>
      <c r="H192" s="14" t="n"/>
      <c r="I192" s="14" t="n"/>
      <c r="J192" s="37" t="n"/>
    </row>
    <row r="193" ht="21" customHeight="true">
      <c r="A193" s="12" t="n"/>
      <c r="B193" s="14" t="n"/>
      <c r="C193" s="14" t="n"/>
      <c r="D193" s="37" t="n"/>
      <c r="E193" s="37" t="n"/>
      <c r="F193" s="36" t="n"/>
      <c r="G193" s="36" t="n"/>
      <c r="H193" s="14" t="n"/>
      <c r="I193" s="14" t="n"/>
      <c r="J193" s="37" t="n"/>
    </row>
    <row r="194" ht="21" customHeight="true">
      <c r="A194" s="12" t="n"/>
      <c r="B194" s="14" t="n"/>
      <c r="C194" s="14" t="n"/>
      <c r="D194" s="37" t="n"/>
      <c r="E194" s="37" t="n"/>
      <c r="F194" s="36" t="n"/>
      <c r="G194" s="36" t="n"/>
      <c r="H194" s="14" t="n"/>
      <c r="I194" s="14" t="n"/>
      <c r="J194" s="37" t="n"/>
    </row>
    <row r="195" ht="21" customHeight="true">
      <c r="A195" s="12" t="n"/>
      <c r="B195" s="14" t="n"/>
      <c r="C195" s="14" t="n"/>
      <c r="D195" s="37" t="n"/>
      <c r="E195" s="37" t="n"/>
      <c r="F195" s="36" t="n"/>
      <c r="G195" s="36" t="n"/>
      <c r="H195" s="14" t="n"/>
      <c r="I195" s="14" t="n"/>
      <c r="J195" s="37" t="n"/>
    </row>
    <row r="196" ht="21" customHeight="true">
      <c r="A196" s="12" t="n"/>
      <c r="B196" s="14" t="n"/>
      <c r="C196" s="14" t="n"/>
      <c r="D196" s="37" t="n"/>
      <c r="E196" s="37" t="n"/>
      <c r="F196" s="36" t="n"/>
      <c r="G196" s="36" t="n"/>
      <c r="H196" s="14" t="n"/>
      <c r="I196" s="14" t="n"/>
      <c r="J196" s="37" t="n"/>
    </row>
    <row r="197" ht="21" customHeight="true">
      <c r="A197" s="12" t="n"/>
      <c r="B197" s="14" t="n"/>
      <c r="C197" s="14" t="n"/>
      <c r="D197" s="37" t="n"/>
      <c r="E197" s="37" t="n"/>
      <c r="F197" s="36" t="n"/>
      <c r="G197" s="36" t="n"/>
      <c r="H197" s="14" t="n"/>
      <c r="I197" s="14" t="n"/>
      <c r="J197" s="37" t="n"/>
    </row>
    <row r="198" ht="21" customHeight="true">
      <c r="A198" s="12" t="n"/>
      <c r="B198" s="14" t="n"/>
      <c r="C198" s="14" t="n"/>
      <c r="D198" s="37" t="n"/>
      <c r="E198" s="37" t="n"/>
      <c r="F198" s="36" t="n"/>
      <c r="G198" s="36" t="n"/>
      <c r="H198" s="14" t="n"/>
      <c r="I198" s="14" t="n"/>
      <c r="J198" s="37" t="n"/>
    </row>
    <row r="199" ht="21" customHeight="true">
      <c r="A199" s="12" t="n"/>
      <c r="B199" s="14" t="n"/>
      <c r="C199" s="14" t="n"/>
      <c r="D199" s="37" t="n"/>
      <c r="E199" s="37" t="n"/>
      <c r="F199" s="36" t="n"/>
      <c r="G199" s="36" t="n"/>
      <c r="H199" s="14" t="n"/>
      <c r="I199" s="14" t="n"/>
      <c r="J199" s="37" t="n"/>
    </row>
    <row r="200" ht="21" customHeight="true">
      <c r="A200" s="12" t="n"/>
      <c r="B200" s="14" t="n"/>
      <c r="C200" s="14" t="n"/>
      <c r="D200" s="37" t="n"/>
      <c r="E200" s="37" t="n"/>
      <c r="F200" s="36" t="n"/>
      <c r="G200" s="36" t="n"/>
      <c r="H200" s="14" t="n"/>
      <c r="I200" s="14" t="n"/>
      <c r="J200" s="37" t="n"/>
    </row>
    <row r="201" ht="21" customHeight="true">
      <c r="A201" s="12" t="n"/>
      <c r="B201" s="14" t="n"/>
      <c r="C201" s="14" t="n"/>
      <c r="D201" s="37" t="n"/>
      <c r="E201" s="37" t="n"/>
      <c r="F201" s="36" t="n"/>
      <c r="G201" s="36" t="n"/>
      <c r="H201" s="14" t="n"/>
      <c r="I201" s="14" t="n"/>
      <c r="J201" s="37" t="n"/>
    </row>
    <row r="202" ht="21" customHeight="true">
      <c r="A202" s="12" t="n"/>
      <c r="B202" s="14" t="n"/>
      <c r="C202" s="14" t="n"/>
      <c r="D202" s="37" t="n"/>
      <c r="E202" s="37" t="n"/>
      <c r="F202" s="36" t="n"/>
      <c r="G202" s="36" t="n"/>
      <c r="H202" s="14" t="n"/>
      <c r="I202" s="14" t="n"/>
      <c r="J202" s="37" t="n"/>
    </row>
    <row r="203" ht="21" customHeight="true">
      <c r="A203" s="12" t="n"/>
      <c r="B203" s="14" t="n"/>
      <c r="C203" s="14" t="n"/>
      <c r="D203" s="37" t="n"/>
      <c r="E203" s="37" t="n"/>
      <c r="F203" s="36" t="n"/>
      <c r="G203" s="36" t="n"/>
      <c r="H203" s="14" t="n"/>
      <c r="I203" s="14" t="n"/>
      <c r="J203" s="37" t="n"/>
    </row>
    <row r="204" ht="21" customHeight="true">
      <c r="A204" s="12" t="n"/>
      <c r="B204" s="14" t="n"/>
      <c r="C204" s="14" t="n"/>
      <c r="D204" s="37" t="n"/>
      <c r="E204" s="37" t="n"/>
      <c r="F204" s="36" t="n"/>
      <c r="G204" s="36" t="n"/>
      <c r="H204" s="14" t="n"/>
      <c r="I204" s="14" t="n"/>
      <c r="J204" s="37" t="n"/>
    </row>
  </sheetData>
  <autoFilter ref="A4:J204"/>
  <mergeCells count="2">
    <mergeCell ref="A1:J1"/>
    <mergeCell ref="A2:J2"/>
  </mergeCells>
  <conditionalFormatting sqref="H5:H204">
    <cfRule type="expression" dxfId="0" priority="1">
      <formula>$H5="未着手"</formula>
    </cfRule>
    <cfRule type="expression" dxfId="1" priority="2">
      <formula>$H5="実施中"</formula>
    </cfRule>
    <cfRule type="expression" dxfId="2" priority="3">
      <formula>$H5="完了"</formula>
    </cfRule>
    <cfRule type="expression" dxfId="3" priority="4">
      <formula>$H5="中止"</formula>
    </cfRule>
  </conditionalFormatting>
  <conditionalFormatting sqref="I5:I204">
    <cfRule type="expression" dxfId="2" priority="5">
      <formula>$I5="有効"</formula>
    </cfRule>
    <cfRule type="expression" dxfId="1" priority="6">
      <formula>$I5="不十分"</formula>
    </cfRule>
    <cfRule type="expression" dxfId="0" priority="7">
      <formula>$I5="要再対策"</formula>
    </cfRule>
  </conditionalFormatting>
  <conditionalFormatting sqref="F5:F204">
    <cfRule type="expression" dxfId="0" priority="8">
      <formula>AND($F5&lt;TODAY(),$F5&lt;&gt;"",$H5&lt;&gt;"完了")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=CauseIDList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=ActionTypeList</formula1>
    </dataValidation>
    <dataValidation allowBlank="true" error="リストに存在する値を選択してください。" errorTitle="入力値を確認してください" prompt="リストから選択してください。" promptTitle="選択入力" sqref="H5:H204" type="list">
      <formula1>=ActionProgressList</formula1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=EfficacyList</formula1>
    </dataValidation>
  </dataValidations>
  <pageMargins left="0.35" right="0.35" top="0.55" bottom="0.55" header="0.5" footer="0.5"/>
  <pageSetup fitToHeight="0" fitToWidth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C16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33"/>
    <col customWidth="true" max="3" min="3" width="50"/>
  </cols>
  <sheetData>
    <row r="1" ht="38" customHeight="true">
      <c r="A1" s="1" t="s">
        <v>186</v>
      </c>
    </row>
    <row r="2">
      <c r="A2" s="16" t="s">
        <v>187</v>
      </c>
    </row>
    <row r="3"/>
    <row r="4" ht="28" customHeight="true">
      <c r="A4" s="11" t="s">
        <v>188</v>
      </c>
      <c r="B4" s="11" t="s">
        <v>189</v>
      </c>
      <c r="C4" s="11" t="s">
        <v>190</v>
      </c>
    </row>
    <row r="5" ht="42" customHeight="true">
      <c r="A5" s="13" t="s">
        <v>50</v>
      </c>
      <c r="B5" s="13" t="s">
        <v>191</v>
      </c>
      <c r="C5" s="13" t="s">
        <v>192</v>
      </c>
    </row>
    <row r="6" ht="42" customHeight="true">
      <c r="A6" s="9" t="s">
        <v>50</v>
      </c>
      <c r="B6" s="9" t="s">
        <v>193</v>
      </c>
      <c r="C6" s="9" t="s">
        <v>194</v>
      </c>
    </row>
    <row r="7" ht="42" customHeight="true">
      <c r="A7" s="13" t="s">
        <v>54</v>
      </c>
      <c r="B7" s="13" t="s">
        <v>195</v>
      </c>
      <c r="C7" s="13" t="s">
        <v>196</v>
      </c>
    </row>
    <row r="8" ht="42" customHeight="true">
      <c r="A8" s="9" t="s">
        <v>54</v>
      </c>
      <c r="B8" s="9" t="s">
        <v>197</v>
      </c>
      <c r="C8" s="9" t="s">
        <v>198</v>
      </c>
    </row>
    <row r="9" ht="42" customHeight="true">
      <c r="A9" s="13" t="s">
        <v>58</v>
      </c>
      <c r="B9" s="13" t="s">
        <v>199</v>
      </c>
      <c r="C9" s="13" t="s">
        <v>200</v>
      </c>
    </row>
    <row r="10" ht="42" customHeight="true">
      <c r="A10" s="9" t="s">
        <v>58</v>
      </c>
      <c r="B10" s="9" t="s">
        <v>201</v>
      </c>
      <c r="C10" s="9" t="s">
        <v>202</v>
      </c>
    </row>
    <row r="11" ht="42" customHeight="true">
      <c r="A11" s="13" t="s">
        <v>62</v>
      </c>
      <c r="B11" s="13" t="s">
        <v>203</v>
      </c>
      <c r="C11" s="13" t="s">
        <v>204</v>
      </c>
    </row>
    <row r="12" ht="42" customHeight="true">
      <c r="A12" s="9" t="s">
        <v>65</v>
      </c>
      <c r="B12" s="9" t="s">
        <v>205</v>
      </c>
      <c r="C12" s="9" t="s">
        <v>206</v>
      </c>
    </row>
    <row r="13" ht="42" customHeight="true">
      <c r="A13" s="13" t="s">
        <v>66</v>
      </c>
      <c r="B13" s="13" t="s">
        <v>207</v>
      </c>
      <c r="C13" s="13" t="s">
        <v>208</v>
      </c>
    </row>
    <row r="14" ht="42" customHeight="true">
      <c r="A14" s="9" t="s">
        <v>67</v>
      </c>
      <c r="B14" s="9" t="s">
        <v>209</v>
      </c>
      <c r="C14" s="9" t="s">
        <v>210</v>
      </c>
    </row>
    <row r="15" ht="42" customHeight="true">
      <c r="A15" s="13" t="s">
        <v>69</v>
      </c>
      <c r="B15" s="13" t="s">
        <v>211</v>
      </c>
      <c r="C15" s="13" t="s">
        <v>212</v>
      </c>
    </row>
    <row r="16" ht="42" customHeight="true">
      <c r="A16" s="9" t="s">
        <v>213</v>
      </c>
      <c r="B16" s="9" t="s">
        <v>214</v>
      </c>
      <c r="C16" s="9" t="s">
        <v>215</v>
      </c>
    </row>
  </sheetData>
  <autoFilter ref="A4:C16"/>
  <mergeCells count="2">
    <mergeCell ref="A1:C1"/>
    <mergeCell ref="A2:C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8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42"/>
    <col customWidth="true" max="2" min="2" width="19.36363636363636"/>
    <col customWidth="true" max="3" min="3" width="24"/>
    <col customWidth="true" max="4" min="4" width="22"/>
    <col customWidth="true" max="5" min="5" width="10"/>
    <col customWidth="true" max="6" min="6" width="42"/>
    <col customWidth="true" max="7" min="7" width="12.54545454545454"/>
    <col customWidth="true" max="8" min="8" width="10.27272727272727"/>
    <col customWidth="true" max="9" min="9" width="20.72727272727273"/>
    <col customWidth="true" max="10" min="10" width="10"/>
  </cols>
  <sheetData>
    <row r="1" ht="38" customHeight="true">
      <c r="A1" s="1" t="s">
        <v>216</v>
      </c>
    </row>
    <row r="2"/>
    <row r="3" ht="28" customHeight="true">
      <c r="A3" s="16" t="s">
        <v>217</v>
      </c>
    </row>
    <row r="4" ht="22" customHeight="true">
      <c r="B4" s="11" t="s">
        <v>78</v>
      </c>
      <c r="C4" s="11" t="s">
        <v>44</v>
      </c>
      <c r="D4" s="11" t="s">
        <v>43</v>
      </c>
      <c r="E4" s="11" t="s">
        <v>163</v>
      </c>
      <c r="F4" s="11" t="s">
        <v>70</v>
      </c>
      <c r="G4" s="11" t="s">
        <v>168</v>
      </c>
      <c r="H4" s="11" t="s">
        <v>218</v>
      </c>
      <c r="I4" s="11" t="s">
        <v>219</v>
      </c>
    </row>
    <row r="5" ht="22" customHeight="true">
      <c r="B5" s="9" t="s">
        <v>220</v>
      </c>
      <c r="C5" s="9" t="s">
        <v>50</v>
      </c>
      <c r="D5" s="9" t="s">
        <v>53</v>
      </c>
      <c r="E5" s="9" t="s">
        <v>171</v>
      </c>
      <c r="F5" s="9" t="s">
        <v>53</v>
      </c>
      <c r="G5" s="9" t="s">
        <v>180</v>
      </c>
      <c r="H5" s="9" t="s">
        <v>114</v>
      </c>
      <c r="I5" s="9" t="s">
        <v>221</v>
      </c>
    </row>
    <row r="6" ht="22" customHeight="true">
      <c r="B6" s="13" t="s">
        <v>0</v>
      </c>
      <c r="C6" s="13" t="s">
        <v>54</v>
      </c>
      <c r="D6" s="13" t="s">
        <v>57</v>
      </c>
      <c r="E6" s="13" t="s">
        <v>175</v>
      </c>
      <c r="F6" s="13" t="s">
        <v>71</v>
      </c>
      <c r="G6" s="13" t="s">
        <v>185</v>
      </c>
      <c r="H6" s="13" t="s">
        <v>121</v>
      </c>
      <c r="I6" s="13" t="s">
        <v>222</v>
      </c>
    </row>
    <row r="7" ht="22" customHeight="true">
      <c r="B7" s="9" t="s">
        <v>87</v>
      </c>
      <c r="C7" s="9" t="s">
        <v>58</v>
      </c>
      <c r="D7" s="9" t="s">
        <v>61</v>
      </c>
      <c r="F7" s="9" t="s">
        <v>64</v>
      </c>
      <c r="G7" s="9" t="s">
        <v>223</v>
      </c>
      <c r="I7" s="9" t="s">
        <v>224</v>
      </c>
    </row>
    <row r="8" ht="22" customHeight="true">
      <c r="B8" s="13" t="s">
        <v>92</v>
      </c>
      <c r="C8" s="13" t="s">
        <v>62</v>
      </c>
      <c r="D8" s="13" t="s">
        <v>64</v>
      </c>
      <c r="F8" s="13" t="s">
        <v>49</v>
      </c>
      <c r="I8" s="13" t="s">
        <v>225</v>
      </c>
    </row>
    <row r="9" ht="22" customHeight="true">
      <c r="C9" s="9" t="s">
        <v>65</v>
      </c>
      <c r="I9" s="9" t="s">
        <v>226</v>
      </c>
    </row>
    <row r="10" ht="22" customHeight="true">
      <c r="C10" s="13" t="s">
        <v>66</v>
      </c>
      <c r="I10" s="13" t="s">
        <v>227</v>
      </c>
    </row>
    <row r="11" ht="22" customHeight="true">
      <c r="C11" s="9" t="s">
        <v>67</v>
      </c>
      <c r="I11" s="9" t="s">
        <v>228</v>
      </c>
    </row>
    <row r="12" ht="22" customHeight="true">
      <c r="C12" s="13" t="s">
        <v>69</v>
      </c>
      <c r="I12" s="13" t="s">
        <v>229</v>
      </c>
    </row>
    <row r="13" ht="22" customHeight="true">
      <c r="I13" s="9" t="s">
        <v>230</v>
      </c>
    </row>
    <row r="14" ht="22" customHeight="true">
      <c r="I14" s="13" t="s">
        <v>231</v>
      </c>
    </row>
    <row r="15"/>
    <row r="16"/>
    <row r="17" ht="26" customHeight="true">
      <c r="A17" s="3" t="s">
        <v>232</v>
      </c>
      <c r="F17" s="3" t="s">
        <v>233</v>
      </c>
    </row>
    <row r="18">
      <c r="A18" s="11" t="s">
        <v>234</v>
      </c>
      <c r="B18" s="11" t="s">
        <v>107</v>
      </c>
      <c r="C18" s="11" t="s">
        <v>108</v>
      </c>
      <c r="D18" s="11" t="s">
        <v>109</v>
      </c>
      <c r="F18" s="11" t="s">
        <v>47</v>
      </c>
      <c r="G18" s="11" t="s">
        <v>235</v>
      </c>
      <c r="H18" s="11" t="s">
        <v>236</v>
      </c>
      <c r="I18" s="11" t="s">
        <v>237</v>
      </c>
    </row>
    <row r="19" ht="28" customHeight="true">
      <c r="A19" s="15" t="n">
        <v>1</v>
      </c>
      <c r="B19" s="13" t="s">
        <v>238</v>
      </c>
      <c r="C19" s="13" t="s">
        <v>239</v>
      </c>
      <c r="D19" s="13" t="s">
        <v>240</v>
      </c>
      <c r="F19" s="22" t="s">
        <v>51</v>
      </c>
      <c r="G19" s="22" t="s">
        <v>52</v>
      </c>
      <c r="H19" s="22" t="s">
        <v>241</v>
      </c>
      <c r="I19" s="50" t="s">
        <v>242</v>
      </c>
    </row>
    <row r="20" ht="28" customHeight="true">
      <c r="A20" s="29" t="n">
        <v>2</v>
      </c>
      <c r="B20" s="9" t="s">
        <v>243</v>
      </c>
      <c r="C20" s="9" t="s">
        <v>244</v>
      </c>
      <c r="D20" s="9" t="s">
        <v>245</v>
      </c>
      <c r="F20" s="27" t="s">
        <v>55</v>
      </c>
      <c r="G20" s="27" t="s">
        <v>56</v>
      </c>
      <c r="H20" s="27" t="s">
        <v>246</v>
      </c>
      <c r="I20" s="51" t="s">
        <v>247</v>
      </c>
    </row>
    <row r="21" ht="28" customHeight="true">
      <c r="A21" s="15" t="n">
        <v>3</v>
      </c>
      <c r="B21" s="13" t="s">
        <v>248</v>
      </c>
      <c r="C21" s="13" t="s">
        <v>249</v>
      </c>
      <c r="D21" s="13" t="s">
        <v>250</v>
      </c>
      <c r="F21" s="30" t="s">
        <v>59</v>
      </c>
      <c r="G21" s="30" t="s">
        <v>60</v>
      </c>
      <c r="H21" s="30" t="s">
        <v>251</v>
      </c>
      <c r="I21" s="52" t="s">
        <v>252</v>
      </c>
    </row>
    <row r="22" ht="24" customHeight="true">
      <c r="A22" s="29" t="n">
        <v>4</v>
      </c>
      <c r="B22" s="9" t="s">
        <v>253</v>
      </c>
      <c r="C22" s="9" t="s">
        <v>254</v>
      </c>
      <c r="D22" s="9" t="s">
        <v>255</v>
      </c>
    </row>
    <row r="23" ht="24" customHeight="true">
      <c r="A23" s="15" t="n">
        <v>5</v>
      </c>
      <c r="B23" s="13" t="s">
        <v>256</v>
      </c>
      <c r="C23" s="13" t="s">
        <v>257</v>
      </c>
      <c r="D23" s="13" t="s">
        <v>258</v>
      </c>
      <c r="F23" s="35" t="s">
        <v>259</v>
      </c>
    </row>
    <row r="24" ht="24" customHeight="true">
      <c r="A24" s="29" t="n">
        <v>6</v>
      </c>
      <c r="B24" s="9" t="s">
        <v>260</v>
      </c>
      <c r="C24" s="9" t="s">
        <v>261</v>
      </c>
      <c r="D24" s="9" t="s">
        <v>262</v>
      </c>
    </row>
    <row r="25" ht="24" customHeight="true">
      <c r="A25" s="15" t="n">
        <v>7</v>
      </c>
      <c r="B25" s="13" t="s">
        <v>263</v>
      </c>
      <c r="C25" s="13" t="s">
        <v>264</v>
      </c>
      <c r="D25" s="13" t="s">
        <v>265</v>
      </c>
    </row>
    <row r="26" ht="24" customHeight="true">
      <c r="A26" s="29" t="n">
        <v>8</v>
      </c>
      <c r="B26" s="9" t="s">
        <v>266</v>
      </c>
      <c r="C26" s="9" t="s">
        <v>267</v>
      </c>
      <c r="D26" s="9" t="s">
        <v>268</v>
      </c>
    </row>
    <row r="27" ht="24" customHeight="true">
      <c r="A27" s="15" t="n">
        <v>9</v>
      </c>
      <c r="B27" s="13" t="s">
        <v>269</v>
      </c>
      <c r="C27" s="13" t="s">
        <v>270</v>
      </c>
      <c r="D27" s="13" t="s">
        <v>271</v>
      </c>
    </row>
    <row r="28" ht="24" customHeight="true">
      <c r="A28" s="29" t="n">
        <v>10</v>
      </c>
      <c r="B28" s="9" t="s">
        <v>272</v>
      </c>
      <c r="C28" s="9" t="s">
        <v>273</v>
      </c>
      <c r="D28" s="9" t="s">
        <v>274</v>
      </c>
    </row>
  </sheetData>
  <mergeCells count="5">
    <mergeCell ref="A1:J1"/>
    <mergeCell ref="A17:D17"/>
    <mergeCell ref="F17:I17"/>
    <mergeCell ref="A3:J3"/>
    <mergeCell ref="F23:I2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Excel-Vorlage für Ursachenanalyse (RCA) mit Ishikawa-Diagramm und 5-Why-Methode im Sicherheitsmanagement</dc:title>
  <dc:creator>Finite Field</dc:creator>
  <dc:description>Excel-Vorlage zur Ursachenanalyse mit Ishikawa-Diagramm und 5-Why-Methode im Sicherheitsmanagement.</dc:description>
  <lastModifiedBy/>
  <dcterms:created xsi:type="dcterms:W3CDTF">2026-06-15T08:34:04Z</dcterms:created>
  <dcterms:modified xsi:type="dcterms:W3CDTF">2026-06-15T08:34:04Z</dcterms:modified>
  <category>Safety Management</category>
</coreProperties>
</file>