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Шаблон за финансов отчет за при" sheetId="1" r:id="rId1" state="visible"/>
    <sheet name="Табло за управление" sheetId="2" r:id="rId2" state="visible"/>
    <sheet name="Permit Register" sheetId="3" r:id="rId3" state="visible"/>
    <sheet name="JSA Sheet" sheetId="4" r:id="rId4" state="visible"/>
    <sheet name="Permit Checklist" sheetId="5" r:id="rId5" state="visible"/>
    <sheet name="Матрица на риска" sheetId="6" r:id="rId6" state="visible"/>
    <sheet name="Worker List" sheetId="7" r:id="rId7" state="visible"/>
    <sheet name="History Log" sheetId="8" r:id="rId8" state="visible"/>
    <sheet name="Основни настройки" sheetId="9" r:id="rId9" state="visible"/>
  </sheets>
  <definedNames>
    <definedName hidden="true" localSheetId="2" name="_xlnm._FilterDatabase">'Permit Register'!$A$1:$L$151</definedName>
    <definedName hidden="true" localSheetId="3" name="_xlnm._FilterDatabase">'JSA Sheet'!$A$5:$M$155</definedName>
    <definedName hidden="true" localSheetId="4" name="_xlnm._FilterDatabase">'Permit Checklist'!$A$5:$F$155</definedName>
    <definedName hidden="true" localSheetId="6" name="_xlnm._FilterDatabase">'Worker List'!$A$5:$F$155</definedName>
    <definedName hidden="true" localSheetId="7" name="_xlnm._FilterDatabase">'History Log'!$A$5:$L$155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<sst xmlns="http://schemas.openxmlformats.org/spreadsheetml/2006/main" count="327" uniqueCount="219">
  <si>
    <t>Табло за управление</t>
  </si>
  <si>
    <t>Work Type</t>
  </si>
  <si>
    <t>Връзка / автоматично отразяване</t>
  </si>
  <si>
    <t>Очаква одобрение</t>
  </si>
  <si>
    <t>Чернова</t>
  </si>
  <si>
    <t>Одобрени заявки</t>
  </si>
  <si>
    <t>JSA Sheet</t>
  </si>
  <si>
    <t>Permit Checklist</t>
  </si>
  <si>
    <t>Не е приложимо</t>
  </si>
  <si>
    <t>Матрица на риска</t>
  </si>
  <si>
    <t>Управление</t>
  </si>
  <si>
    <t>Very High</t>
  </si>
  <si>
    <t>Worker List</t>
  </si>
  <si>
    <t>Изтекъл</t>
  </si>
  <si>
    <t>History Log</t>
  </si>
  <si>
    <t>Централен строителен проект</t>
  </si>
  <si>
    <t>Основни настройки</t>
  </si>
  <si>
    <t>Suspended</t>
  </si>
  <si>
    <t>JSA Job Safety Analysis &amp; Work Permit Checklist Instructions</t>
  </si>
  <si>
    <t>This operational template is designed for conducting Job Safety Analysis (JSA) prior to high-risk activities such as hot work, work at height, excavation, and confined space entry, and issuing/approving work permits after verifying checklist compliance at the site.</t>
  </si>
  <si>
    <t>4 Operational Steps</t>
  </si>
  <si>
    <t>№</t>
  </si>
  <si>
    <t>Как да се попълва</t>
  </si>
  <si>
    <t>Разходи за НИРД</t>
  </si>
  <si>
    <t>Step 1: [Setup Staff &amp; Master]</t>
  </si>
  <si>
    <t>Register necessary information in 'Master Settings' and 'Worker List' to organize qualification status.</t>
  </si>
  <si>
    <t>Step 2: [Job Safety Analysis (JSA)]</t>
  </si>
  <si>
    <t>In the 'JSA Sheet' sheet, identify hazards for each step, and evaluate initial and residual risks linked to the Risk Matrix.</t>
  </si>
  <si>
    <t>Step 3: [Fill Permit Checklist]</t>
  </si>
  <si>
    <t>In the 'Permit Checklist' sheet, check the inspection items (hot work, high place, confined space, etc.) corresponding to the work type and enter 'Yes / No'.</t>
  </si>
  <si>
    <t>Step 4: [Issue and Track Permits]</t>
  </si>
  <si>
    <t>In the 'Permit Register', the system automatically checks compliance (if all items conform) and tracks progress from approval to completion.</t>
  </si>
  <si>
    <t>Cell Color Legend</t>
  </si>
  <si>
    <t>Категория работа</t>
  </si>
  <si>
    <t>Color</t>
  </si>
  <si>
    <t>Description / Usage</t>
  </si>
  <si>
    <t>Клетка за въвеждане</t>
  </si>
  <si>
    <t>Light Blue #E6F0FA</t>
  </si>
  <si>
    <t>Direct input for dates, IDs, text, and numeric values.</t>
  </si>
  <si>
    <t>Selection (Dropdown) Cell</t>
  </si>
  <si>
    <t>Light Green #EAF7EA</t>
  </si>
  <si>
    <t>Dropdown selection for status, work types, verification results, etc.</t>
  </si>
  <si>
    <t>Formula / Auto Calculation Cell</t>
  </si>
  <si>
    <t>Uncolored / White</t>
  </si>
  <si>
    <t>Automatically calculated cells for compliance results, risk scores, and ranks.</t>
  </si>
  <si>
    <t>Overview of today's work permit status, active high-risk jobs, and pending approval status.</t>
  </si>
  <si>
    <t>Permits Issued Today</t>
  </si>
  <si>
    <t>Active Jobs</t>
  </si>
  <si>
    <t>Pending Permits</t>
  </si>
  <si>
    <t>Checklist Non-conformances</t>
  </si>
  <si>
    <t>Breakdown by Work Type</t>
  </si>
  <si>
    <t>Total Cases</t>
  </si>
  <si>
    <t>Hot Work</t>
  </si>
  <si>
    <t>Work at Height</t>
  </si>
  <si>
    <t>Confined Space</t>
  </si>
  <si>
    <t>Изкопни работи</t>
  </si>
  <si>
    <t>Други</t>
  </si>
  <si>
    <t>Active Work List by Location</t>
  </si>
  <si>
    <t>Permit No.</t>
  </si>
  <si>
    <t>Contractor/Company</t>
  </si>
  <si>
    <t>Job Title</t>
  </si>
  <si>
    <t>Период</t>
  </si>
  <si>
    <t>Дата на издаване</t>
  </si>
  <si>
    <t>Work Period (Start to End)</t>
  </si>
  <si>
    <t>Contractor / Company</t>
  </si>
  <si>
    <t>JSA Ref ID</t>
  </si>
  <si>
    <t>Checklist Compliance</t>
  </si>
  <si>
    <t>Статус на одобрение</t>
  </si>
  <si>
    <t>Одобряващ</t>
  </si>
  <si>
    <t>Забележки</t>
  </si>
  <si>
    <t>PT-2026-001</t>
  </si>
  <si>
    <t>2026/06/15 09:00 - 17:00</t>
  </si>
  <si>
    <t>Contractor A</t>
  </si>
  <si>
    <t>Hot Work for Piping Repair</t>
  </si>
  <si>
    <t>Plant 1 North Pit</t>
  </si>
  <si>
    <t>JSA-001</t>
  </si>
  <si>
    <t>Safety Manager A</t>
  </si>
  <si>
    <t>Pending final check of fire extinguishers and watch</t>
  </si>
  <si>
    <t>PT-2026-002</t>
  </si>
  <si>
    <t>2026/06/15 13:00 - 16:00</t>
  </si>
  <si>
    <t>Maintenance Dept</t>
  </si>
  <si>
    <t>Rooftop Duct Inspection</t>
  </si>
  <si>
    <t>Покрив</t>
  </si>
  <si>
    <t>JSA-002</t>
  </si>
  <si>
    <t>Site Agent B</t>
  </si>
  <si>
    <t>Harness usage confirmed</t>
  </si>
  <si>
    <t>PT-2026-003</t>
  </si>
  <si>
    <t>2026/06/16 10:00 - 15:00</t>
  </si>
  <si>
    <t>Contractor B</t>
  </si>
  <si>
    <t>Confined Space Drain Cleaning</t>
  </si>
  <si>
    <t>Underground Pit</t>
  </si>
  <si>
    <t>JSA-003</t>
  </si>
  <si>
    <t>EHS Specialist C</t>
  </si>
  <si>
    <t>Oxygen detector calibration check</t>
  </si>
  <si>
    <t>PT-2026-004</t>
  </si>
  <si>
    <t>2026/06/16 08:30 - 12:00</t>
  </si>
  <si>
    <t>Excavation Partner</t>
  </si>
  <si>
    <t>Excavation Verification for Drain Pipes</t>
  </si>
  <si>
    <t>Exterior Area</t>
  </si>
  <si>
    <t>JSA-004</t>
  </si>
  <si>
    <t>Construction Manager D</t>
  </si>
  <si>
    <t>Buried utilities map verified</t>
  </si>
  <si>
    <t>Break down tasks into steps to record hazards, initial risks, safety controls, and residual risks. Probability (L) and Severity (S) are rated from 1 to 5.</t>
  </si>
  <si>
    <t>Work Step / Sequence</t>
  </si>
  <si>
    <t>Potential Hazard (Event)</t>
  </si>
  <si>
    <t>Initial Risk L</t>
  </si>
  <si>
    <t>Initial Risk S</t>
  </si>
  <si>
    <t>Initial Risk Score R</t>
  </si>
  <si>
    <t>Initial Evaluation Rank</t>
  </si>
  <si>
    <t>Safety Measures (Control Actions)</t>
  </si>
  <si>
    <t>Residual Risk L</t>
  </si>
  <si>
    <t>Residual Risk S</t>
  </si>
  <si>
    <t>Residual Risk Score R</t>
  </si>
  <si>
    <t>Residual Evaluation Rank</t>
  </si>
  <si>
    <t>Person in Charge</t>
  </si>
  <si>
    <t>Protection around piping</t>
  </si>
  <si>
    <t>Sparks scatter to combustibles causing fire</t>
  </si>
  <si>
    <t>Remove combustibles, install fire blankets, place 2 fire extinguishers</t>
  </si>
  <si>
    <t>Alex Morgan</t>
  </si>
  <si>
    <t>Grinder cutting</t>
  </si>
  <si>
    <t>Cutting dust enters eyes causing injury</t>
  </si>
  <si>
    <t>Wear safety goggles and flame-resistant gloves, assign hot work watch</t>
  </si>
  <si>
    <t>Jordan Lee</t>
  </si>
  <si>
    <t>Ascending/descending to roof</t>
  </si>
  <si>
    <t>Falls during ascent/descent</t>
  </si>
  <si>
    <t>Inspect ladders, use full-body harness with double lanyards</t>
  </si>
  <si>
    <t>Taylor Reed</t>
  </si>
  <si>
    <t>Confined space entry (culvert)</t>
  </si>
  <si>
    <t>Loss of consciousness due to oxygen deficiency</t>
  </si>
  <si>
    <t>Measure oxygen level, set up forced ventilation, assign watch, confirm rescue plan</t>
  </si>
  <si>
    <t>Casey Brooks</t>
  </si>
  <si>
    <t>Required checklist items before commencing hot work, work at height, confined space, or excavation. Select 'Yes / No / N/A' for each result.</t>
  </si>
  <si>
    <t>Check ID</t>
  </si>
  <si>
    <t>Work Permit Type</t>
  </si>
  <si>
    <t>Елемент за инспекция</t>
  </si>
  <si>
    <t>Резултат от проверка</t>
  </si>
  <si>
    <t>Verified By</t>
  </si>
  <si>
    <t>Verification Date/Time</t>
  </si>
  <si>
    <t>CHK-001</t>
  </si>
  <si>
    <t>Remove nearby combustibles and shield the spark area</t>
  </si>
  <si>
    <t>Yes</t>
  </si>
  <si>
    <t>2026-06-15 08:45</t>
  </si>
  <si>
    <t>CHK-002</t>
  </si>
  <si>
    <t>Place fire extinguishers near the work area and ensure they are functional</t>
  </si>
  <si>
    <t>2026-06-15 08:48</t>
  </si>
  <si>
    <t>CHK-003</t>
  </si>
  <si>
    <t>Wear full-body safety harness and verify hook anchorage point</t>
  </si>
  <si>
    <t>2026-06-15 12:40</t>
  </si>
  <si>
    <t>CHK-004</t>
  </si>
  <si>
    <t>Perform measurements for oxygen and hydrogen sulfide concentrations</t>
  </si>
  <si>
    <t>2026-06-15 13:05</t>
  </si>
  <si>
    <t>CHK-005</t>
  </si>
  <si>
    <t>Verify underground utilities map against local markings</t>
  </si>
  <si>
    <t>Riley Carter</t>
  </si>
  <si>
    <t>2026-06-16 08:10</t>
  </si>
  <si>
    <t>Determines evaluation rank from Risk Value (L x S). The JSA Sheet references the threshold table on the right for risk ranking.</t>
  </si>
  <si>
    <t>S\L</t>
  </si>
  <si>
    <t>Min Risk Score</t>
  </si>
  <si>
    <t>Evaluation Rank</t>
  </si>
  <si>
    <t>Evaluation Criteria</t>
  </si>
  <si>
    <t>Low: Standard controls are sufficient.</t>
  </si>
  <si>
    <t>Medium: Verify additional controls; supervisor approval required.</t>
  </si>
  <si>
    <t>High: Revise methods/isolation controls; EHS approval required.</t>
  </si>
  <si>
    <t>Very High: Work prohibited. Redesign risk mitigation controls.</t>
  </si>
  <si>
    <t>Roster for workers assigned to high-risk activities. Keep safety training dates and validity status updated.</t>
  </si>
  <si>
    <t>Employee/Worker ID</t>
  </si>
  <si>
    <t>Name</t>
  </si>
  <si>
    <t>Company / Department</t>
  </si>
  <si>
    <t>Qualification</t>
  </si>
  <si>
    <t>Safety Training Date</t>
  </si>
  <si>
    <t>Validity Status</t>
  </si>
  <si>
    <t>W-001</t>
  </si>
  <si>
    <t>Arc Welding</t>
  </si>
  <si>
    <t>Валиден</t>
  </si>
  <si>
    <t>W-002</t>
  </si>
  <si>
    <t>Fire Watcher</t>
  </si>
  <si>
    <t>W-003</t>
  </si>
  <si>
    <t>Engineering Dept</t>
  </si>
  <si>
    <t>Full-body Harness</t>
  </si>
  <si>
    <t>W-004</t>
  </si>
  <si>
    <t>EHS Dept</t>
  </si>
  <si>
    <t>Oxygen Deficiency Prev.</t>
  </si>
  <si>
    <t>Archive past completed work permits to document findings, corrective actions, and lessons learned.</t>
  </si>
  <si>
    <t>History ID</t>
  </si>
  <si>
    <t>Дата на завършване</t>
  </si>
  <si>
    <t>Final Status</t>
  </si>
  <si>
    <t>Продължителност</t>
  </si>
  <si>
    <t>Deficiencies / Findings</t>
  </si>
  <si>
    <t>Corrective Actions</t>
  </si>
  <si>
    <t>Lessons / Prevention</t>
  </si>
  <si>
    <t>HIS-001</t>
  </si>
  <si>
    <t>PT-2026-000</t>
  </si>
  <si>
    <t>Warehouse Lighting Replacement</t>
  </si>
  <si>
    <t>Warehouse</t>
  </si>
  <si>
    <t>2.5h</t>
  </si>
  <si>
    <t>Insufficient barricading around the stepladder</t>
  </si>
  <si>
    <t>Placed additional safety cones</t>
  </si>
  <si>
    <t>Clearly separate pedestrian lanes from work zones</t>
  </si>
  <si>
    <t>HIS-002</t>
  </si>
  <si>
    <t>PT-2026-00A</t>
  </si>
  <si>
    <t>Welding Repair</t>
  </si>
  <si>
    <t>Plant 2</t>
  </si>
  <si>
    <t>4.0h</t>
  </si>
  <si>
    <t>Missing entries in hot work watch log</t>
  </si>
  <si>
    <t>Added record fields to the checklist</t>
  </si>
  <si>
    <t>Include post-job inspection in the permit closure conditions</t>
  </si>
  <si>
    <t>Manages options used in dropdown lists across sheets. Add new values as needed.</t>
  </si>
  <si>
    <t>Check Result</t>
  </si>
  <si>
    <t>Местоположение</t>
  </si>
  <si>
    <t>Valid Status</t>
  </si>
  <si>
    <t>Permit Type</t>
  </si>
  <si>
    <t>Risk L/S</t>
  </si>
  <si>
    <t>Plant 1</t>
  </si>
  <si>
    <t>Скеле</t>
  </si>
  <si>
    <t>No</t>
  </si>
  <si>
    <t>Rigging / Slinging</t>
  </si>
  <si>
    <t>Site Manager D</t>
  </si>
  <si>
    <t>Aerial Lift</t>
  </si>
  <si>
    <t>Organic Solvent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</si>
</sst>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-mm-dd h:mm:ss"/>
    <numFmt numFmtId="166" formatCode="yyyy-mm-dd hh:mm"/>
  </numFmts>
  <fonts count="11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1"/>
      <color rgb="00333333"/>
      <name val="Yu Gothic"/>
    </font>
    <font>
      <b val="1"/>
      <sz val="13"/>
      <color rgb="00E67E22"/>
      <name val="Yu Gothic"/>
    </font>
    <font>
      <b val="1"/>
      <sz val="11"/>
      <color rgb="00FFFFFF"/>
      <name val="Yu Gothic"/>
    </font>
    <font>
      <sz val="11"/>
      <color rgb="00222222"/>
      <name val="Yu Gothic"/>
    </font>
    <font>
      <b val="1"/>
      <sz val="11"/>
      <color rgb="00006100"/>
      <name val="Yu Gothic"/>
    </font>
    <font>
      <b val="1"/>
      <sz val="11"/>
      <color rgb="00806000"/>
      <name val="Yu Gothic"/>
    </font>
    <font>
      <b val="1"/>
      <sz val="11"/>
      <color rgb="009C0006"/>
      <name val="Yu Gothic"/>
    </font>
    <font>
      <b val="1"/>
      <sz val="12"/>
      <color rgb="00E67E22"/>
      <name val="Yu Gothic"/>
    </font>
    <font>
      <b val="1"/>
      <sz val="18"/>
      <color rgb="00E67E22"/>
      <name val="Yu Gothic"/>
    </font>
  </fonts>
  <fills count="11">
    <fill>
      <patternFill/>
    </fill>
    <fill>
      <patternFill patternType="gray125"/>
    </fill>
    <fill>
      <patternFill patternType="solid">
        <fgColor rgb="00333333"/>
      </patternFill>
    </fill>
    <fill>
      <patternFill patternType="solid">
        <fgColor rgb="00FFF4E8"/>
      </patternFill>
    </fill>
    <fill>
      <patternFill patternType="solid">
        <fgColor rgb="00F7F7F7"/>
      </patternFill>
    </fill>
    <fill>
      <patternFill patternType="solid">
        <fgColor rgb="00E6F0FA"/>
      </patternFill>
    </fill>
    <fill>
      <patternFill patternType="solid">
        <fgColor rgb="00EAF7EA"/>
      </patternFill>
    </fill>
    <fill>
      <patternFill patternType="solid">
        <fgColor rgb="00FFFFFF"/>
      </patternFill>
    </fill>
    <fill>
      <patternFill patternType="solid">
        <fgColor rgb="00C6EFCE"/>
      </patternFill>
    </fill>
    <fill>
      <patternFill patternType="solid">
        <fgColor rgb="00FFF2CC"/>
      </patternFill>
    </fill>
    <fill>
      <patternFill patternType="solid">
        <fgColor rgb="00FFC7CE"/>
      </patternFill>
    </fill>
  </fills>
  <borders count="6">
    <border>
      <left/>
      <right/>
      <top/>
      <bottom/>
      <diagonal/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  <border>
      <left/>
      <right/>
      <top style="thin">
        <color rgb="00D9E2EC"/>
      </top>
      <bottom/>
      <diagonal/>
    </border>
    <border>
      <left/>
      <right style="thin">
        <color rgb="00D9E2EC"/>
      </right>
      <top style="thin">
        <color rgb="00D9E2EC"/>
      </top>
      <bottom/>
      <diagonal/>
    </border>
    <border>
      <left/>
      <right/>
      <top style="thin">
        <color rgb="00D9E2EC"/>
      </top>
      <bottom style="thin">
        <color rgb="00D9E2EC"/>
      </bottom>
      <diagonal/>
    </border>
    <border>
      <left/>
      <right style="thin">
        <color rgb="00D9E2EC"/>
      </right>
      <top style="thin">
        <color rgb="00D9E2EC"/>
      </top>
      <bottom style="thin">
        <color rgb="00D9E2EC"/>
      </bottom>
      <diagonal/>
    </border>
  </borders>
  <cellStyleXfs count="1">
    <xf numFmtId="0" fontId="0" fillId="0" borderId="0"/>
  </cellStyleXfs>
  <cellXfs count="32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2" fillId="3" borderId="1" xfId="0" quotePrefix="false" pivotButton="false" applyAlignment="true">
      <alignment horizontal="left" vertical="center" wrapText="true"/>
    </xf>
    <xf numFmtId="0" fontId="3" fillId="0" borderId="0" xfId="0" quotePrefix="false" pivotButton="false"/>
    <xf numFmtId="0" fontId="4" fillId="2" borderId="1" xfId="0" quotePrefix="false" pivotButton="false" applyAlignment="true">
      <alignment horizontal="center" vertical="center" wrapText="true"/>
    </xf>
    <xf numFmtId="0" fontId="5" fillId="4" borderId="1" xfId="0" quotePrefix="false" pivotButton="false" applyAlignment="true">
      <alignment horizontal="center" vertical="center" wrapText="true"/>
    </xf>
    <xf numFmtId="0" fontId="5" fillId="4" borderId="1" xfId="0" quotePrefix="false" pivotButton="false" applyAlignment="true">
      <alignment horizontal="left" vertical="center" wrapText="true"/>
    </xf>
    <xf numFmtId="0" fontId="5" fillId="5" borderId="1" xfId="0" quotePrefix="false" pivotButton="false" applyAlignment="true">
      <alignment horizontal="center" vertical="center" wrapText="true"/>
    </xf>
    <xf numFmtId="0" fontId="5" fillId="5" borderId="1" xfId="0" quotePrefix="false" pivotButton="false" applyAlignment="true">
      <alignment horizontal="left" vertical="center" wrapText="true"/>
    </xf>
    <xf numFmtId="0" fontId="5" fillId="6" borderId="1" xfId="0" quotePrefix="false" pivotButton="false" applyAlignment="true">
      <alignment horizontal="left" vertical="center" wrapText="true"/>
    </xf>
    <xf numFmtId="0" fontId="5" fillId="7" borderId="1" xfId="0" quotePrefix="false" pivotButton="false" applyAlignment="true">
      <alignment horizontal="left" vertical="center" wrapText="true"/>
    </xf>
    <xf numFmtId="0" fontId="10" fillId="3" borderId="1" xfId="0" quotePrefix="false" pivotButton="false" applyAlignment="true">
      <alignment horizontal="center" vertical="center"/>
    </xf>
    <xf numFmtId="0" fontId="5" fillId="5" borderId="1" xfId="0" quotePrefix="false" pivotButton="false" applyAlignment="true">
      <alignment horizontal="left" vertical="center"/>
    </xf>
    <xf numFmtId="0" fontId="5" fillId="5" borderId="1" xfId="0" quotePrefix="false" pivotButton="false" applyAlignment="true">
      <alignment horizontal="center" vertical="center"/>
    </xf>
    <xf numFmtId="0" fontId="5" fillId="4" borderId="1" xfId="0" quotePrefix="false" pivotButton="false" applyAlignment="true">
      <alignment horizontal="left" vertical="center"/>
    </xf>
    <xf numFmtId="0" fontId="5" fillId="4" borderId="1" xfId="0" quotePrefix="false" pivotButton="false" applyAlignment="true">
      <alignment horizontal="center" vertical="center"/>
    </xf>
    <xf numFmtId="164" fontId="5" fillId="5" borderId="1" xfId="0" quotePrefix="false" pivotButton="false" applyAlignment="true">
      <alignment horizontal="right" vertical="center" wrapText="true"/>
    </xf>
    <xf numFmtId="0" fontId="5" fillId="6" borderId="1" xfId="0" quotePrefix="false" pivotButton="false" applyAlignment="true">
      <alignment horizontal="center" vertical="center" wrapText="true"/>
    </xf>
    <xf numFmtId="0" fontId="5" fillId="7" borderId="1" xfId="0" quotePrefix="false" pivotButton="false" applyAlignment="true">
      <alignment horizontal="center" vertical="center" wrapText="true"/>
    </xf>
    <xf numFmtId="164" fontId="5" fillId="4" borderId="1" xfId="0" quotePrefix="false" pivotButton="false" applyAlignment="true">
      <alignment horizontal="right" vertical="center" wrapText="true"/>
    </xf>
    <xf numFmtId="0" fontId="5" fillId="5" borderId="1" xfId="0" quotePrefix="false" pivotButton="false" applyAlignment="true">
      <alignment horizontal="right" vertical="center" wrapText="true"/>
    </xf>
    <xf numFmtId="0" fontId="5" fillId="7" borderId="1" xfId="0" quotePrefix="false" pivotButton="false" applyAlignment="true">
      <alignment horizontal="right" vertical="center" wrapText="true"/>
    </xf>
    <xf numFmtId="0" fontId="5" fillId="4" borderId="1" xfId="0" quotePrefix="false" pivotButton="false" applyAlignment="true">
      <alignment horizontal="right" vertical="center" wrapText="true"/>
    </xf>
    <xf numFmtId="166" fontId="5" fillId="5" borderId="1" xfId="0" quotePrefix="false" pivotButton="false" applyAlignment="true">
      <alignment horizontal="right" vertical="center" wrapText="true"/>
    </xf>
    <xf numFmtId="166" fontId="5" fillId="4" borderId="1" xfId="0" quotePrefix="false" pivotButton="false" applyAlignment="true">
      <alignment horizontal="right" vertical="center" wrapText="true"/>
    </xf>
    <xf numFmtId="0" fontId="4" fillId="2" borderId="1" xfId="0" quotePrefix="false" pivotButton="false" applyAlignment="true">
      <alignment horizontal="center" vertical="center"/>
    </xf>
    <xf numFmtId="0" fontId="6" fillId="8" borderId="1" xfId="0" quotePrefix="false" pivotButton="false" applyAlignment="true">
      <alignment horizontal="center" vertical="center"/>
    </xf>
    <xf numFmtId="0" fontId="7" fillId="9" borderId="1" xfId="0" quotePrefix="false" pivotButton="false" applyAlignment="true">
      <alignment horizontal="center" vertical="center"/>
    </xf>
    <xf numFmtId="0" fontId="8" fillId="10" borderId="1" xfId="0" quotePrefix="false" pivotButton="false" applyAlignment="true">
      <alignment horizontal="center" vertical="center"/>
    </xf>
    <xf numFmtId="0" fontId="9" fillId="0" borderId="0" xfId="0" quotePrefix="false" pivotButton="false"/>
    <xf numFmtId="0" fontId="0" fillId="0" borderId="4" xfId="0" quotePrefix="false" pivotButton="false"/>
    <xf numFmtId="0" fontId="0" fillId="0" borderId="5" xfId="0" quotePrefix="false" pivotButton="false"/>
  </cellXfs>
  <cellStyles count="1">
    <cellStyle name="Normal" xfId="0" builtinId="0" hidden="false"/>
  </cellStyles>
  <dxfs count="3">
    <dxf>
      <font>
        <color rgb="009C0006"/>
      </font>
      <fill>
        <patternFill patternType="solid">
          <fgColor rgb="00FFC7CE"/>
        </patternFill>
      </fill>
    </dxf>
    <dxf>
      <font>
        <color rgb="00806000"/>
      </font>
      <fill>
        <patternFill patternType="solid">
          <fgColor rgb="00FFF2CC"/>
        </patternFill>
      </fill>
    </dxf>
    <dxf>
      <font>
        <color rgb="00006100"/>
      </font>
      <fill>
        <patternFill patternType="solid">
          <fgColor rgb="00C6EF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worksheets/sheet9.xml" Type="http://schemas.openxmlformats.org/officeDocument/2006/relationships/worksheet"></Relationship><Relationship Id="rId10" Target="styles.xml" Type="http://schemas.openxmlformats.org/officeDocument/2006/relationships/styles"></Relationship><Relationship Id="rId11" Target="theme/theme1.xml" Type="http://schemas.openxmlformats.org/officeDocument/2006/relationships/theme"></Relationship><Relationship Id="rId12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Count by Work Type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'Табло за управление'!B9</f>
            </strRef>
          </tx>
          <spPr>
            <a:ln xmlns:a="http://schemas.openxmlformats.org/drawingml/2006/main">
              <a:prstDash val="solid"/>
            </a:ln>
          </spPr>
          <cat>
            <numRef>
              <f>'Табло за управление'!$A$10:$A$14</f>
            </numRef>
          </cat>
          <val>
            <numRef>
              <f>'Табло за управление'!$B$10:$B$14</f>
            </numRef>
          </val>
        </ser>
        <ser>
          <idx val="1"/>
          <order val="1"/>
          <tx>
            <strRef>
              <f>'Табло за управление'!C9</f>
            </strRef>
          </tx>
          <spPr>
            <a:ln xmlns:a="http://schemas.openxmlformats.org/drawingml/2006/main">
              <a:prstDash val="solid"/>
            </a:ln>
          </spPr>
          <cat>
            <numRef>
              <f>'Табло за управление'!$A$10:$A$14</f>
            </numRef>
          </cat>
          <val>
            <numRef>
              <f>'Табло за управление'!$C$10:$C$14</f>
            </numRef>
          </val>
        </ser>
        <ser>
          <idx val="2"/>
          <order val="2"/>
          <tx>
            <strRef>
              <f>'Табло за управление'!D9</f>
            </strRef>
          </tx>
          <spPr>
            <a:ln xmlns:a="http://schemas.openxmlformats.org/drawingml/2006/main">
              <a:prstDash val="solid"/>
            </a:ln>
          </spPr>
          <cat>
            <numRef>
              <f>'Табло за управление'!$A$10:$A$14</f>
            </numRef>
          </cat>
          <val>
            <numRef>
              <f>'Табло за управление'!$D$10:$D$14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Work Type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7</row>
      <rowOff>0</rowOff>
    </from>
    <ext cx="540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19"/>
  <sheetViews>
    <sheetView showGridLines="true" tabSelected="true" workbookViewId="0">
      <pane activePane="bottomLeft" state="frozen" topLeftCell="A8" ySplit="7"/>
      <selection activeCell="A1" pane="bottomLeft" sqref="A1"/>
    </sheetView>
  </sheetViews>
  <sheetFormatPr baseColWidth="8" defaultRowHeight="20"/>
  <cols>
    <col customWidth="true" max="1" min="1" width="48"/>
    <col customWidth="true" max="2" min="2" width="32"/>
    <col customWidth="true" max="3" min="3" width="48"/>
    <col customWidth="true" max="8" min="4" width="10"/>
  </cols>
  <sheetData>
    <row r="1" ht="38" customHeight="true">
      <c r="A1" s="1" t="s">
        <v>18</v>
      </c>
    </row>
    <row r="2"/>
    <row r="3" ht="28" customHeight="true">
      <c r="A3" s="2" t="s">
        <v>19</v>
      </c>
    </row>
    <row r="4" ht="28" customHeight="true"/>
    <row r="5" ht="28" customHeight="true"/>
    <row r="6"/>
    <row r="7">
      <c r="A7" s="3" t="s">
        <v>20</v>
      </c>
    </row>
    <row r="8" ht="28" customHeight="true">
      <c r="A8" s="4" t="s">
        <v>21</v>
      </c>
      <c r="B8" s="4" t="s">
        <v>22</v>
      </c>
      <c r="C8" s="4" t="s">
        <v>23</v>
      </c>
    </row>
    <row r="9" ht="44" customHeight="true">
      <c r="A9" s="5" t="inlineStr">
        <is>
          <t>1</t>
        </is>
      </c>
      <c r="B9" s="6" t="s">
        <v>24</v>
      </c>
      <c r="C9" s="6" t="s">
        <v>25</v>
      </c>
    </row>
    <row r="10" ht="44" customHeight="true">
      <c r="A10" s="7" t="inlineStr">
        <is>
          <t>2</t>
        </is>
      </c>
      <c r="B10" s="8" t="s">
        <v>26</v>
      </c>
      <c r="C10" s="8" t="s">
        <v>27</v>
      </c>
    </row>
    <row r="11" ht="44" customHeight="true">
      <c r="A11" s="5" t="inlineStr">
        <is>
          <t>3</t>
        </is>
      </c>
      <c r="B11" s="6" t="s">
        <v>28</v>
      </c>
      <c r="C11" s="6" t="s">
        <v>29</v>
      </c>
    </row>
    <row r="12" ht="44" customHeight="true">
      <c r="A12" s="7" t="inlineStr">
        <is>
          <t>4</t>
        </is>
      </c>
      <c r="B12" s="8" t="s">
        <v>30</v>
      </c>
      <c r="C12" s="8" t="s">
        <v>31</v>
      </c>
    </row>
    <row r="13"/>
    <row r="14"/>
    <row r="15">
      <c r="A15" s="3" t="s">
        <v>32</v>
      </c>
    </row>
    <row r="16" ht="28" customHeight="true">
      <c r="A16" s="4" t="s">
        <v>33</v>
      </c>
      <c r="B16" s="4" t="s">
        <v>34</v>
      </c>
      <c r="C16" s="4" t="s">
        <v>35</v>
      </c>
    </row>
    <row r="17" ht="26" customHeight="true">
      <c r="A17" s="6" t="s">
        <v>36</v>
      </c>
      <c r="B17" s="8" t="s">
        <v>37</v>
      </c>
      <c r="C17" s="6" t="s">
        <v>38</v>
      </c>
    </row>
    <row r="18" ht="26" customHeight="true">
      <c r="A18" s="8" t="s">
        <v>39</v>
      </c>
      <c r="B18" s="9" t="s">
        <v>40</v>
      </c>
      <c r="C18" s="8" t="s">
        <v>41</v>
      </c>
    </row>
    <row r="19" ht="26" customHeight="true">
      <c r="A19" s="6" t="s">
        <v>42</v>
      </c>
      <c r="B19" s="10" t="s">
        <v>43</v>
      </c>
      <c r="C19" s="6" t="s">
        <v>44</v>
      </c>
    </row>
  </sheetData>
  <mergeCells count="2">
    <mergeCell ref="A3:H5"/>
    <mergeCell ref="A1:H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8"/>
  <sheetViews>
    <sheetView showGridLines="true" workbookViewId="0">
      <pane activePane="bottomLeft" state="frozen" topLeftCell="A9" ySplit="8"/>
      <selection activeCell="A1" pane="bottomLeft" sqref="A1"/>
    </sheetView>
  </sheetViews>
  <sheetFormatPr baseColWidth="8" defaultRowHeight="20"/>
  <cols>
    <col customWidth="true" max="1" min="1" width="48"/>
    <col customWidth="true" max="2" min="2" width="11"/>
    <col customWidth="true" max="3" min="3" width="15"/>
    <col customWidth="true" max="4" min="4" width="11"/>
    <col customWidth="true" max="5" min="5" width="15"/>
    <col customWidth="true" max="6" min="6" width="10"/>
    <col customWidth="true" max="7" min="7" width="27"/>
    <col customWidth="true" max="8" min="8" width="10"/>
  </cols>
  <sheetData>
    <row r="1" ht="38" customHeight="true">
      <c r="A1" s="1" t="s">
        <v>0</v>
      </c>
    </row>
    <row r="2" ht="34" customHeight="true">
      <c r="A2" s="2" t="s">
        <v>45</v>
      </c>
    </row>
    <row r="3" ht="34" customHeight="true"/>
    <row r="4" ht="24" customHeight="true">
      <c r="A4" s="4" t="s">
        <v>46</v>
      </c>
      <c r="C4" s="4" t="s">
        <v>47</v>
      </c>
      <c r="E4" s="4" t="s">
        <v>48</v>
      </c>
      <c r="G4" s="4" t="s">
        <v>49</v>
      </c>
    </row>
    <row r="5" ht="24" customHeight="true">
      <c r="A5" s="11">
        <f>COUNTA('Permit Register'!A:A)-1</f>
      </c>
      <c r="C5" s="11">
        <f>COUNTIF('Permit Register'!J:J,"Връзка / автоматично отразяване")</f>
      </c>
      <c r="E5" s="11">
        <f>COUNTIF('Permit Register'!J:J,"Очаква одобрение")</f>
      </c>
      <c r="G5" s="11">
        <f>COUNTIF('Permit Register'!I:I,"В изчакване")</f>
      </c>
    </row>
    <row r="6" ht="24" customHeight="true"/>
    <row r="7"/>
    <row r="8">
      <c r="A8" s="3" t="s">
        <v>50</v>
      </c>
    </row>
    <row r="9" ht="28" customHeight="true">
      <c r="A9" s="4" t="s">
        <v>1</v>
      </c>
      <c r="B9" s="4" t="s">
        <v>51</v>
      </c>
      <c r="C9" s="4" t="s">
        <v>2</v>
      </c>
      <c r="D9" s="4" t="s">
        <v>3</v>
      </c>
    </row>
    <row r="10" ht="22" customHeight="true">
      <c r="A10" s="12" t="s">
        <v>52</v>
      </c>
      <c r="B10" s="13">
        <f>COUNTIF('Permit Register'!G:G,A10)</f>
      </c>
      <c r="C10" s="13">
        <f>COUNTIFS('Permit Register'!G:G,A10,'Permit Register'!J:J,"Връзка / автоматично отразяване")</f>
      </c>
      <c r="D10" s="13">
        <f>COUNTIFS('Permit Register'!G:G,A10,'Permit Register'!J:J,"Очаква одобрение")</f>
      </c>
    </row>
    <row r="11" ht="22" customHeight="true">
      <c r="A11" s="14" t="s">
        <v>53</v>
      </c>
      <c r="B11" s="15">
        <f>COUNTIF('Permit Register'!G:G,A11)</f>
      </c>
      <c r="C11" s="15">
        <f>COUNTIFS('Permit Register'!G:G,A11,'Permit Register'!J:J,"Връзка / автоматично отразяване")</f>
      </c>
      <c r="D11" s="15">
        <f>COUNTIFS('Permit Register'!G:G,A11,'Permit Register'!J:J,"Очаква одобрение")</f>
      </c>
    </row>
    <row r="12" ht="22" customHeight="true">
      <c r="A12" s="12" t="s">
        <v>54</v>
      </c>
      <c r="B12" s="13">
        <f>COUNTIF('Permit Register'!G:G,A12)</f>
      </c>
      <c r="C12" s="13">
        <f>COUNTIFS('Permit Register'!G:G,A12,'Permit Register'!J:J,"Връзка / автоматично отразяване")</f>
      </c>
      <c r="D12" s="13">
        <f>COUNTIFS('Permit Register'!G:G,A12,'Permit Register'!J:J,"Очаква одобрение")</f>
      </c>
    </row>
    <row r="13" ht="22" customHeight="true">
      <c r="A13" s="14" t="s">
        <v>55</v>
      </c>
      <c r="B13" s="15">
        <f>COUNTIF('Permit Register'!G:G,A13)</f>
      </c>
      <c r="C13" s="15">
        <f>COUNTIFS('Permit Register'!G:G,A13,'Permit Register'!J:J,"Връзка / автоматично отразяване")</f>
      </c>
      <c r="D13" s="15">
        <f>COUNTIFS('Permit Register'!G:G,A13,'Permit Register'!J:J,"Очаква одобрение")</f>
      </c>
    </row>
    <row r="14" ht="22" customHeight="true">
      <c r="A14" s="12" t="s">
        <v>56</v>
      </c>
      <c r="B14" s="13">
        <f>COUNTIF('Permit Register'!G:G,A14)</f>
      </c>
      <c r="C14" s="13">
        <f>COUNTIFS('Permit Register'!G:G,A14,'Permit Register'!J:J,"Връзка / автоматично отразяване")</f>
      </c>
      <c r="D14" s="13">
        <f>COUNTIFS('Permit Register'!G:G,A14,'Permit Register'!J:J,"Очаква одобрение")</f>
      </c>
    </row>
    <row r="15"/>
    <row r="16"/>
    <row r="17">
      <c r="A17" s="3" t="s">
        <v>57</v>
      </c>
    </row>
    <row r="18" ht="28" customHeight="true">
      <c r="A18" s="4" t="s">
        <v>58</v>
      </c>
      <c r="B18" s="4" t="s">
        <v>10</v>
      </c>
      <c r="C18" s="4" t="s">
        <v>59</v>
      </c>
      <c r="D18" s="4" t="s">
        <v>60</v>
      </c>
      <c r="E18" s="4" t="s">
        <v>1</v>
      </c>
      <c r="F18" s="4" t="s">
        <v>61</v>
      </c>
      <c r="G18" s="4" t="s">
        <v>15</v>
      </c>
    </row>
    <row r="19" ht="22" customHeight="true">
      <c r="A19" s="5">
        <f>IFERROR(INDEX('Permit Register'!A:A,AGGREGATE(15,6,ROW('Permit Register'!$A$2:$A$151)/('Permit Register'!$J$2:$J$151="Връзка / автоматично отразяване"),ROWS($A$19:A19))),"")</f>
      </c>
      <c r="B19" s="6">
        <f>IFERROR(INDEX('Permit Register'!F:F,AGGREGATE(15,6,ROW('Permit Register'!$A$2:$A$151)/('Permit Register'!$J$2:$J$151="Връзка / автоматично отразяване"),ROWS($A$19:A19))),"")</f>
      </c>
      <c r="C19" s="6">
        <f>IFERROR(INDEX('Permit Register'!D:D,AGGREGATE(15,6,ROW('Permit Register'!$A$2:$A$151)/('Permit Register'!$J$2:$J$151="Връзка / автоматично отразяване"),ROWS($A$19:A19))),"")</f>
      </c>
      <c r="D19" s="6">
        <f>IFERROR(INDEX('Permit Register'!E:E,AGGREGATE(15,6,ROW('Permit Register'!$A$2:$A$151)/('Permit Register'!$J$2:$J$151="Връзка / автоматично отразяване"),ROWS($A$19:A19))),"")</f>
      </c>
      <c r="E19" s="5">
        <f>IFERROR(INDEX('Permit Register'!G:G,AGGREGATE(15,6,ROW('Permit Register'!$A$2:$A$151)/('Permit Register'!$J$2:$J$151="Връзка / автоматично отразяване"),ROWS($A$19:A19))),"")</f>
      </c>
      <c r="F19" s="6">
        <f>IFERROR(INDEX('Permit Register'!C:C,AGGREGATE(15,6,ROW('Permit Register'!$A$2:$A$151)/('Permit Register'!$J$2:$J$151="Връзка / автоматично отразяване"),ROWS($A$19:A19))),"")</f>
      </c>
      <c r="G19" s="5">
        <f>IFERROR(INDEX('Permit Register'!J:J,AGGREGATE(15,6,ROW('Permit Register'!$A$2:$A$151)/('Permit Register'!$J$2:$J$151="Връзка / автоматично отразяване"),ROWS($A$19:A19))),"")</f>
      </c>
    </row>
    <row r="20" ht="22" customHeight="true">
      <c r="A20" s="7">
        <f>IFERROR(INDEX('Permit Register'!A:A,AGGREGATE(15,6,ROW('Permit Register'!$A$2:$A$151)/('Permit Register'!$J$2:$J$151="Връзка / автоматично отразяване"),ROWS($A$19:A20))),"")</f>
      </c>
      <c r="B20" s="8">
        <f>IFERROR(INDEX('Permit Register'!F:F,AGGREGATE(15,6,ROW('Permit Register'!$A$2:$A$151)/('Permit Register'!$J$2:$J$151="Връзка / автоматично отразяване"),ROWS($A$19:A20))),"")</f>
      </c>
      <c r="C20" s="8">
        <f>IFERROR(INDEX('Permit Register'!D:D,AGGREGATE(15,6,ROW('Permit Register'!$A$2:$A$151)/('Permit Register'!$J$2:$J$151="Връзка / автоматично отразяване"),ROWS($A$19:A20))),"")</f>
      </c>
      <c r="D20" s="8">
        <f>IFERROR(INDEX('Permit Register'!E:E,AGGREGATE(15,6,ROW('Permit Register'!$A$2:$A$151)/('Permit Register'!$J$2:$J$151="Връзка / автоматично отразяване"),ROWS($A$19:A20))),"")</f>
      </c>
      <c r="E20" s="7">
        <f>IFERROR(INDEX('Permit Register'!G:G,AGGREGATE(15,6,ROW('Permit Register'!$A$2:$A$151)/('Permit Register'!$J$2:$J$151="Връзка / автоматично отразяване"),ROWS($A$19:A20))),"")</f>
      </c>
      <c r="F20" s="8">
        <f>IFERROR(INDEX('Permit Register'!C:C,AGGREGATE(15,6,ROW('Permit Register'!$A$2:$A$151)/('Permit Register'!$J$2:$J$151="Връзка / автоматично отразяване"),ROWS($A$19:A20))),"")</f>
      </c>
      <c r="G20" s="7">
        <f>IFERROR(INDEX('Permit Register'!J:J,AGGREGATE(15,6,ROW('Permit Register'!$A$2:$A$151)/('Permit Register'!$J$2:$J$151="Връзка / автоматично отразяване"),ROWS($A$19:A20))),"")</f>
      </c>
    </row>
    <row r="21" ht="22" customHeight="true">
      <c r="A21" s="5">
        <f>IFERROR(INDEX('Permit Register'!A:A,AGGREGATE(15,6,ROW('Permit Register'!$A$2:$A$151)/('Permit Register'!$J$2:$J$151="Връзка / автоматично отразяване"),ROWS($A$19:A21))),"")</f>
      </c>
      <c r="B21" s="6">
        <f>IFERROR(INDEX('Permit Register'!F:F,AGGREGATE(15,6,ROW('Permit Register'!$A$2:$A$151)/('Permit Register'!$J$2:$J$151="Връзка / автоматично отразяване"),ROWS($A$19:A21))),"")</f>
      </c>
      <c r="C21" s="6">
        <f>IFERROR(INDEX('Permit Register'!D:D,AGGREGATE(15,6,ROW('Permit Register'!$A$2:$A$151)/('Permit Register'!$J$2:$J$151="Връзка / автоматично отразяване"),ROWS($A$19:A21))),"")</f>
      </c>
      <c r="D21" s="6">
        <f>IFERROR(INDEX('Permit Register'!E:E,AGGREGATE(15,6,ROW('Permit Register'!$A$2:$A$151)/('Permit Register'!$J$2:$J$151="Връзка / автоматично отразяване"),ROWS($A$19:A21))),"")</f>
      </c>
      <c r="E21" s="5">
        <f>IFERROR(INDEX('Permit Register'!G:G,AGGREGATE(15,6,ROW('Permit Register'!$A$2:$A$151)/('Permit Register'!$J$2:$J$151="Връзка / автоматично отразяване"),ROWS($A$19:A21))),"")</f>
      </c>
      <c r="F21" s="6">
        <f>IFERROR(INDEX('Permit Register'!C:C,AGGREGATE(15,6,ROW('Permit Register'!$A$2:$A$151)/('Permit Register'!$J$2:$J$151="Връзка / автоматично отразяване"),ROWS($A$19:A21))),"")</f>
      </c>
      <c r="G21" s="5">
        <f>IFERROR(INDEX('Permit Register'!J:J,AGGREGATE(15,6,ROW('Permit Register'!$A$2:$A$151)/('Permit Register'!$J$2:$J$151="Връзка / автоматично отразяване"),ROWS($A$19:A21))),"")</f>
      </c>
    </row>
    <row r="22" ht="22" customHeight="true">
      <c r="A22" s="7">
        <f>IFERROR(INDEX('Permit Register'!A:A,AGGREGATE(15,6,ROW('Permit Register'!$A$2:$A$151)/('Permit Register'!$J$2:$J$151="Връзка / автоматично отразяване"),ROWS($A$19:A22))),"")</f>
      </c>
      <c r="B22" s="8">
        <f>IFERROR(INDEX('Permit Register'!F:F,AGGREGATE(15,6,ROW('Permit Register'!$A$2:$A$151)/('Permit Register'!$J$2:$J$151="Връзка / автоматично отразяване"),ROWS($A$19:A22))),"")</f>
      </c>
      <c r="C22" s="8">
        <f>IFERROR(INDEX('Permit Register'!D:D,AGGREGATE(15,6,ROW('Permit Register'!$A$2:$A$151)/('Permit Register'!$J$2:$J$151="Връзка / автоматично отразяване"),ROWS($A$19:A22))),"")</f>
      </c>
      <c r="D22" s="8">
        <f>IFERROR(INDEX('Permit Register'!E:E,AGGREGATE(15,6,ROW('Permit Register'!$A$2:$A$151)/('Permit Register'!$J$2:$J$151="Връзка / автоматично отразяване"),ROWS($A$19:A22))),"")</f>
      </c>
      <c r="E22" s="7">
        <f>IFERROR(INDEX('Permit Register'!G:G,AGGREGATE(15,6,ROW('Permit Register'!$A$2:$A$151)/('Permit Register'!$J$2:$J$151="Връзка / автоматично отразяване"),ROWS($A$19:A22))),"")</f>
      </c>
      <c r="F22" s="8">
        <f>IFERROR(INDEX('Permit Register'!C:C,AGGREGATE(15,6,ROW('Permit Register'!$A$2:$A$151)/('Permit Register'!$J$2:$J$151="Връзка / автоматично отразяване"),ROWS($A$19:A22))),"")</f>
      </c>
      <c r="G22" s="7">
        <f>IFERROR(INDEX('Permit Register'!J:J,AGGREGATE(15,6,ROW('Permit Register'!$A$2:$A$151)/('Permit Register'!$J$2:$J$151="Връзка / автоматично отразяване"),ROWS($A$19:A22))),"")</f>
      </c>
    </row>
    <row r="23" ht="22" customHeight="true">
      <c r="A23" s="5">
        <f>IFERROR(INDEX('Permit Register'!A:A,AGGREGATE(15,6,ROW('Permit Register'!$A$2:$A$151)/('Permit Register'!$J$2:$J$151="Връзка / автоматично отразяване"),ROWS($A$19:A23))),"")</f>
      </c>
      <c r="B23" s="6">
        <f>IFERROR(INDEX('Permit Register'!F:F,AGGREGATE(15,6,ROW('Permit Register'!$A$2:$A$151)/('Permit Register'!$J$2:$J$151="Връзка / автоматично отразяване"),ROWS($A$19:A23))),"")</f>
      </c>
      <c r="C23" s="6">
        <f>IFERROR(INDEX('Permit Register'!D:D,AGGREGATE(15,6,ROW('Permit Register'!$A$2:$A$151)/('Permit Register'!$J$2:$J$151="Връзка / автоматично отразяване"),ROWS($A$19:A23))),"")</f>
      </c>
      <c r="D23" s="6">
        <f>IFERROR(INDEX('Permit Register'!E:E,AGGREGATE(15,6,ROW('Permit Register'!$A$2:$A$151)/('Permit Register'!$J$2:$J$151="Връзка / автоматично отразяване"),ROWS($A$19:A23))),"")</f>
      </c>
      <c r="E23" s="5">
        <f>IFERROR(INDEX('Permit Register'!G:G,AGGREGATE(15,6,ROW('Permit Register'!$A$2:$A$151)/('Permit Register'!$J$2:$J$151="Връзка / автоматично отразяване"),ROWS($A$19:A23))),"")</f>
      </c>
      <c r="F23" s="6">
        <f>IFERROR(INDEX('Permit Register'!C:C,AGGREGATE(15,6,ROW('Permit Register'!$A$2:$A$151)/('Permit Register'!$J$2:$J$151="Връзка / автоматично отразяване"),ROWS($A$19:A23))),"")</f>
      </c>
      <c r="G23" s="5">
        <f>IFERROR(INDEX('Permit Register'!J:J,AGGREGATE(15,6,ROW('Permit Register'!$A$2:$A$151)/('Permit Register'!$J$2:$J$151="Връзка / автоматично отразяване"),ROWS($A$19:A23))),"")</f>
      </c>
    </row>
    <row r="24" ht="22" customHeight="true">
      <c r="A24" s="7">
        <f>IFERROR(INDEX('Permit Register'!A:A,AGGREGATE(15,6,ROW('Permit Register'!$A$2:$A$151)/('Permit Register'!$J$2:$J$151="Връзка / автоматично отразяване"),ROWS($A$19:A24))),"")</f>
      </c>
      <c r="B24" s="8">
        <f>IFERROR(INDEX('Permit Register'!F:F,AGGREGATE(15,6,ROW('Permit Register'!$A$2:$A$151)/('Permit Register'!$J$2:$J$151="Връзка / автоматично отразяване"),ROWS($A$19:A24))),"")</f>
      </c>
      <c r="C24" s="8">
        <f>IFERROR(INDEX('Permit Register'!D:D,AGGREGATE(15,6,ROW('Permit Register'!$A$2:$A$151)/('Permit Register'!$J$2:$J$151="Връзка / автоматично отразяване"),ROWS($A$19:A24))),"")</f>
      </c>
      <c r="D24" s="8">
        <f>IFERROR(INDEX('Permit Register'!E:E,AGGREGATE(15,6,ROW('Permit Register'!$A$2:$A$151)/('Permit Register'!$J$2:$J$151="Връзка / автоматично отразяване"),ROWS($A$19:A24))),"")</f>
      </c>
      <c r="E24" s="7">
        <f>IFERROR(INDEX('Permit Register'!G:G,AGGREGATE(15,6,ROW('Permit Register'!$A$2:$A$151)/('Permit Register'!$J$2:$J$151="Връзка / автоматично отразяване"),ROWS($A$19:A24))),"")</f>
      </c>
      <c r="F24" s="8">
        <f>IFERROR(INDEX('Permit Register'!C:C,AGGREGATE(15,6,ROW('Permit Register'!$A$2:$A$151)/('Permit Register'!$J$2:$J$151="Връзка / автоматично отразяване"),ROWS($A$19:A24))),"")</f>
      </c>
      <c r="G24" s="7">
        <f>IFERROR(INDEX('Permit Register'!J:J,AGGREGATE(15,6,ROW('Permit Register'!$A$2:$A$151)/('Permit Register'!$J$2:$J$151="Връзка / автоматично отразяване"),ROWS($A$19:A24))),"")</f>
      </c>
    </row>
    <row r="25" ht="22" customHeight="true">
      <c r="A25" s="5">
        <f>IFERROR(INDEX('Permit Register'!A:A,AGGREGATE(15,6,ROW('Permit Register'!$A$2:$A$151)/('Permit Register'!$J$2:$J$151="Връзка / автоматично отразяване"),ROWS($A$19:A25))),"")</f>
      </c>
      <c r="B25" s="6">
        <f>IFERROR(INDEX('Permit Register'!F:F,AGGREGATE(15,6,ROW('Permit Register'!$A$2:$A$151)/('Permit Register'!$J$2:$J$151="Връзка / автоматично отразяване"),ROWS($A$19:A25))),"")</f>
      </c>
      <c r="C25" s="6">
        <f>IFERROR(INDEX('Permit Register'!D:D,AGGREGATE(15,6,ROW('Permit Register'!$A$2:$A$151)/('Permit Register'!$J$2:$J$151="Връзка / автоматично отразяване"),ROWS($A$19:A25))),"")</f>
      </c>
      <c r="D25" s="6">
        <f>IFERROR(INDEX('Permit Register'!E:E,AGGREGATE(15,6,ROW('Permit Register'!$A$2:$A$151)/('Permit Register'!$J$2:$J$151="Връзка / автоматично отразяване"),ROWS($A$19:A25))),"")</f>
      </c>
      <c r="E25" s="5">
        <f>IFERROR(INDEX('Permit Register'!G:G,AGGREGATE(15,6,ROW('Permit Register'!$A$2:$A$151)/('Permit Register'!$J$2:$J$151="Връзка / автоматично отразяване"),ROWS($A$19:A25))),"")</f>
      </c>
      <c r="F25" s="6">
        <f>IFERROR(INDEX('Permit Register'!C:C,AGGREGATE(15,6,ROW('Permit Register'!$A$2:$A$151)/('Permit Register'!$J$2:$J$151="Връзка / автоматично отразяване"),ROWS($A$19:A25))),"")</f>
      </c>
      <c r="G25" s="5">
        <f>IFERROR(INDEX('Permit Register'!J:J,AGGREGATE(15,6,ROW('Permit Register'!$A$2:$A$151)/('Permit Register'!$J$2:$J$151="Връзка / автоматично отразяване"),ROWS($A$19:A25))),"")</f>
      </c>
    </row>
    <row r="26" ht="22" customHeight="true">
      <c r="A26" s="7">
        <f>IFERROR(INDEX('Permit Register'!A:A,AGGREGATE(15,6,ROW('Permit Register'!$A$2:$A$151)/('Permit Register'!$J$2:$J$151="Връзка / автоматично отразяване"),ROWS($A$19:A26))),"")</f>
      </c>
      <c r="B26" s="8">
        <f>IFERROR(INDEX('Permit Register'!F:F,AGGREGATE(15,6,ROW('Permit Register'!$A$2:$A$151)/('Permit Register'!$J$2:$J$151="Връзка / автоматично отразяване"),ROWS($A$19:A26))),"")</f>
      </c>
      <c r="C26" s="8">
        <f>IFERROR(INDEX('Permit Register'!D:D,AGGREGATE(15,6,ROW('Permit Register'!$A$2:$A$151)/('Permit Register'!$J$2:$J$151="Връзка / автоматично отразяване"),ROWS($A$19:A26))),"")</f>
      </c>
      <c r="D26" s="8">
        <f>IFERROR(INDEX('Permit Register'!E:E,AGGREGATE(15,6,ROW('Permit Register'!$A$2:$A$151)/('Permit Register'!$J$2:$J$151="Връзка / автоматично отразяване"),ROWS($A$19:A26))),"")</f>
      </c>
      <c r="E26" s="7">
        <f>IFERROR(INDEX('Permit Register'!G:G,AGGREGATE(15,6,ROW('Permit Register'!$A$2:$A$151)/('Permit Register'!$J$2:$J$151="Връзка / автоматично отразяване"),ROWS($A$19:A26))),"")</f>
      </c>
      <c r="F26" s="8">
        <f>IFERROR(INDEX('Permit Register'!C:C,AGGREGATE(15,6,ROW('Permit Register'!$A$2:$A$151)/('Permit Register'!$J$2:$J$151="Връзка / автоматично отразяване"),ROWS($A$19:A26))),"")</f>
      </c>
      <c r="G26" s="7">
        <f>IFERROR(INDEX('Permit Register'!J:J,AGGREGATE(15,6,ROW('Permit Register'!$A$2:$A$151)/('Permit Register'!$J$2:$J$151="Връзка / автоматично отразяване"),ROWS($A$19:A26))),"")</f>
      </c>
    </row>
    <row r="27" ht="22" customHeight="true">
      <c r="A27" s="5">
        <f>IFERROR(INDEX('Permit Register'!A:A,AGGREGATE(15,6,ROW('Permit Register'!$A$2:$A$151)/('Permit Register'!$J$2:$J$151="Връзка / автоматично отразяване"),ROWS($A$19:A27))),"")</f>
      </c>
      <c r="B27" s="6">
        <f>IFERROR(INDEX('Permit Register'!F:F,AGGREGATE(15,6,ROW('Permit Register'!$A$2:$A$151)/('Permit Register'!$J$2:$J$151="Връзка / автоматично отразяване"),ROWS($A$19:A27))),"")</f>
      </c>
      <c r="C27" s="6">
        <f>IFERROR(INDEX('Permit Register'!D:D,AGGREGATE(15,6,ROW('Permit Register'!$A$2:$A$151)/('Permit Register'!$J$2:$J$151="Връзка / автоматично отразяване"),ROWS($A$19:A27))),"")</f>
      </c>
      <c r="D27" s="6">
        <f>IFERROR(INDEX('Permit Register'!E:E,AGGREGATE(15,6,ROW('Permit Register'!$A$2:$A$151)/('Permit Register'!$J$2:$J$151="Връзка / автоматично отразяване"),ROWS($A$19:A27))),"")</f>
      </c>
      <c r="E27" s="5">
        <f>IFERROR(INDEX('Permit Register'!G:G,AGGREGATE(15,6,ROW('Permit Register'!$A$2:$A$151)/('Permit Register'!$J$2:$J$151="Връзка / автоматично отразяване"),ROWS($A$19:A27))),"")</f>
      </c>
      <c r="F27" s="6">
        <f>IFERROR(INDEX('Permit Register'!C:C,AGGREGATE(15,6,ROW('Permit Register'!$A$2:$A$151)/('Permit Register'!$J$2:$J$151="Връзка / автоматично отразяване"),ROWS($A$19:A27))),"")</f>
      </c>
      <c r="G27" s="5">
        <f>IFERROR(INDEX('Permit Register'!J:J,AGGREGATE(15,6,ROW('Permit Register'!$A$2:$A$151)/('Permit Register'!$J$2:$J$151="Връзка / автоматично отразяване"),ROWS($A$19:A27))),"")</f>
      </c>
    </row>
    <row r="28" ht="22" customHeight="true">
      <c r="A28" s="7">
        <f>IFERROR(INDEX('Permit Register'!A:A,AGGREGATE(15,6,ROW('Permit Register'!$A$2:$A$151)/('Permit Register'!$J$2:$J$151="Връзка / автоматично отразяване"),ROWS($A$19:A28))),"")</f>
      </c>
      <c r="B28" s="8">
        <f>IFERROR(INDEX('Permit Register'!F:F,AGGREGATE(15,6,ROW('Permit Register'!$A$2:$A$151)/('Permit Register'!$J$2:$J$151="Връзка / автоматично отразяване"),ROWS($A$19:A28))),"")</f>
      </c>
      <c r="C28" s="8">
        <f>IFERROR(INDEX('Permit Register'!D:D,AGGREGATE(15,6,ROW('Permit Register'!$A$2:$A$151)/('Permit Register'!$J$2:$J$151="Връзка / автоматично отразяване"),ROWS($A$19:A28))),"")</f>
      </c>
      <c r="D28" s="8">
        <f>IFERROR(INDEX('Permit Register'!E:E,AGGREGATE(15,6,ROW('Permit Register'!$A$2:$A$151)/('Permit Register'!$J$2:$J$151="Връзка / автоматично отразяване"),ROWS($A$19:A28))),"")</f>
      </c>
      <c r="E28" s="7">
        <f>IFERROR(INDEX('Permit Register'!G:G,AGGREGATE(15,6,ROW('Permit Register'!$A$2:$A$151)/('Permit Register'!$J$2:$J$151="Връзка / автоматично отразяване"),ROWS($A$19:A28))),"")</f>
      </c>
      <c r="F28" s="8">
        <f>IFERROR(INDEX('Permit Register'!C:C,AGGREGATE(15,6,ROW('Permit Register'!$A$2:$A$151)/('Permit Register'!$J$2:$J$151="Връзка / автоматично отразяване"),ROWS($A$19:A28))),"")</f>
      </c>
      <c r="G28" s="7">
        <f>IFERROR(INDEX('Permit Register'!J:J,AGGREGATE(15,6,ROW('Permit Register'!$A$2:$A$151)/('Permit Register'!$J$2:$J$151="Връзка / автоматично отразяване"),ROWS($A$19:A28))),"")</f>
      </c>
    </row>
  </sheetData>
  <mergeCells count="10">
    <mergeCell ref="A4:B4"/>
    <mergeCell ref="G4:H4"/>
    <mergeCell ref="E4:F4"/>
    <mergeCell ref="A2:H3"/>
    <mergeCell ref="C5:D6"/>
    <mergeCell ref="A5:B6"/>
    <mergeCell ref="G5:H6"/>
    <mergeCell ref="E5:F6"/>
    <mergeCell ref="A1:H1"/>
    <mergeCell ref="C4:D4"/>
  </mergeCells>
  <conditionalFormatting sqref="G19:G28">
    <cfRule type="expression" dxfId="0" priority="1">
      <formula>G19="Очаква одобрение"</formula>
    </cfRule>
    <cfRule type="expression" dxfId="0" priority="2">
      <formula>G19="Suspended"</formula>
    </cfRule>
    <cfRule type="expression" dxfId="1" priority="3">
      <formula>G19="Връзка / автоматично отразяване"</formula>
    </cfRule>
    <cfRule type="expression" dxfId="2" priority="4">
      <formula>OR(G19="Одобрени заявки",G19="完了")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151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20"/>
  <cols>
    <col customWidth="true" max="1" min="1" width="14"/>
    <col customWidth="true" max="2" min="2" width="19"/>
    <col customWidth="true" max="3" min="3" width="26"/>
    <col customWidth="true" max="4" min="4" width="16"/>
    <col customWidth="true" max="5" min="5" width="25"/>
    <col customWidth="true" max="6" min="6" width="21"/>
    <col customWidth="true" max="8" min="7" width="12"/>
    <col customWidth="true" max="9" min="9" width="25"/>
    <col customWidth="true" max="10" min="10" width="17"/>
    <col customWidth="true" max="11" min="11" width="14"/>
    <col customWidth="true" max="12" min="12" width="35"/>
  </cols>
  <sheetData>
    <row r="1" ht="28" customHeight="true">
      <c r="A1" s="4" t="s">
        <v>58</v>
      </c>
      <c r="B1" s="4" t="s">
        <v>62</v>
      </c>
      <c r="C1" s="4" t="s">
        <v>63</v>
      </c>
      <c r="D1" s="4" t="s">
        <v>64</v>
      </c>
      <c r="E1" s="4" t="s">
        <v>60</v>
      </c>
      <c r="F1" s="4" t="s">
        <v>10</v>
      </c>
      <c r="G1" s="4" t="s">
        <v>1</v>
      </c>
      <c r="H1" s="4" t="s">
        <v>65</v>
      </c>
      <c r="I1" s="4" t="s">
        <v>66</v>
      </c>
      <c r="J1" s="4" t="s">
        <v>67</v>
      </c>
      <c r="K1" s="4" t="s">
        <v>68</v>
      </c>
      <c r="L1" s="4" t="s">
        <v>69</v>
      </c>
    </row>
    <row r="2" ht="22" customHeight="true">
      <c r="A2" s="7" t="s">
        <v>70</v>
      </c>
      <c r="B2" s="16" t="n">
        <v>46188</v>
      </c>
      <c r="C2" s="8" t="s">
        <v>71</v>
      </c>
      <c r="D2" s="8" t="s">
        <v>72</v>
      </c>
      <c r="E2" s="8" t="s">
        <v>73</v>
      </c>
      <c r="F2" s="8" t="s">
        <v>74</v>
      </c>
      <c r="G2" s="17" t="s">
        <v>52</v>
      </c>
      <c r="H2" s="7" t="s">
        <v>75</v>
      </c>
      <c r="I2" s="18">
        <f>IF($A2="","",IF(COUNTIF('Permit Checklist'!D:D,"Не")&gt;0,"В изчакване","適合"))</f>
      </c>
      <c r="J2" s="17" t="s">
        <v>3</v>
      </c>
      <c r="K2" s="17" t="s">
        <v>76</v>
      </c>
      <c r="L2" s="8" t="s">
        <v>77</v>
      </c>
    </row>
    <row r="3" ht="22" customHeight="true">
      <c r="A3" s="5" t="s">
        <v>78</v>
      </c>
      <c r="B3" s="19" t="n">
        <v>46188</v>
      </c>
      <c r="C3" s="6" t="s">
        <v>79</v>
      </c>
      <c r="D3" s="6" t="s">
        <v>80</v>
      </c>
      <c r="E3" s="6" t="s">
        <v>81</v>
      </c>
      <c r="F3" s="6" t="s">
        <v>82</v>
      </c>
      <c r="G3" s="17" t="s">
        <v>53</v>
      </c>
      <c r="H3" s="5" t="s">
        <v>83</v>
      </c>
      <c r="I3" s="18">
        <f>IF($A3="","",IF(COUNTIF('Permit Checklist'!D:D,"Не")&gt;0,"В изчакване","適合"))</f>
      </c>
      <c r="J3" s="17" t="s">
        <v>2</v>
      </c>
      <c r="K3" s="17" t="s">
        <v>84</v>
      </c>
      <c r="L3" s="6" t="s">
        <v>85</v>
      </c>
    </row>
    <row r="4" ht="22" customHeight="true">
      <c r="A4" s="7" t="s">
        <v>86</v>
      </c>
      <c r="B4" s="16" t="n">
        <v>46189</v>
      </c>
      <c r="C4" s="8" t="s">
        <v>87</v>
      </c>
      <c r="D4" s="8" t="s">
        <v>88</v>
      </c>
      <c r="E4" s="8" t="s">
        <v>89</v>
      </c>
      <c r="F4" s="8" t="s">
        <v>90</v>
      </c>
      <c r="G4" s="17" t="s">
        <v>54</v>
      </c>
      <c r="H4" s="7" t="s">
        <v>91</v>
      </c>
      <c r="I4" s="18">
        <f>IF($A4="","",IF(COUNTIF('Permit Checklist'!D:D,"Не")&gt;0,"В изчакване","適合"))</f>
      </c>
      <c r="J4" s="17" t="s">
        <v>4</v>
      </c>
      <c r="K4" s="17" t="s">
        <v>92</v>
      </c>
      <c r="L4" s="8" t="s">
        <v>93</v>
      </c>
    </row>
    <row r="5" ht="22" customHeight="true">
      <c r="A5" s="5" t="s">
        <v>94</v>
      </c>
      <c r="B5" s="19" t="n">
        <v>46189</v>
      </c>
      <c r="C5" s="6" t="s">
        <v>95</v>
      </c>
      <c r="D5" s="6" t="s">
        <v>96</v>
      </c>
      <c r="E5" s="6" t="s">
        <v>97</v>
      </c>
      <c r="F5" s="6" t="s">
        <v>98</v>
      </c>
      <c r="G5" s="17" t="s">
        <v>55</v>
      </c>
      <c r="H5" s="5" t="s">
        <v>99</v>
      </c>
      <c r="I5" s="18">
        <f>IF($A5="","",IF(COUNTIF('Permit Checklist'!D:D,"Не")&gt;0,"В изчакване","適合"))</f>
      </c>
      <c r="J5" s="17" t="s">
        <v>5</v>
      </c>
      <c r="K5" s="17" t="s">
        <v>100</v>
      </c>
      <c r="L5" s="6" t="s">
        <v>101</v>
      </c>
    </row>
    <row r="6" ht="22" customHeight="true">
      <c r="A6" s="7" t="n"/>
      <c r="B6" s="16" t="n"/>
      <c r="C6" s="8" t="n"/>
      <c r="D6" s="8" t="n"/>
      <c r="E6" s="8" t="n"/>
      <c r="F6" s="8" t="n"/>
      <c r="G6" s="17" t="n"/>
      <c r="H6" s="7" t="n"/>
      <c r="I6" s="18">
        <f>IF($A6="","",IF(COUNTIF('Permit Checklist'!D:D,"Не")&gt;0,"В изчакване","適合"))</f>
      </c>
      <c r="J6" s="17" t="n"/>
      <c r="K6" s="17" t="n"/>
      <c r="L6" s="8" t="n"/>
    </row>
    <row r="7" ht="22" customHeight="true">
      <c r="A7" s="5" t="n"/>
      <c r="B7" s="19" t="n"/>
      <c r="C7" s="6" t="n"/>
      <c r="D7" s="6" t="n"/>
      <c r="E7" s="6" t="n"/>
      <c r="F7" s="6" t="n"/>
      <c r="G7" s="17" t="n"/>
      <c r="H7" s="5" t="n"/>
      <c r="I7" s="18">
        <f>IF($A7="","",IF(COUNTIF('Permit Checklist'!D:D,"Не")&gt;0,"В изчакване","適合"))</f>
      </c>
      <c r="J7" s="17" t="n"/>
      <c r="K7" s="17" t="n"/>
      <c r="L7" s="6" t="n"/>
    </row>
    <row r="8" ht="22" customHeight="true">
      <c r="A8" s="7" t="n"/>
      <c r="B8" s="16" t="n"/>
      <c r="C8" s="8" t="n"/>
      <c r="D8" s="8" t="n"/>
      <c r="E8" s="8" t="n"/>
      <c r="F8" s="8" t="n"/>
      <c r="G8" s="17" t="n"/>
      <c r="H8" s="7" t="n"/>
      <c r="I8" s="18">
        <f>IF($A8="","",IF(COUNTIF('Permit Checklist'!D:D,"Не")&gt;0,"В изчакване","適合"))</f>
      </c>
      <c r="J8" s="17" t="n"/>
      <c r="K8" s="17" t="n"/>
      <c r="L8" s="8" t="n"/>
    </row>
    <row r="9" ht="22" customHeight="true">
      <c r="A9" s="5" t="n"/>
      <c r="B9" s="19" t="n"/>
      <c r="C9" s="6" t="n"/>
      <c r="D9" s="6" t="n"/>
      <c r="E9" s="6" t="n"/>
      <c r="F9" s="6" t="n"/>
      <c r="G9" s="17" t="n"/>
      <c r="H9" s="5" t="n"/>
      <c r="I9" s="18">
        <f>IF($A9="","",IF(COUNTIF('Permit Checklist'!D:D,"Не")&gt;0,"В изчакване","適合"))</f>
      </c>
      <c r="J9" s="17" t="n"/>
      <c r="K9" s="17" t="n"/>
      <c r="L9" s="6" t="n"/>
    </row>
    <row r="10" ht="22" customHeight="true">
      <c r="A10" s="7" t="n"/>
      <c r="B10" s="16" t="n"/>
      <c r="C10" s="8" t="n"/>
      <c r="D10" s="8" t="n"/>
      <c r="E10" s="8" t="n"/>
      <c r="F10" s="8" t="n"/>
      <c r="G10" s="17" t="n"/>
      <c r="H10" s="7" t="n"/>
      <c r="I10" s="18">
        <f>IF($A10="","",IF(COUNTIF('Permit Checklist'!D:D,"Не")&gt;0,"В изчакване","適合"))</f>
      </c>
      <c r="J10" s="17" t="n"/>
      <c r="K10" s="17" t="n"/>
      <c r="L10" s="8" t="n"/>
    </row>
    <row r="11" ht="22" customHeight="true">
      <c r="A11" s="5" t="n"/>
      <c r="B11" s="19" t="n"/>
      <c r="C11" s="6" t="n"/>
      <c r="D11" s="6" t="n"/>
      <c r="E11" s="6" t="n"/>
      <c r="F11" s="6" t="n"/>
      <c r="G11" s="17" t="n"/>
      <c r="H11" s="5" t="n"/>
      <c r="I11" s="18">
        <f>IF($A11="","",IF(COUNTIF('Permit Checklist'!D:D,"Не")&gt;0,"В изчакване","適合"))</f>
      </c>
      <c r="J11" s="17" t="n"/>
      <c r="K11" s="17" t="n"/>
      <c r="L11" s="6" t="n"/>
    </row>
    <row r="12" ht="22" customHeight="true">
      <c r="A12" s="7" t="n"/>
      <c r="B12" s="16" t="n"/>
      <c r="C12" s="8" t="n"/>
      <c r="D12" s="8" t="n"/>
      <c r="E12" s="8" t="n"/>
      <c r="F12" s="8" t="n"/>
      <c r="G12" s="17" t="n"/>
      <c r="H12" s="7" t="n"/>
      <c r="I12" s="18">
        <f>IF($A12="","",IF(COUNTIF('Permit Checklist'!D:D,"Не")&gt;0,"В изчакване","適合"))</f>
      </c>
      <c r="J12" s="17" t="n"/>
      <c r="K12" s="17" t="n"/>
      <c r="L12" s="8" t="n"/>
    </row>
    <row r="13" ht="22" customHeight="true">
      <c r="A13" s="5" t="n"/>
      <c r="B13" s="19" t="n"/>
      <c r="C13" s="6" t="n"/>
      <c r="D13" s="6" t="n"/>
      <c r="E13" s="6" t="n"/>
      <c r="F13" s="6" t="n"/>
      <c r="G13" s="17" t="n"/>
      <c r="H13" s="5" t="n"/>
      <c r="I13" s="18">
        <f>IF($A13="","",IF(COUNTIF('Permit Checklist'!D:D,"Не")&gt;0,"В изчакване","適合"))</f>
      </c>
      <c r="J13" s="17" t="n"/>
      <c r="K13" s="17" t="n"/>
      <c r="L13" s="6" t="n"/>
    </row>
    <row r="14" ht="22" customHeight="true">
      <c r="A14" s="7" t="n"/>
      <c r="B14" s="16" t="n"/>
      <c r="C14" s="8" t="n"/>
      <c r="D14" s="8" t="n"/>
      <c r="E14" s="8" t="n"/>
      <c r="F14" s="8" t="n"/>
      <c r="G14" s="17" t="n"/>
      <c r="H14" s="7" t="n"/>
      <c r="I14" s="18">
        <f>IF($A14="","",IF(COUNTIF('Permit Checklist'!D:D,"Не")&gt;0,"В изчакване","適合"))</f>
      </c>
      <c r="J14" s="17" t="n"/>
      <c r="K14" s="17" t="n"/>
      <c r="L14" s="8" t="n"/>
    </row>
    <row r="15" ht="22" customHeight="true">
      <c r="A15" s="5" t="n"/>
      <c r="B15" s="19" t="n"/>
      <c r="C15" s="6" t="n"/>
      <c r="D15" s="6" t="n"/>
      <c r="E15" s="6" t="n"/>
      <c r="F15" s="6" t="n"/>
      <c r="G15" s="17" t="n"/>
      <c r="H15" s="5" t="n"/>
      <c r="I15" s="18">
        <f>IF($A15="","",IF(COUNTIF('Permit Checklist'!D:D,"Не")&gt;0,"В изчакване","適合"))</f>
      </c>
      <c r="J15" s="17" t="n"/>
      <c r="K15" s="17" t="n"/>
      <c r="L15" s="6" t="n"/>
    </row>
    <row r="16" ht="22" customHeight="true">
      <c r="A16" s="7" t="n"/>
      <c r="B16" s="16" t="n"/>
      <c r="C16" s="8" t="n"/>
      <c r="D16" s="8" t="n"/>
      <c r="E16" s="8" t="n"/>
      <c r="F16" s="8" t="n"/>
      <c r="G16" s="17" t="n"/>
      <c r="H16" s="7" t="n"/>
      <c r="I16" s="18">
        <f>IF($A16="","",IF(COUNTIF('Permit Checklist'!D:D,"Не")&gt;0,"В изчакване","適合"))</f>
      </c>
      <c r="J16" s="17" t="n"/>
      <c r="K16" s="17" t="n"/>
      <c r="L16" s="8" t="n"/>
    </row>
    <row r="17" ht="22" customHeight="true">
      <c r="A17" s="5" t="n"/>
      <c r="B17" s="19" t="n"/>
      <c r="C17" s="6" t="n"/>
      <c r="D17" s="6" t="n"/>
      <c r="E17" s="6" t="n"/>
      <c r="F17" s="6" t="n"/>
      <c r="G17" s="17" t="n"/>
      <c r="H17" s="5" t="n"/>
      <c r="I17" s="18">
        <f>IF($A17="","",IF(COUNTIF('Permit Checklist'!D:D,"Не")&gt;0,"В изчакване","適合"))</f>
      </c>
      <c r="J17" s="17" t="n"/>
      <c r="K17" s="17" t="n"/>
      <c r="L17" s="6" t="n"/>
    </row>
    <row r="18" ht="22" customHeight="true">
      <c r="A18" s="7" t="n"/>
      <c r="B18" s="16" t="n"/>
      <c r="C18" s="8" t="n"/>
      <c r="D18" s="8" t="n"/>
      <c r="E18" s="8" t="n"/>
      <c r="F18" s="8" t="n"/>
      <c r="G18" s="17" t="n"/>
      <c r="H18" s="7" t="n"/>
      <c r="I18" s="18">
        <f>IF($A18="","",IF(COUNTIF('Permit Checklist'!D:D,"Не")&gt;0,"В изчакване","適合"))</f>
      </c>
      <c r="J18" s="17" t="n"/>
      <c r="K18" s="17" t="n"/>
      <c r="L18" s="8" t="n"/>
    </row>
    <row r="19" ht="22" customHeight="true">
      <c r="A19" s="5" t="n"/>
      <c r="B19" s="19" t="n"/>
      <c r="C19" s="6" t="n"/>
      <c r="D19" s="6" t="n"/>
      <c r="E19" s="6" t="n"/>
      <c r="F19" s="6" t="n"/>
      <c r="G19" s="17" t="n"/>
      <c r="H19" s="5" t="n"/>
      <c r="I19" s="18">
        <f>IF($A19="","",IF(COUNTIF('Permit Checklist'!D:D,"Не")&gt;0,"В изчакване","適合"))</f>
      </c>
      <c r="J19" s="17" t="n"/>
      <c r="K19" s="17" t="n"/>
      <c r="L19" s="6" t="n"/>
    </row>
    <row r="20" ht="22" customHeight="true">
      <c r="A20" s="7" t="n"/>
      <c r="B20" s="16" t="n"/>
      <c r="C20" s="8" t="n"/>
      <c r="D20" s="8" t="n"/>
      <c r="E20" s="8" t="n"/>
      <c r="F20" s="8" t="n"/>
      <c r="G20" s="17" t="n"/>
      <c r="H20" s="7" t="n"/>
      <c r="I20" s="18">
        <f>IF($A20="","",IF(COUNTIF('Permit Checklist'!D:D,"Не")&gt;0,"В изчакване","適合"))</f>
      </c>
      <c r="J20" s="17" t="n"/>
      <c r="K20" s="17" t="n"/>
      <c r="L20" s="8" t="n"/>
    </row>
    <row r="21" ht="22" customHeight="true">
      <c r="A21" s="5" t="n"/>
      <c r="B21" s="19" t="n"/>
      <c r="C21" s="6" t="n"/>
      <c r="D21" s="6" t="n"/>
      <c r="E21" s="6" t="n"/>
      <c r="F21" s="6" t="n"/>
      <c r="G21" s="17" t="n"/>
      <c r="H21" s="5" t="n"/>
      <c r="I21" s="18">
        <f>IF($A21="","",IF(COUNTIF('Permit Checklist'!D:D,"Не")&gt;0,"В изчакване","適合"))</f>
      </c>
      <c r="J21" s="17" t="n"/>
      <c r="K21" s="17" t="n"/>
      <c r="L21" s="6" t="n"/>
    </row>
    <row r="22" ht="22" customHeight="true">
      <c r="A22" s="7" t="n"/>
      <c r="B22" s="16" t="n"/>
      <c r="C22" s="8" t="n"/>
      <c r="D22" s="8" t="n"/>
      <c r="E22" s="8" t="n"/>
      <c r="F22" s="8" t="n"/>
      <c r="G22" s="17" t="n"/>
      <c r="H22" s="7" t="n"/>
      <c r="I22" s="18">
        <f>IF($A22="","",IF(COUNTIF('Permit Checklist'!D:D,"Не")&gt;0,"В изчакване","適合"))</f>
      </c>
      <c r="J22" s="17" t="n"/>
      <c r="K22" s="17" t="n"/>
      <c r="L22" s="8" t="n"/>
    </row>
    <row r="23" ht="22" customHeight="true">
      <c r="A23" s="5" t="n"/>
      <c r="B23" s="19" t="n"/>
      <c r="C23" s="6" t="n"/>
      <c r="D23" s="6" t="n"/>
      <c r="E23" s="6" t="n"/>
      <c r="F23" s="6" t="n"/>
      <c r="G23" s="17" t="n"/>
      <c r="H23" s="5" t="n"/>
      <c r="I23" s="18">
        <f>IF($A23="","",IF(COUNTIF('Permit Checklist'!D:D,"Не")&gt;0,"В изчакване","適合"))</f>
      </c>
      <c r="J23" s="17" t="n"/>
      <c r="K23" s="17" t="n"/>
      <c r="L23" s="6" t="n"/>
    </row>
    <row r="24" ht="22" customHeight="true">
      <c r="A24" s="7" t="n"/>
      <c r="B24" s="16" t="n"/>
      <c r="C24" s="8" t="n"/>
      <c r="D24" s="8" t="n"/>
      <c r="E24" s="8" t="n"/>
      <c r="F24" s="8" t="n"/>
      <c r="G24" s="17" t="n"/>
      <c r="H24" s="7" t="n"/>
      <c r="I24" s="18">
        <f>IF($A24="","",IF(COUNTIF('Permit Checklist'!D:D,"Не")&gt;0,"В изчакване","適合"))</f>
      </c>
      <c r="J24" s="17" t="n"/>
      <c r="K24" s="17" t="n"/>
      <c r="L24" s="8" t="n"/>
    </row>
    <row r="25" ht="22" customHeight="true">
      <c r="A25" s="5" t="n"/>
      <c r="B25" s="19" t="n"/>
      <c r="C25" s="6" t="n"/>
      <c r="D25" s="6" t="n"/>
      <c r="E25" s="6" t="n"/>
      <c r="F25" s="6" t="n"/>
      <c r="G25" s="17" t="n"/>
      <c r="H25" s="5" t="n"/>
      <c r="I25" s="18">
        <f>IF($A25="","",IF(COUNTIF('Permit Checklist'!D:D,"Не")&gt;0,"В изчакване","適合"))</f>
      </c>
      <c r="J25" s="17" t="n"/>
      <c r="K25" s="17" t="n"/>
      <c r="L25" s="6" t="n"/>
    </row>
    <row r="26" ht="22" customHeight="true">
      <c r="A26" s="7" t="n"/>
      <c r="B26" s="16" t="n"/>
      <c r="C26" s="8" t="n"/>
      <c r="D26" s="8" t="n"/>
      <c r="E26" s="8" t="n"/>
      <c r="F26" s="8" t="n"/>
      <c r="G26" s="17" t="n"/>
      <c r="H26" s="7" t="n"/>
      <c r="I26" s="18">
        <f>IF($A26="","",IF(COUNTIF('Permit Checklist'!D:D,"Не")&gt;0,"В изчакване","適合"))</f>
      </c>
      <c r="J26" s="17" t="n"/>
      <c r="K26" s="17" t="n"/>
      <c r="L26" s="8" t="n"/>
    </row>
    <row r="27" ht="22" customHeight="true">
      <c r="A27" s="5" t="n"/>
      <c r="B27" s="19" t="n"/>
      <c r="C27" s="6" t="n"/>
      <c r="D27" s="6" t="n"/>
      <c r="E27" s="6" t="n"/>
      <c r="F27" s="6" t="n"/>
      <c r="G27" s="17" t="n"/>
      <c r="H27" s="5" t="n"/>
      <c r="I27" s="18">
        <f>IF($A27="","",IF(COUNTIF('Permit Checklist'!D:D,"Не")&gt;0,"В изчакване","適合"))</f>
      </c>
      <c r="J27" s="17" t="n"/>
      <c r="K27" s="17" t="n"/>
      <c r="L27" s="6" t="n"/>
    </row>
    <row r="28" ht="22" customHeight="true">
      <c r="A28" s="7" t="n"/>
      <c r="B28" s="16" t="n"/>
      <c r="C28" s="8" t="n"/>
      <c r="D28" s="8" t="n"/>
      <c r="E28" s="8" t="n"/>
      <c r="F28" s="8" t="n"/>
      <c r="G28" s="17" t="n"/>
      <c r="H28" s="7" t="n"/>
      <c r="I28" s="18">
        <f>IF($A28="","",IF(COUNTIF('Permit Checklist'!D:D,"Не")&gt;0,"В изчакване","適合"))</f>
      </c>
      <c r="J28" s="17" t="n"/>
      <c r="K28" s="17" t="n"/>
      <c r="L28" s="8" t="n"/>
    </row>
    <row r="29" ht="22" customHeight="true">
      <c r="A29" s="5" t="n"/>
      <c r="B29" s="19" t="n"/>
      <c r="C29" s="6" t="n"/>
      <c r="D29" s="6" t="n"/>
      <c r="E29" s="6" t="n"/>
      <c r="F29" s="6" t="n"/>
      <c r="G29" s="17" t="n"/>
      <c r="H29" s="5" t="n"/>
      <c r="I29" s="18">
        <f>IF($A29="","",IF(COUNTIF('Permit Checklist'!D:D,"Не")&gt;0,"В изчакване","適合"))</f>
      </c>
      <c r="J29" s="17" t="n"/>
      <c r="K29" s="17" t="n"/>
      <c r="L29" s="6" t="n"/>
    </row>
    <row r="30" ht="22" customHeight="true">
      <c r="A30" s="7" t="n"/>
      <c r="B30" s="16" t="n"/>
      <c r="C30" s="8" t="n"/>
      <c r="D30" s="8" t="n"/>
      <c r="E30" s="8" t="n"/>
      <c r="F30" s="8" t="n"/>
      <c r="G30" s="17" t="n"/>
      <c r="H30" s="7" t="n"/>
      <c r="I30" s="18">
        <f>IF($A30="","",IF(COUNTIF('Permit Checklist'!D:D,"Не")&gt;0,"В изчакване","適合"))</f>
      </c>
      <c r="J30" s="17" t="n"/>
      <c r="K30" s="17" t="n"/>
      <c r="L30" s="8" t="n"/>
    </row>
    <row r="31" ht="22" customHeight="true">
      <c r="A31" s="5" t="n"/>
      <c r="B31" s="19" t="n"/>
      <c r="C31" s="6" t="n"/>
      <c r="D31" s="6" t="n"/>
      <c r="E31" s="6" t="n"/>
      <c r="F31" s="6" t="n"/>
      <c r="G31" s="17" t="n"/>
      <c r="H31" s="5" t="n"/>
      <c r="I31" s="18">
        <f>IF($A31="","",IF(COUNTIF('Permit Checklist'!D:D,"Не")&gt;0,"В изчакване","適合"))</f>
      </c>
      <c r="J31" s="17" t="n"/>
      <c r="K31" s="17" t="n"/>
      <c r="L31" s="6" t="n"/>
    </row>
    <row r="32" ht="22" customHeight="true">
      <c r="A32" s="7" t="n"/>
      <c r="B32" s="16" t="n"/>
      <c r="C32" s="8" t="n"/>
      <c r="D32" s="8" t="n"/>
      <c r="E32" s="8" t="n"/>
      <c r="F32" s="8" t="n"/>
      <c r="G32" s="17" t="n"/>
      <c r="H32" s="7" t="n"/>
      <c r="I32" s="18">
        <f>IF($A32="","",IF(COUNTIF('Permit Checklist'!D:D,"Не")&gt;0,"В изчакване","適合"))</f>
      </c>
      <c r="J32" s="17" t="n"/>
      <c r="K32" s="17" t="n"/>
      <c r="L32" s="8" t="n"/>
    </row>
    <row r="33" ht="22" customHeight="true">
      <c r="A33" s="5" t="n"/>
      <c r="B33" s="19" t="n"/>
      <c r="C33" s="6" t="n"/>
      <c r="D33" s="6" t="n"/>
      <c r="E33" s="6" t="n"/>
      <c r="F33" s="6" t="n"/>
      <c r="G33" s="17" t="n"/>
      <c r="H33" s="5" t="n"/>
      <c r="I33" s="18">
        <f>IF($A33="","",IF(COUNTIF('Permit Checklist'!D:D,"Не")&gt;0,"В изчакване","適合"))</f>
      </c>
      <c r="J33" s="17" t="n"/>
      <c r="K33" s="17" t="n"/>
      <c r="L33" s="6" t="n"/>
    </row>
    <row r="34" ht="22" customHeight="true">
      <c r="A34" s="7" t="n"/>
      <c r="B34" s="16" t="n"/>
      <c r="C34" s="8" t="n"/>
      <c r="D34" s="8" t="n"/>
      <c r="E34" s="8" t="n"/>
      <c r="F34" s="8" t="n"/>
      <c r="G34" s="17" t="n"/>
      <c r="H34" s="7" t="n"/>
      <c r="I34" s="18">
        <f>IF($A34="","",IF(COUNTIF('Permit Checklist'!D:D,"Не")&gt;0,"В изчакване","適合"))</f>
      </c>
      <c r="J34" s="17" t="n"/>
      <c r="K34" s="17" t="n"/>
      <c r="L34" s="8" t="n"/>
    </row>
    <row r="35" ht="22" customHeight="true">
      <c r="A35" s="5" t="n"/>
      <c r="B35" s="19" t="n"/>
      <c r="C35" s="6" t="n"/>
      <c r="D35" s="6" t="n"/>
      <c r="E35" s="6" t="n"/>
      <c r="F35" s="6" t="n"/>
      <c r="G35" s="17" t="n"/>
      <c r="H35" s="5" t="n"/>
      <c r="I35" s="18">
        <f>IF($A35="","",IF(COUNTIF('Permit Checklist'!D:D,"Не")&gt;0,"В изчакване","適合"))</f>
      </c>
      <c r="J35" s="17" t="n"/>
      <c r="K35" s="17" t="n"/>
      <c r="L35" s="6" t="n"/>
    </row>
    <row r="36" ht="22" customHeight="true">
      <c r="A36" s="7" t="n"/>
      <c r="B36" s="16" t="n"/>
      <c r="C36" s="8" t="n"/>
      <c r="D36" s="8" t="n"/>
      <c r="E36" s="8" t="n"/>
      <c r="F36" s="8" t="n"/>
      <c r="G36" s="17" t="n"/>
      <c r="H36" s="7" t="n"/>
      <c r="I36" s="18">
        <f>IF($A36="","",IF(COUNTIF('Permit Checklist'!D:D,"Не")&gt;0,"В изчакване","適合"))</f>
      </c>
      <c r="J36" s="17" t="n"/>
      <c r="K36" s="17" t="n"/>
      <c r="L36" s="8" t="n"/>
    </row>
    <row r="37" ht="22" customHeight="true">
      <c r="A37" s="5" t="n"/>
      <c r="B37" s="19" t="n"/>
      <c r="C37" s="6" t="n"/>
      <c r="D37" s="6" t="n"/>
      <c r="E37" s="6" t="n"/>
      <c r="F37" s="6" t="n"/>
      <c r="G37" s="17" t="n"/>
      <c r="H37" s="5" t="n"/>
      <c r="I37" s="18">
        <f>IF($A37="","",IF(COUNTIF('Permit Checklist'!D:D,"Не")&gt;0,"В изчакване","適合"))</f>
      </c>
      <c r="J37" s="17" t="n"/>
      <c r="K37" s="17" t="n"/>
      <c r="L37" s="6" t="n"/>
    </row>
    <row r="38" ht="22" customHeight="true">
      <c r="A38" s="7" t="n"/>
      <c r="B38" s="16" t="n"/>
      <c r="C38" s="8" t="n"/>
      <c r="D38" s="8" t="n"/>
      <c r="E38" s="8" t="n"/>
      <c r="F38" s="8" t="n"/>
      <c r="G38" s="17" t="n"/>
      <c r="H38" s="7" t="n"/>
      <c r="I38" s="18">
        <f>IF($A38="","",IF(COUNTIF('Permit Checklist'!D:D,"Не")&gt;0,"В изчакване","適合"))</f>
      </c>
      <c r="J38" s="17" t="n"/>
      <c r="K38" s="17" t="n"/>
      <c r="L38" s="8" t="n"/>
    </row>
    <row r="39" ht="22" customHeight="true">
      <c r="A39" s="5" t="n"/>
      <c r="B39" s="19" t="n"/>
      <c r="C39" s="6" t="n"/>
      <c r="D39" s="6" t="n"/>
      <c r="E39" s="6" t="n"/>
      <c r="F39" s="6" t="n"/>
      <c r="G39" s="17" t="n"/>
      <c r="H39" s="5" t="n"/>
      <c r="I39" s="18">
        <f>IF($A39="","",IF(COUNTIF('Permit Checklist'!D:D,"Не")&gt;0,"В изчакване","適合"))</f>
      </c>
      <c r="J39" s="17" t="n"/>
      <c r="K39" s="17" t="n"/>
      <c r="L39" s="6" t="n"/>
    </row>
    <row r="40" ht="22" customHeight="true">
      <c r="A40" s="7" t="n"/>
      <c r="B40" s="16" t="n"/>
      <c r="C40" s="8" t="n"/>
      <c r="D40" s="8" t="n"/>
      <c r="E40" s="8" t="n"/>
      <c r="F40" s="8" t="n"/>
      <c r="G40" s="17" t="n"/>
      <c r="H40" s="7" t="n"/>
      <c r="I40" s="18">
        <f>IF($A40="","",IF(COUNTIF('Permit Checklist'!D:D,"Не")&gt;0,"В изчакване","適合"))</f>
      </c>
      <c r="J40" s="17" t="n"/>
      <c r="K40" s="17" t="n"/>
      <c r="L40" s="8" t="n"/>
    </row>
    <row r="41" ht="22" customHeight="true">
      <c r="A41" s="5" t="n"/>
      <c r="B41" s="19" t="n"/>
      <c r="C41" s="6" t="n"/>
      <c r="D41" s="6" t="n"/>
      <c r="E41" s="6" t="n"/>
      <c r="F41" s="6" t="n"/>
      <c r="G41" s="17" t="n"/>
      <c r="H41" s="5" t="n"/>
      <c r="I41" s="18">
        <f>IF($A41="","",IF(COUNTIF('Permit Checklist'!D:D,"Не")&gt;0,"В изчакване","適合"))</f>
      </c>
      <c r="J41" s="17" t="n"/>
      <c r="K41" s="17" t="n"/>
      <c r="L41" s="6" t="n"/>
    </row>
    <row r="42" ht="22" customHeight="true">
      <c r="A42" s="7" t="n"/>
      <c r="B42" s="16" t="n"/>
      <c r="C42" s="8" t="n"/>
      <c r="D42" s="8" t="n"/>
      <c r="E42" s="8" t="n"/>
      <c r="F42" s="8" t="n"/>
      <c r="G42" s="17" t="n"/>
      <c r="H42" s="7" t="n"/>
      <c r="I42" s="18">
        <f>IF($A42="","",IF(COUNTIF('Permit Checklist'!D:D,"Не")&gt;0,"В изчакване","適合"))</f>
      </c>
      <c r="J42" s="17" t="n"/>
      <c r="K42" s="17" t="n"/>
      <c r="L42" s="8" t="n"/>
    </row>
    <row r="43" ht="22" customHeight="true">
      <c r="A43" s="5" t="n"/>
      <c r="B43" s="19" t="n"/>
      <c r="C43" s="6" t="n"/>
      <c r="D43" s="6" t="n"/>
      <c r="E43" s="6" t="n"/>
      <c r="F43" s="6" t="n"/>
      <c r="G43" s="17" t="n"/>
      <c r="H43" s="5" t="n"/>
      <c r="I43" s="18">
        <f>IF($A43="","",IF(COUNTIF('Permit Checklist'!D:D,"Не")&gt;0,"В изчакване","適合"))</f>
      </c>
      <c r="J43" s="17" t="n"/>
      <c r="K43" s="17" t="n"/>
      <c r="L43" s="6" t="n"/>
    </row>
    <row r="44" ht="22" customHeight="true">
      <c r="A44" s="7" t="n"/>
      <c r="B44" s="16" t="n"/>
      <c r="C44" s="8" t="n"/>
      <c r="D44" s="8" t="n"/>
      <c r="E44" s="8" t="n"/>
      <c r="F44" s="8" t="n"/>
      <c r="G44" s="17" t="n"/>
      <c r="H44" s="7" t="n"/>
      <c r="I44" s="18">
        <f>IF($A44="","",IF(COUNTIF('Permit Checklist'!D:D,"Не")&gt;0,"В изчакване","適合"))</f>
      </c>
      <c r="J44" s="17" t="n"/>
      <c r="K44" s="17" t="n"/>
      <c r="L44" s="8" t="n"/>
    </row>
    <row r="45" ht="22" customHeight="true">
      <c r="A45" s="5" t="n"/>
      <c r="B45" s="19" t="n"/>
      <c r="C45" s="6" t="n"/>
      <c r="D45" s="6" t="n"/>
      <c r="E45" s="6" t="n"/>
      <c r="F45" s="6" t="n"/>
      <c r="G45" s="17" t="n"/>
      <c r="H45" s="5" t="n"/>
      <c r="I45" s="18">
        <f>IF($A45="","",IF(COUNTIF('Permit Checklist'!D:D,"Не")&gt;0,"В изчакване","適合"))</f>
      </c>
      <c r="J45" s="17" t="n"/>
      <c r="K45" s="17" t="n"/>
      <c r="L45" s="6" t="n"/>
    </row>
    <row r="46" ht="22" customHeight="true">
      <c r="A46" s="7" t="n"/>
      <c r="B46" s="16" t="n"/>
      <c r="C46" s="8" t="n"/>
      <c r="D46" s="8" t="n"/>
      <c r="E46" s="8" t="n"/>
      <c r="F46" s="8" t="n"/>
      <c r="G46" s="17" t="n"/>
      <c r="H46" s="7" t="n"/>
      <c r="I46" s="18">
        <f>IF($A46="","",IF(COUNTIF('Permit Checklist'!D:D,"Не")&gt;0,"В изчакване","適合"))</f>
      </c>
      <c r="J46" s="17" t="n"/>
      <c r="K46" s="17" t="n"/>
      <c r="L46" s="8" t="n"/>
    </row>
    <row r="47" ht="22" customHeight="true">
      <c r="A47" s="5" t="n"/>
      <c r="B47" s="19" t="n"/>
      <c r="C47" s="6" t="n"/>
      <c r="D47" s="6" t="n"/>
      <c r="E47" s="6" t="n"/>
      <c r="F47" s="6" t="n"/>
      <c r="G47" s="17" t="n"/>
      <c r="H47" s="5" t="n"/>
      <c r="I47" s="18">
        <f>IF($A47="","",IF(COUNTIF('Permit Checklist'!D:D,"Не")&gt;0,"В изчакване","適合"))</f>
      </c>
      <c r="J47" s="17" t="n"/>
      <c r="K47" s="17" t="n"/>
      <c r="L47" s="6" t="n"/>
    </row>
    <row r="48" ht="22" customHeight="true">
      <c r="A48" s="7" t="n"/>
      <c r="B48" s="16" t="n"/>
      <c r="C48" s="8" t="n"/>
      <c r="D48" s="8" t="n"/>
      <c r="E48" s="8" t="n"/>
      <c r="F48" s="8" t="n"/>
      <c r="G48" s="17" t="n"/>
      <c r="H48" s="7" t="n"/>
      <c r="I48" s="18">
        <f>IF($A48="","",IF(COUNTIF('Permit Checklist'!D:D,"Не")&gt;0,"В изчакване","適合"))</f>
      </c>
      <c r="J48" s="17" t="n"/>
      <c r="K48" s="17" t="n"/>
      <c r="L48" s="8" t="n"/>
    </row>
    <row r="49" ht="22" customHeight="true">
      <c r="A49" s="5" t="n"/>
      <c r="B49" s="19" t="n"/>
      <c r="C49" s="6" t="n"/>
      <c r="D49" s="6" t="n"/>
      <c r="E49" s="6" t="n"/>
      <c r="F49" s="6" t="n"/>
      <c r="G49" s="17" t="n"/>
      <c r="H49" s="5" t="n"/>
      <c r="I49" s="18">
        <f>IF($A49="","",IF(COUNTIF('Permit Checklist'!D:D,"Не")&gt;0,"В изчакване","適合"))</f>
      </c>
      <c r="J49" s="17" t="n"/>
      <c r="K49" s="17" t="n"/>
      <c r="L49" s="6" t="n"/>
    </row>
    <row r="50" ht="22" customHeight="true">
      <c r="A50" s="7" t="n"/>
      <c r="B50" s="16" t="n"/>
      <c r="C50" s="8" t="n"/>
      <c r="D50" s="8" t="n"/>
      <c r="E50" s="8" t="n"/>
      <c r="F50" s="8" t="n"/>
      <c r="G50" s="17" t="n"/>
      <c r="H50" s="7" t="n"/>
      <c r="I50" s="18">
        <f>IF($A50="","",IF(COUNTIF('Permit Checklist'!D:D,"Не")&gt;0,"В изчакване","適合"))</f>
      </c>
      <c r="J50" s="17" t="n"/>
      <c r="K50" s="17" t="n"/>
      <c r="L50" s="8" t="n"/>
    </row>
    <row r="51" ht="22" customHeight="true">
      <c r="A51" s="5" t="n"/>
      <c r="B51" s="19" t="n"/>
      <c r="C51" s="6" t="n"/>
      <c r="D51" s="6" t="n"/>
      <c r="E51" s="6" t="n"/>
      <c r="F51" s="6" t="n"/>
      <c r="G51" s="17" t="n"/>
      <c r="H51" s="5" t="n"/>
      <c r="I51" s="18">
        <f>IF($A51="","",IF(COUNTIF('Permit Checklist'!D:D,"Не")&gt;0,"В изчакване","適合"))</f>
      </c>
      <c r="J51" s="17" t="n"/>
      <c r="K51" s="17" t="n"/>
      <c r="L51" s="6" t="n"/>
    </row>
    <row r="52" ht="22" customHeight="true">
      <c r="A52" s="7" t="n"/>
      <c r="B52" s="16" t="n"/>
      <c r="C52" s="8" t="n"/>
      <c r="D52" s="8" t="n"/>
      <c r="E52" s="8" t="n"/>
      <c r="F52" s="8" t="n"/>
      <c r="G52" s="17" t="n"/>
      <c r="H52" s="7" t="n"/>
      <c r="I52" s="18">
        <f>IF($A52="","",IF(COUNTIF('Permit Checklist'!D:D,"Не")&gt;0,"В изчакване","適合"))</f>
      </c>
      <c r="J52" s="17" t="n"/>
      <c r="K52" s="17" t="n"/>
      <c r="L52" s="8" t="n"/>
    </row>
    <row r="53" ht="22" customHeight="true">
      <c r="A53" s="5" t="n"/>
      <c r="B53" s="19" t="n"/>
      <c r="C53" s="6" t="n"/>
      <c r="D53" s="6" t="n"/>
      <c r="E53" s="6" t="n"/>
      <c r="F53" s="6" t="n"/>
      <c r="G53" s="17" t="n"/>
      <c r="H53" s="5" t="n"/>
      <c r="I53" s="18">
        <f>IF($A53="","",IF(COUNTIF('Permit Checklist'!D:D,"Не")&gt;0,"В изчакване","適合"))</f>
      </c>
      <c r="J53" s="17" t="n"/>
      <c r="K53" s="17" t="n"/>
      <c r="L53" s="6" t="n"/>
    </row>
    <row r="54" ht="22" customHeight="true">
      <c r="A54" s="7" t="n"/>
      <c r="B54" s="16" t="n"/>
      <c r="C54" s="8" t="n"/>
      <c r="D54" s="8" t="n"/>
      <c r="E54" s="8" t="n"/>
      <c r="F54" s="8" t="n"/>
      <c r="G54" s="17" t="n"/>
      <c r="H54" s="7" t="n"/>
      <c r="I54" s="18">
        <f>IF($A54="","",IF(COUNTIF('Permit Checklist'!D:D,"Не")&gt;0,"В изчакване","適合"))</f>
      </c>
      <c r="J54" s="17" t="n"/>
      <c r="K54" s="17" t="n"/>
      <c r="L54" s="8" t="n"/>
    </row>
    <row r="55" ht="22" customHeight="true">
      <c r="A55" s="5" t="n"/>
      <c r="B55" s="19" t="n"/>
      <c r="C55" s="6" t="n"/>
      <c r="D55" s="6" t="n"/>
      <c r="E55" s="6" t="n"/>
      <c r="F55" s="6" t="n"/>
      <c r="G55" s="17" t="n"/>
      <c r="H55" s="5" t="n"/>
      <c r="I55" s="18">
        <f>IF($A55="","",IF(COUNTIF('Permit Checklist'!D:D,"Не")&gt;0,"В изчакване","適合"))</f>
      </c>
      <c r="J55" s="17" t="n"/>
      <c r="K55" s="17" t="n"/>
      <c r="L55" s="6" t="n"/>
    </row>
    <row r="56" ht="22" customHeight="true">
      <c r="A56" s="7" t="n"/>
      <c r="B56" s="16" t="n"/>
      <c r="C56" s="8" t="n"/>
      <c r="D56" s="8" t="n"/>
      <c r="E56" s="8" t="n"/>
      <c r="F56" s="8" t="n"/>
      <c r="G56" s="17" t="n"/>
      <c r="H56" s="7" t="n"/>
      <c r="I56" s="18">
        <f>IF($A56="","",IF(COUNTIF('Permit Checklist'!D:D,"Не")&gt;0,"В изчакване","適合"))</f>
      </c>
      <c r="J56" s="17" t="n"/>
      <c r="K56" s="17" t="n"/>
      <c r="L56" s="8" t="n"/>
    </row>
    <row r="57" ht="22" customHeight="true">
      <c r="A57" s="5" t="n"/>
      <c r="B57" s="19" t="n"/>
      <c r="C57" s="6" t="n"/>
      <c r="D57" s="6" t="n"/>
      <c r="E57" s="6" t="n"/>
      <c r="F57" s="6" t="n"/>
      <c r="G57" s="17" t="n"/>
      <c r="H57" s="5" t="n"/>
      <c r="I57" s="18">
        <f>IF($A57="","",IF(COUNTIF('Permit Checklist'!D:D,"Не")&gt;0,"В изчакване","適合"))</f>
      </c>
      <c r="J57" s="17" t="n"/>
      <c r="K57" s="17" t="n"/>
      <c r="L57" s="6" t="n"/>
    </row>
    <row r="58" ht="22" customHeight="true">
      <c r="A58" s="7" t="n"/>
      <c r="B58" s="16" t="n"/>
      <c r="C58" s="8" t="n"/>
      <c r="D58" s="8" t="n"/>
      <c r="E58" s="8" t="n"/>
      <c r="F58" s="8" t="n"/>
      <c r="G58" s="17" t="n"/>
      <c r="H58" s="7" t="n"/>
      <c r="I58" s="18">
        <f>IF($A58="","",IF(COUNTIF('Permit Checklist'!D:D,"Не")&gt;0,"В изчакване","適合"))</f>
      </c>
      <c r="J58" s="17" t="n"/>
      <c r="K58" s="17" t="n"/>
      <c r="L58" s="8" t="n"/>
    </row>
    <row r="59" ht="22" customHeight="true">
      <c r="A59" s="5" t="n"/>
      <c r="B59" s="19" t="n"/>
      <c r="C59" s="6" t="n"/>
      <c r="D59" s="6" t="n"/>
      <c r="E59" s="6" t="n"/>
      <c r="F59" s="6" t="n"/>
      <c r="G59" s="17" t="n"/>
      <c r="H59" s="5" t="n"/>
      <c r="I59" s="18">
        <f>IF($A59="","",IF(COUNTIF('Permit Checklist'!D:D,"Не")&gt;0,"В изчакване","適合"))</f>
      </c>
      <c r="J59" s="17" t="n"/>
      <c r="K59" s="17" t="n"/>
      <c r="L59" s="6" t="n"/>
    </row>
    <row r="60" ht="22" customHeight="true">
      <c r="A60" s="7" t="n"/>
      <c r="B60" s="16" t="n"/>
      <c r="C60" s="8" t="n"/>
      <c r="D60" s="8" t="n"/>
      <c r="E60" s="8" t="n"/>
      <c r="F60" s="8" t="n"/>
      <c r="G60" s="17" t="n"/>
      <c r="H60" s="7" t="n"/>
      <c r="I60" s="18">
        <f>IF($A60="","",IF(COUNTIF('Permit Checklist'!D:D,"Не")&gt;0,"В изчакване","適合"))</f>
      </c>
      <c r="J60" s="17" t="n"/>
      <c r="K60" s="17" t="n"/>
      <c r="L60" s="8" t="n"/>
    </row>
    <row r="61" ht="22" customHeight="true">
      <c r="A61" s="5" t="n"/>
      <c r="B61" s="19" t="n"/>
      <c r="C61" s="6" t="n"/>
      <c r="D61" s="6" t="n"/>
      <c r="E61" s="6" t="n"/>
      <c r="F61" s="6" t="n"/>
      <c r="G61" s="17" t="n"/>
      <c r="H61" s="5" t="n"/>
      <c r="I61" s="18">
        <f>IF($A61="","",IF(COUNTIF('Permit Checklist'!D:D,"Не")&gt;0,"В изчакване","適合"))</f>
      </c>
      <c r="J61" s="17" t="n"/>
      <c r="K61" s="17" t="n"/>
      <c r="L61" s="6" t="n"/>
    </row>
    <row r="62" ht="22" customHeight="true">
      <c r="A62" s="7" t="n"/>
      <c r="B62" s="16" t="n"/>
      <c r="C62" s="8" t="n"/>
      <c r="D62" s="8" t="n"/>
      <c r="E62" s="8" t="n"/>
      <c r="F62" s="8" t="n"/>
      <c r="G62" s="17" t="n"/>
      <c r="H62" s="7" t="n"/>
      <c r="I62" s="18">
        <f>IF($A62="","",IF(COUNTIF('Permit Checklist'!D:D,"Не")&gt;0,"В изчакване","適合"))</f>
      </c>
      <c r="J62" s="17" t="n"/>
      <c r="K62" s="17" t="n"/>
      <c r="L62" s="8" t="n"/>
    </row>
    <row r="63" ht="22" customHeight="true">
      <c r="A63" s="5" t="n"/>
      <c r="B63" s="19" t="n"/>
      <c r="C63" s="6" t="n"/>
      <c r="D63" s="6" t="n"/>
      <c r="E63" s="6" t="n"/>
      <c r="F63" s="6" t="n"/>
      <c r="G63" s="17" t="n"/>
      <c r="H63" s="5" t="n"/>
      <c r="I63" s="18">
        <f>IF($A63="","",IF(COUNTIF('Permit Checklist'!D:D,"Не")&gt;0,"В изчакване","適合"))</f>
      </c>
      <c r="J63" s="17" t="n"/>
      <c r="K63" s="17" t="n"/>
      <c r="L63" s="6" t="n"/>
    </row>
    <row r="64" ht="22" customHeight="true">
      <c r="A64" s="7" t="n"/>
      <c r="B64" s="16" t="n"/>
      <c r="C64" s="8" t="n"/>
      <c r="D64" s="8" t="n"/>
      <c r="E64" s="8" t="n"/>
      <c r="F64" s="8" t="n"/>
      <c r="G64" s="17" t="n"/>
      <c r="H64" s="7" t="n"/>
      <c r="I64" s="18">
        <f>IF($A64="","",IF(COUNTIF('Permit Checklist'!D:D,"Не")&gt;0,"В изчакване","適合"))</f>
      </c>
      <c r="J64" s="17" t="n"/>
      <c r="K64" s="17" t="n"/>
      <c r="L64" s="8" t="n"/>
    </row>
    <row r="65" ht="22" customHeight="true">
      <c r="A65" s="5" t="n"/>
      <c r="B65" s="19" t="n"/>
      <c r="C65" s="6" t="n"/>
      <c r="D65" s="6" t="n"/>
      <c r="E65" s="6" t="n"/>
      <c r="F65" s="6" t="n"/>
      <c r="G65" s="17" t="n"/>
      <c r="H65" s="5" t="n"/>
      <c r="I65" s="18">
        <f>IF($A65="","",IF(COUNTIF('Permit Checklist'!D:D,"Не")&gt;0,"В изчакване","適合"))</f>
      </c>
      <c r="J65" s="17" t="n"/>
      <c r="K65" s="17" t="n"/>
      <c r="L65" s="6" t="n"/>
    </row>
    <row r="66" ht="22" customHeight="true">
      <c r="A66" s="7" t="n"/>
      <c r="B66" s="16" t="n"/>
      <c r="C66" s="8" t="n"/>
      <c r="D66" s="8" t="n"/>
      <c r="E66" s="8" t="n"/>
      <c r="F66" s="8" t="n"/>
      <c r="G66" s="17" t="n"/>
      <c r="H66" s="7" t="n"/>
      <c r="I66" s="18">
        <f>IF($A66="","",IF(COUNTIF('Permit Checklist'!D:D,"Не")&gt;0,"В изчакване","適合"))</f>
      </c>
      <c r="J66" s="17" t="n"/>
      <c r="K66" s="17" t="n"/>
      <c r="L66" s="8" t="n"/>
    </row>
    <row r="67" ht="22" customHeight="true">
      <c r="A67" s="5" t="n"/>
      <c r="B67" s="19" t="n"/>
      <c r="C67" s="6" t="n"/>
      <c r="D67" s="6" t="n"/>
      <c r="E67" s="6" t="n"/>
      <c r="F67" s="6" t="n"/>
      <c r="G67" s="17" t="n"/>
      <c r="H67" s="5" t="n"/>
      <c r="I67" s="18">
        <f>IF($A67="","",IF(COUNTIF('Permit Checklist'!D:D,"Не")&gt;0,"В изчакване","適合"))</f>
      </c>
      <c r="J67" s="17" t="n"/>
      <c r="K67" s="17" t="n"/>
      <c r="L67" s="6" t="n"/>
    </row>
    <row r="68" ht="22" customHeight="true">
      <c r="A68" s="7" t="n"/>
      <c r="B68" s="16" t="n"/>
      <c r="C68" s="8" t="n"/>
      <c r="D68" s="8" t="n"/>
      <c r="E68" s="8" t="n"/>
      <c r="F68" s="8" t="n"/>
      <c r="G68" s="17" t="n"/>
      <c r="H68" s="7" t="n"/>
      <c r="I68" s="18">
        <f>IF($A68="","",IF(COUNTIF('Permit Checklist'!D:D,"Не")&gt;0,"В изчакване","適合"))</f>
      </c>
      <c r="J68" s="17" t="n"/>
      <c r="K68" s="17" t="n"/>
      <c r="L68" s="8" t="n"/>
    </row>
    <row r="69" ht="22" customHeight="true">
      <c r="A69" s="5" t="n"/>
      <c r="B69" s="19" t="n"/>
      <c r="C69" s="6" t="n"/>
      <c r="D69" s="6" t="n"/>
      <c r="E69" s="6" t="n"/>
      <c r="F69" s="6" t="n"/>
      <c r="G69" s="17" t="n"/>
      <c r="H69" s="5" t="n"/>
      <c r="I69" s="18">
        <f>IF($A69="","",IF(COUNTIF('Permit Checklist'!D:D,"Не")&gt;0,"В изчакване","適合"))</f>
      </c>
      <c r="J69" s="17" t="n"/>
      <c r="K69" s="17" t="n"/>
      <c r="L69" s="6" t="n"/>
    </row>
    <row r="70" ht="22" customHeight="true">
      <c r="A70" s="7" t="n"/>
      <c r="B70" s="16" t="n"/>
      <c r="C70" s="8" t="n"/>
      <c r="D70" s="8" t="n"/>
      <c r="E70" s="8" t="n"/>
      <c r="F70" s="8" t="n"/>
      <c r="G70" s="17" t="n"/>
      <c r="H70" s="7" t="n"/>
      <c r="I70" s="18">
        <f>IF($A70="","",IF(COUNTIF('Permit Checklist'!D:D,"Не")&gt;0,"В изчакване","適合"))</f>
      </c>
      <c r="J70" s="17" t="n"/>
      <c r="K70" s="17" t="n"/>
      <c r="L70" s="8" t="n"/>
    </row>
    <row r="71" ht="22" customHeight="true">
      <c r="A71" s="5" t="n"/>
      <c r="B71" s="19" t="n"/>
      <c r="C71" s="6" t="n"/>
      <c r="D71" s="6" t="n"/>
      <c r="E71" s="6" t="n"/>
      <c r="F71" s="6" t="n"/>
      <c r="G71" s="17" t="n"/>
      <c r="H71" s="5" t="n"/>
      <c r="I71" s="18">
        <f>IF($A71="","",IF(COUNTIF('Permit Checklist'!D:D,"Не")&gt;0,"В изчакване","適合"))</f>
      </c>
      <c r="J71" s="17" t="n"/>
      <c r="K71" s="17" t="n"/>
      <c r="L71" s="6" t="n"/>
    </row>
    <row r="72" ht="22" customHeight="true">
      <c r="A72" s="7" t="n"/>
      <c r="B72" s="16" t="n"/>
      <c r="C72" s="8" t="n"/>
      <c r="D72" s="8" t="n"/>
      <c r="E72" s="8" t="n"/>
      <c r="F72" s="8" t="n"/>
      <c r="G72" s="17" t="n"/>
      <c r="H72" s="7" t="n"/>
      <c r="I72" s="18">
        <f>IF($A72="","",IF(COUNTIF('Permit Checklist'!D:D,"Не")&gt;0,"В изчакване","適合"))</f>
      </c>
      <c r="J72" s="17" t="n"/>
      <c r="K72" s="17" t="n"/>
      <c r="L72" s="8" t="n"/>
    </row>
    <row r="73" ht="22" customHeight="true">
      <c r="A73" s="5" t="n"/>
      <c r="B73" s="19" t="n"/>
      <c r="C73" s="6" t="n"/>
      <c r="D73" s="6" t="n"/>
      <c r="E73" s="6" t="n"/>
      <c r="F73" s="6" t="n"/>
      <c r="G73" s="17" t="n"/>
      <c r="H73" s="5" t="n"/>
      <c r="I73" s="18">
        <f>IF($A73="","",IF(COUNTIF('Permit Checklist'!D:D,"Не")&gt;0,"В изчакване","適合"))</f>
      </c>
      <c r="J73" s="17" t="n"/>
      <c r="K73" s="17" t="n"/>
      <c r="L73" s="6" t="n"/>
    </row>
    <row r="74" ht="22" customHeight="true">
      <c r="A74" s="7" t="n"/>
      <c r="B74" s="16" t="n"/>
      <c r="C74" s="8" t="n"/>
      <c r="D74" s="8" t="n"/>
      <c r="E74" s="8" t="n"/>
      <c r="F74" s="8" t="n"/>
      <c r="G74" s="17" t="n"/>
      <c r="H74" s="7" t="n"/>
      <c r="I74" s="18">
        <f>IF($A74="","",IF(COUNTIF('Permit Checklist'!D:D,"Не")&gt;0,"В изчакване","適合"))</f>
      </c>
      <c r="J74" s="17" t="n"/>
      <c r="K74" s="17" t="n"/>
      <c r="L74" s="8" t="n"/>
    </row>
    <row r="75" ht="22" customHeight="true">
      <c r="A75" s="5" t="n"/>
      <c r="B75" s="19" t="n"/>
      <c r="C75" s="6" t="n"/>
      <c r="D75" s="6" t="n"/>
      <c r="E75" s="6" t="n"/>
      <c r="F75" s="6" t="n"/>
      <c r="G75" s="17" t="n"/>
      <c r="H75" s="5" t="n"/>
      <c r="I75" s="18">
        <f>IF($A75="","",IF(COUNTIF('Permit Checklist'!D:D,"Не")&gt;0,"В изчакване","適合"))</f>
      </c>
      <c r="J75" s="17" t="n"/>
      <c r="K75" s="17" t="n"/>
      <c r="L75" s="6" t="n"/>
    </row>
    <row r="76" ht="22" customHeight="true">
      <c r="A76" s="7" t="n"/>
      <c r="B76" s="16" t="n"/>
      <c r="C76" s="8" t="n"/>
      <c r="D76" s="8" t="n"/>
      <c r="E76" s="8" t="n"/>
      <c r="F76" s="8" t="n"/>
      <c r="G76" s="17" t="n"/>
      <c r="H76" s="7" t="n"/>
      <c r="I76" s="18">
        <f>IF($A76="","",IF(COUNTIF('Permit Checklist'!D:D,"Не")&gt;0,"В изчакване","適合"))</f>
      </c>
      <c r="J76" s="17" t="n"/>
      <c r="K76" s="17" t="n"/>
      <c r="L76" s="8" t="n"/>
    </row>
    <row r="77" ht="22" customHeight="true">
      <c r="A77" s="5" t="n"/>
      <c r="B77" s="19" t="n"/>
      <c r="C77" s="6" t="n"/>
      <c r="D77" s="6" t="n"/>
      <c r="E77" s="6" t="n"/>
      <c r="F77" s="6" t="n"/>
      <c r="G77" s="17" t="n"/>
      <c r="H77" s="5" t="n"/>
      <c r="I77" s="18">
        <f>IF($A77="","",IF(COUNTIF('Permit Checklist'!D:D,"Не")&gt;0,"В изчакване","適合"))</f>
      </c>
      <c r="J77" s="17" t="n"/>
      <c r="K77" s="17" t="n"/>
      <c r="L77" s="6" t="n"/>
    </row>
    <row r="78" ht="22" customHeight="true">
      <c r="A78" s="7" t="n"/>
      <c r="B78" s="16" t="n"/>
      <c r="C78" s="8" t="n"/>
      <c r="D78" s="8" t="n"/>
      <c r="E78" s="8" t="n"/>
      <c r="F78" s="8" t="n"/>
      <c r="G78" s="17" t="n"/>
      <c r="H78" s="7" t="n"/>
      <c r="I78" s="18">
        <f>IF($A78="","",IF(COUNTIF('Permit Checklist'!D:D,"Не")&gt;0,"В изчакване","適合"))</f>
      </c>
      <c r="J78" s="17" t="n"/>
      <c r="K78" s="17" t="n"/>
      <c r="L78" s="8" t="n"/>
    </row>
    <row r="79" ht="22" customHeight="true">
      <c r="A79" s="5" t="n"/>
      <c r="B79" s="19" t="n"/>
      <c r="C79" s="6" t="n"/>
      <c r="D79" s="6" t="n"/>
      <c r="E79" s="6" t="n"/>
      <c r="F79" s="6" t="n"/>
      <c r="G79" s="17" t="n"/>
      <c r="H79" s="5" t="n"/>
      <c r="I79" s="18">
        <f>IF($A79="","",IF(COUNTIF('Permit Checklist'!D:D,"Не")&gt;0,"В изчакване","適合"))</f>
      </c>
      <c r="J79" s="17" t="n"/>
      <c r="K79" s="17" t="n"/>
      <c r="L79" s="6" t="n"/>
    </row>
    <row r="80" ht="22" customHeight="true">
      <c r="A80" s="7" t="n"/>
      <c r="B80" s="16" t="n"/>
      <c r="C80" s="8" t="n"/>
      <c r="D80" s="8" t="n"/>
      <c r="E80" s="8" t="n"/>
      <c r="F80" s="8" t="n"/>
      <c r="G80" s="17" t="n"/>
      <c r="H80" s="7" t="n"/>
      <c r="I80" s="18">
        <f>IF($A80="","",IF(COUNTIF('Permit Checklist'!D:D,"Не")&gt;0,"В изчакване","適合"))</f>
      </c>
      <c r="J80" s="17" t="n"/>
      <c r="K80" s="17" t="n"/>
      <c r="L80" s="8" t="n"/>
    </row>
    <row r="81" ht="22" customHeight="true">
      <c r="A81" s="5" t="n"/>
      <c r="B81" s="19" t="n"/>
      <c r="C81" s="6" t="n"/>
      <c r="D81" s="6" t="n"/>
      <c r="E81" s="6" t="n"/>
      <c r="F81" s="6" t="n"/>
      <c r="G81" s="17" t="n"/>
      <c r="H81" s="5" t="n"/>
      <c r="I81" s="18">
        <f>IF($A81="","",IF(COUNTIF('Permit Checklist'!D:D,"Не")&gt;0,"В изчакване","適合"))</f>
      </c>
      <c r="J81" s="17" t="n"/>
      <c r="K81" s="17" t="n"/>
      <c r="L81" s="6" t="n"/>
    </row>
    <row r="82" ht="22" customHeight="true">
      <c r="A82" s="7" t="n"/>
      <c r="B82" s="16" t="n"/>
      <c r="C82" s="8" t="n"/>
      <c r="D82" s="8" t="n"/>
      <c r="E82" s="8" t="n"/>
      <c r="F82" s="8" t="n"/>
      <c r="G82" s="17" t="n"/>
      <c r="H82" s="7" t="n"/>
      <c r="I82" s="18">
        <f>IF($A82="","",IF(COUNTIF('Permit Checklist'!D:D,"Не")&gt;0,"В изчакване","適合"))</f>
      </c>
      <c r="J82" s="17" t="n"/>
      <c r="K82" s="17" t="n"/>
      <c r="L82" s="8" t="n"/>
    </row>
    <row r="83" ht="22" customHeight="true">
      <c r="A83" s="5" t="n"/>
      <c r="B83" s="19" t="n"/>
      <c r="C83" s="6" t="n"/>
      <c r="D83" s="6" t="n"/>
      <c r="E83" s="6" t="n"/>
      <c r="F83" s="6" t="n"/>
      <c r="G83" s="17" t="n"/>
      <c r="H83" s="5" t="n"/>
      <c r="I83" s="18">
        <f>IF($A83="","",IF(COUNTIF('Permit Checklist'!D:D,"Не")&gt;0,"В изчакване","適合"))</f>
      </c>
      <c r="J83" s="17" t="n"/>
      <c r="K83" s="17" t="n"/>
      <c r="L83" s="6" t="n"/>
    </row>
    <row r="84" ht="22" customHeight="true">
      <c r="A84" s="7" t="n"/>
      <c r="B84" s="16" t="n"/>
      <c r="C84" s="8" t="n"/>
      <c r="D84" s="8" t="n"/>
      <c r="E84" s="8" t="n"/>
      <c r="F84" s="8" t="n"/>
      <c r="G84" s="17" t="n"/>
      <c r="H84" s="7" t="n"/>
      <c r="I84" s="18">
        <f>IF($A84="","",IF(COUNTIF('Permit Checklist'!D:D,"Не")&gt;0,"В изчакване","適合"))</f>
      </c>
      <c r="J84" s="17" t="n"/>
      <c r="K84" s="17" t="n"/>
      <c r="L84" s="8" t="n"/>
    </row>
    <row r="85" ht="22" customHeight="true">
      <c r="A85" s="5" t="n"/>
      <c r="B85" s="19" t="n"/>
      <c r="C85" s="6" t="n"/>
      <c r="D85" s="6" t="n"/>
      <c r="E85" s="6" t="n"/>
      <c r="F85" s="6" t="n"/>
      <c r="G85" s="17" t="n"/>
      <c r="H85" s="5" t="n"/>
      <c r="I85" s="18">
        <f>IF($A85="","",IF(COUNTIF('Permit Checklist'!D:D,"Не")&gt;0,"В изчакване","適合"))</f>
      </c>
      <c r="J85" s="17" t="n"/>
      <c r="K85" s="17" t="n"/>
      <c r="L85" s="6" t="n"/>
    </row>
    <row r="86" ht="22" customHeight="true">
      <c r="A86" s="7" t="n"/>
      <c r="B86" s="16" t="n"/>
      <c r="C86" s="8" t="n"/>
      <c r="D86" s="8" t="n"/>
      <c r="E86" s="8" t="n"/>
      <c r="F86" s="8" t="n"/>
      <c r="G86" s="17" t="n"/>
      <c r="H86" s="7" t="n"/>
      <c r="I86" s="18">
        <f>IF($A86="","",IF(COUNTIF('Permit Checklist'!D:D,"Не")&gt;0,"В изчакване","適合"))</f>
      </c>
      <c r="J86" s="17" t="n"/>
      <c r="K86" s="17" t="n"/>
      <c r="L86" s="8" t="n"/>
    </row>
    <row r="87" ht="22" customHeight="true">
      <c r="A87" s="5" t="n"/>
      <c r="B87" s="19" t="n"/>
      <c r="C87" s="6" t="n"/>
      <c r="D87" s="6" t="n"/>
      <c r="E87" s="6" t="n"/>
      <c r="F87" s="6" t="n"/>
      <c r="G87" s="17" t="n"/>
      <c r="H87" s="5" t="n"/>
      <c r="I87" s="18">
        <f>IF($A87="","",IF(COUNTIF('Permit Checklist'!D:D,"Не")&gt;0,"В изчакване","適合"))</f>
      </c>
      <c r="J87" s="17" t="n"/>
      <c r="K87" s="17" t="n"/>
      <c r="L87" s="6" t="n"/>
    </row>
    <row r="88" ht="22" customHeight="true">
      <c r="A88" s="7" t="n"/>
      <c r="B88" s="16" t="n"/>
      <c r="C88" s="8" t="n"/>
      <c r="D88" s="8" t="n"/>
      <c r="E88" s="8" t="n"/>
      <c r="F88" s="8" t="n"/>
      <c r="G88" s="17" t="n"/>
      <c r="H88" s="7" t="n"/>
      <c r="I88" s="18">
        <f>IF($A88="","",IF(COUNTIF('Permit Checklist'!D:D,"Не")&gt;0,"В изчакване","適合"))</f>
      </c>
      <c r="J88" s="17" t="n"/>
      <c r="K88" s="17" t="n"/>
      <c r="L88" s="8" t="n"/>
    </row>
    <row r="89" ht="22" customHeight="true">
      <c r="A89" s="5" t="n"/>
      <c r="B89" s="19" t="n"/>
      <c r="C89" s="6" t="n"/>
      <c r="D89" s="6" t="n"/>
      <c r="E89" s="6" t="n"/>
      <c r="F89" s="6" t="n"/>
      <c r="G89" s="17" t="n"/>
      <c r="H89" s="5" t="n"/>
      <c r="I89" s="18">
        <f>IF($A89="","",IF(COUNTIF('Permit Checklist'!D:D,"Не")&gt;0,"В изчакване","適合"))</f>
      </c>
      <c r="J89" s="17" t="n"/>
      <c r="K89" s="17" t="n"/>
      <c r="L89" s="6" t="n"/>
    </row>
    <row r="90" ht="22" customHeight="true">
      <c r="A90" s="7" t="n"/>
      <c r="B90" s="16" t="n"/>
      <c r="C90" s="8" t="n"/>
      <c r="D90" s="8" t="n"/>
      <c r="E90" s="8" t="n"/>
      <c r="F90" s="8" t="n"/>
      <c r="G90" s="17" t="n"/>
      <c r="H90" s="7" t="n"/>
      <c r="I90" s="18">
        <f>IF($A90="","",IF(COUNTIF('Permit Checklist'!D:D,"Не")&gt;0,"В изчакване","適合"))</f>
      </c>
      <c r="J90" s="17" t="n"/>
      <c r="K90" s="17" t="n"/>
      <c r="L90" s="8" t="n"/>
    </row>
    <row r="91" ht="22" customHeight="true">
      <c r="A91" s="5" t="n"/>
      <c r="B91" s="19" t="n"/>
      <c r="C91" s="6" t="n"/>
      <c r="D91" s="6" t="n"/>
      <c r="E91" s="6" t="n"/>
      <c r="F91" s="6" t="n"/>
      <c r="G91" s="17" t="n"/>
      <c r="H91" s="5" t="n"/>
      <c r="I91" s="18">
        <f>IF($A91="","",IF(COUNTIF('Permit Checklist'!D:D,"Не")&gt;0,"В изчакване","適合"))</f>
      </c>
      <c r="J91" s="17" t="n"/>
      <c r="K91" s="17" t="n"/>
      <c r="L91" s="6" t="n"/>
    </row>
    <row r="92" ht="22" customHeight="true">
      <c r="A92" s="7" t="n"/>
      <c r="B92" s="16" t="n"/>
      <c r="C92" s="8" t="n"/>
      <c r="D92" s="8" t="n"/>
      <c r="E92" s="8" t="n"/>
      <c r="F92" s="8" t="n"/>
      <c r="G92" s="17" t="n"/>
      <c r="H92" s="7" t="n"/>
      <c r="I92" s="18">
        <f>IF($A92="","",IF(COUNTIF('Permit Checklist'!D:D,"Не")&gt;0,"В изчакване","適合"))</f>
      </c>
      <c r="J92" s="17" t="n"/>
      <c r="K92" s="17" t="n"/>
      <c r="L92" s="8" t="n"/>
    </row>
    <row r="93" ht="22" customHeight="true">
      <c r="A93" s="5" t="n"/>
      <c r="B93" s="19" t="n"/>
      <c r="C93" s="6" t="n"/>
      <c r="D93" s="6" t="n"/>
      <c r="E93" s="6" t="n"/>
      <c r="F93" s="6" t="n"/>
      <c r="G93" s="17" t="n"/>
      <c r="H93" s="5" t="n"/>
      <c r="I93" s="18">
        <f>IF($A93="","",IF(COUNTIF('Permit Checklist'!D:D,"Не")&gt;0,"В изчакване","適合"))</f>
      </c>
      <c r="J93" s="17" t="n"/>
      <c r="K93" s="17" t="n"/>
      <c r="L93" s="6" t="n"/>
    </row>
    <row r="94" ht="22" customHeight="true">
      <c r="A94" s="7" t="n"/>
      <c r="B94" s="16" t="n"/>
      <c r="C94" s="8" t="n"/>
      <c r="D94" s="8" t="n"/>
      <c r="E94" s="8" t="n"/>
      <c r="F94" s="8" t="n"/>
      <c r="G94" s="17" t="n"/>
      <c r="H94" s="7" t="n"/>
      <c r="I94" s="18">
        <f>IF($A94="","",IF(COUNTIF('Permit Checklist'!D:D,"Не")&gt;0,"В изчакване","適合"))</f>
      </c>
      <c r="J94" s="17" t="n"/>
      <c r="K94" s="17" t="n"/>
      <c r="L94" s="8" t="n"/>
    </row>
    <row r="95" ht="22" customHeight="true">
      <c r="A95" s="5" t="n"/>
      <c r="B95" s="19" t="n"/>
      <c r="C95" s="6" t="n"/>
      <c r="D95" s="6" t="n"/>
      <c r="E95" s="6" t="n"/>
      <c r="F95" s="6" t="n"/>
      <c r="G95" s="17" t="n"/>
      <c r="H95" s="5" t="n"/>
      <c r="I95" s="18">
        <f>IF($A95="","",IF(COUNTIF('Permit Checklist'!D:D,"Не")&gt;0,"В изчакване","適合"))</f>
      </c>
      <c r="J95" s="17" t="n"/>
      <c r="K95" s="17" t="n"/>
      <c r="L95" s="6" t="n"/>
    </row>
    <row r="96" ht="22" customHeight="true">
      <c r="A96" s="7" t="n"/>
      <c r="B96" s="16" t="n"/>
      <c r="C96" s="8" t="n"/>
      <c r="D96" s="8" t="n"/>
      <c r="E96" s="8" t="n"/>
      <c r="F96" s="8" t="n"/>
      <c r="G96" s="17" t="n"/>
      <c r="H96" s="7" t="n"/>
      <c r="I96" s="18">
        <f>IF($A96="","",IF(COUNTIF('Permit Checklist'!D:D,"Не")&gt;0,"В изчакване","適合"))</f>
      </c>
      <c r="J96" s="17" t="n"/>
      <c r="K96" s="17" t="n"/>
      <c r="L96" s="8" t="n"/>
    </row>
    <row r="97" ht="22" customHeight="true">
      <c r="A97" s="5" t="n"/>
      <c r="B97" s="19" t="n"/>
      <c r="C97" s="6" t="n"/>
      <c r="D97" s="6" t="n"/>
      <c r="E97" s="6" t="n"/>
      <c r="F97" s="6" t="n"/>
      <c r="G97" s="17" t="n"/>
      <c r="H97" s="5" t="n"/>
      <c r="I97" s="18">
        <f>IF($A97="","",IF(COUNTIF('Permit Checklist'!D:D,"Не")&gt;0,"В изчакване","適合"))</f>
      </c>
      <c r="J97" s="17" t="n"/>
      <c r="K97" s="17" t="n"/>
      <c r="L97" s="6" t="n"/>
    </row>
    <row r="98" ht="22" customHeight="true">
      <c r="A98" s="7" t="n"/>
      <c r="B98" s="16" t="n"/>
      <c r="C98" s="8" t="n"/>
      <c r="D98" s="8" t="n"/>
      <c r="E98" s="8" t="n"/>
      <c r="F98" s="8" t="n"/>
      <c r="G98" s="17" t="n"/>
      <c r="H98" s="7" t="n"/>
      <c r="I98" s="18">
        <f>IF($A98="","",IF(COUNTIF('Permit Checklist'!D:D,"Не")&gt;0,"В изчакване","適合"))</f>
      </c>
      <c r="J98" s="17" t="n"/>
      <c r="K98" s="17" t="n"/>
      <c r="L98" s="8" t="n"/>
    </row>
    <row r="99" ht="22" customHeight="true">
      <c r="A99" s="5" t="n"/>
      <c r="B99" s="19" t="n"/>
      <c r="C99" s="6" t="n"/>
      <c r="D99" s="6" t="n"/>
      <c r="E99" s="6" t="n"/>
      <c r="F99" s="6" t="n"/>
      <c r="G99" s="17" t="n"/>
      <c r="H99" s="5" t="n"/>
      <c r="I99" s="18">
        <f>IF($A99="","",IF(COUNTIF('Permit Checklist'!D:D,"Не")&gt;0,"В изчакване","適合"))</f>
      </c>
      <c r="J99" s="17" t="n"/>
      <c r="K99" s="17" t="n"/>
      <c r="L99" s="6" t="n"/>
    </row>
    <row r="100" ht="22" customHeight="true">
      <c r="A100" s="7" t="n"/>
      <c r="B100" s="16" t="n"/>
      <c r="C100" s="8" t="n"/>
      <c r="D100" s="8" t="n"/>
      <c r="E100" s="8" t="n"/>
      <c r="F100" s="8" t="n"/>
      <c r="G100" s="17" t="n"/>
      <c r="H100" s="7" t="n"/>
      <c r="I100" s="18">
        <f>IF($A100="","",IF(COUNTIF('Permit Checklist'!D:D,"Не")&gt;0,"В изчакване","適合"))</f>
      </c>
      <c r="J100" s="17" t="n"/>
      <c r="K100" s="17" t="n"/>
      <c r="L100" s="8" t="n"/>
    </row>
    <row r="101" ht="22" customHeight="true">
      <c r="A101" s="5" t="n"/>
      <c r="B101" s="19" t="n"/>
      <c r="C101" s="6" t="n"/>
      <c r="D101" s="6" t="n"/>
      <c r="E101" s="6" t="n"/>
      <c r="F101" s="6" t="n"/>
      <c r="G101" s="17" t="n"/>
      <c r="H101" s="5" t="n"/>
      <c r="I101" s="18">
        <f>IF($A101="","",IF(COUNTIF('Permit Checklist'!D:D,"Не")&gt;0,"В изчакване","適合"))</f>
      </c>
      <c r="J101" s="17" t="n"/>
      <c r="K101" s="17" t="n"/>
      <c r="L101" s="6" t="n"/>
    </row>
    <row r="102" ht="22" customHeight="true">
      <c r="A102" s="7" t="n"/>
      <c r="B102" s="16" t="n"/>
      <c r="C102" s="8" t="n"/>
      <c r="D102" s="8" t="n"/>
      <c r="E102" s="8" t="n"/>
      <c r="F102" s="8" t="n"/>
      <c r="G102" s="17" t="n"/>
      <c r="H102" s="7" t="n"/>
      <c r="I102" s="18">
        <f>IF($A102="","",IF(COUNTIF('Permit Checklist'!D:D,"Не")&gt;0,"В изчакване","適合"))</f>
      </c>
      <c r="J102" s="17" t="n"/>
      <c r="K102" s="17" t="n"/>
      <c r="L102" s="8" t="n"/>
    </row>
    <row r="103" ht="22" customHeight="true">
      <c r="A103" s="5" t="n"/>
      <c r="B103" s="19" t="n"/>
      <c r="C103" s="6" t="n"/>
      <c r="D103" s="6" t="n"/>
      <c r="E103" s="6" t="n"/>
      <c r="F103" s="6" t="n"/>
      <c r="G103" s="17" t="n"/>
      <c r="H103" s="5" t="n"/>
      <c r="I103" s="18">
        <f>IF($A103="","",IF(COUNTIF('Permit Checklist'!D:D,"Не")&gt;0,"В изчакване","適合"))</f>
      </c>
      <c r="J103" s="17" t="n"/>
      <c r="K103" s="17" t="n"/>
      <c r="L103" s="6" t="n"/>
    </row>
    <row r="104" ht="22" customHeight="true">
      <c r="A104" s="7" t="n"/>
      <c r="B104" s="16" t="n"/>
      <c r="C104" s="8" t="n"/>
      <c r="D104" s="8" t="n"/>
      <c r="E104" s="8" t="n"/>
      <c r="F104" s="8" t="n"/>
      <c r="G104" s="17" t="n"/>
      <c r="H104" s="7" t="n"/>
      <c r="I104" s="18">
        <f>IF($A104="","",IF(COUNTIF('Permit Checklist'!D:D,"Не")&gt;0,"В изчакване","適合"))</f>
      </c>
      <c r="J104" s="17" t="n"/>
      <c r="K104" s="17" t="n"/>
      <c r="L104" s="8" t="n"/>
    </row>
    <row r="105" ht="22" customHeight="true">
      <c r="A105" s="5" t="n"/>
      <c r="B105" s="19" t="n"/>
      <c r="C105" s="6" t="n"/>
      <c r="D105" s="6" t="n"/>
      <c r="E105" s="6" t="n"/>
      <c r="F105" s="6" t="n"/>
      <c r="G105" s="17" t="n"/>
      <c r="H105" s="5" t="n"/>
      <c r="I105" s="18">
        <f>IF($A105="","",IF(COUNTIF('Permit Checklist'!D:D,"Не")&gt;0,"В изчакване","適合"))</f>
      </c>
      <c r="J105" s="17" t="n"/>
      <c r="K105" s="17" t="n"/>
      <c r="L105" s="6" t="n"/>
    </row>
    <row r="106" ht="22" customHeight="true">
      <c r="A106" s="7" t="n"/>
      <c r="B106" s="16" t="n"/>
      <c r="C106" s="8" t="n"/>
      <c r="D106" s="8" t="n"/>
      <c r="E106" s="8" t="n"/>
      <c r="F106" s="8" t="n"/>
      <c r="G106" s="17" t="n"/>
      <c r="H106" s="7" t="n"/>
      <c r="I106" s="18">
        <f>IF($A106="","",IF(COUNTIF('Permit Checklist'!D:D,"Не")&gt;0,"В изчакване","適合"))</f>
      </c>
      <c r="J106" s="17" t="n"/>
      <c r="K106" s="17" t="n"/>
      <c r="L106" s="8" t="n"/>
    </row>
    <row r="107" ht="22" customHeight="true">
      <c r="A107" s="5" t="n"/>
      <c r="B107" s="19" t="n"/>
      <c r="C107" s="6" t="n"/>
      <c r="D107" s="6" t="n"/>
      <c r="E107" s="6" t="n"/>
      <c r="F107" s="6" t="n"/>
      <c r="G107" s="17" t="n"/>
      <c r="H107" s="5" t="n"/>
      <c r="I107" s="18">
        <f>IF($A107="","",IF(COUNTIF('Permit Checklist'!D:D,"Не")&gt;0,"В изчакване","適合"))</f>
      </c>
      <c r="J107" s="17" t="n"/>
      <c r="K107" s="17" t="n"/>
      <c r="L107" s="6" t="n"/>
    </row>
    <row r="108" ht="22" customHeight="true">
      <c r="A108" s="7" t="n"/>
      <c r="B108" s="16" t="n"/>
      <c r="C108" s="8" t="n"/>
      <c r="D108" s="8" t="n"/>
      <c r="E108" s="8" t="n"/>
      <c r="F108" s="8" t="n"/>
      <c r="G108" s="17" t="n"/>
      <c r="H108" s="7" t="n"/>
      <c r="I108" s="18">
        <f>IF($A108="","",IF(COUNTIF('Permit Checklist'!D:D,"Не")&gt;0,"В изчакване","適合"))</f>
      </c>
      <c r="J108" s="17" t="n"/>
      <c r="K108" s="17" t="n"/>
      <c r="L108" s="8" t="n"/>
    </row>
    <row r="109" ht="22" customHeight="true">
      <c r="A109" s="5" t="n"/>
      <c r="B109" s="19" t="n"/>
      <c r="C109" s="6" t="n"/>
      <c r="D109" s="6" t="n"/>
      <c r="E109" s="6" t="n"/>
      <c r="F109" s="6" t="n"/>
      <c r="G109" s="17" t="n"/>
      <c r="H109" s="5" t="n"/>
      <c r="I109" s="18">
        <f>IF($A109="","",IF(COUNTIF('Permit Checklist'!D:D,"Не")&gt;0,"В изчакване","適合"))</f>
      </c>
      <c r="J109" s="17" t="n"/>
      <c r="K109" s="17" t="n"/>
      <c r="L109" s="6" t="n"/>
    </row>
    <row r="110" ht="22" customHeight="true">
      <c r="A110" s="7" t="n"/>
      <c r="B110" s="16" t="n"/>
      <c r="C110" s="8" t="n"/>
      <c r="D110" s="8" t="n"/>
      <c r="E110" s="8" t="n"/>
      <c r="F110" s="8" t="n"/>
      <c r="G110" s="17" t="n"/>
      <c r="H110" s="7" t="n"/>
      <c r="I110" s="18">
        <f>IF($A110="","",IF(COUNTIF('Permit Checklist'!D:D,"Не")&gt;0,"В изчакване","適合"))</f>
      </c>
      <c r="J110" s="17" t="n"/>
      <c r="K110" s="17" t="n"/>
      <c r="L110" s="8" t="n"/>
    </row>
    <row r="111" ht="22" customHeight="true">
      <c r="A111" s="5" t="n"/>
      <c r="B111" s="19" t="n"/>
      <c r="C111" s="6" t="n"/>
      <c r="D111" s="6" t="n"/>
      <c r="E111" s="6" t="n"/>
      <c r="F111" s="6" t="n"/>
      <c r="G111" s="17" t="n"/>
      <c r="H111" s="5" t="n"/>
      <c r="I111" s="18">
        <f>IF($A111="","",IF(COUNTIF('Permit Checklist'!D:D,"Не")&gt;0,"В изчакване","適合"))</f>
      </c>
      <c r="J111" s="17" t="n"/>
      <c r="K111" s="17" t="n"/>
      <c r="L111" s="6" t="n"/>
    </row>
    <row r="112" ht="22" customHeight="true">
      <c r="A112" s="7" t="n"/>
      <c r="B112" s="16" t="n"/>
      <c r="C112" s="8" t="n"/>
      <c r="D112" s="8" t="n"/>
      <c r="E112" s="8" t="n"/>
      <c r="F112" s="8" t="n"/>
      <c r="G112" s="17" t="n"/>
      <c r="H112" s="7" t="n"/>
      <c r="I112" s="18">
        <f>IF($A112="","",IF(COUNTIF('Permit Checklist'!D:D,"Не")&gt;0,"В изчакване","適合"))</f>
      </c>
      <c r="J112" s="17" t="n"/>
      <c r="K112" s="17" t="n"/>
      <c r="L112" s="8" t="n"/>
    </row>
    <row r="113" ht="22" customHeight="true">
      <c r="A113" s="5" t="n"/>
      <c r="B113" s="19" t="n"/>
      <c r="C113" s="6" t="n"/>
      <c r="D113" s="6" t="n"/>
      <c r="E113" s="6" t="n"/>
      <c r="F113" s="6" t="n"/>
      <c r="G113" s="17" t="n"/>
      <c r="H113" s="5" t="n"/>
      <c r="I113" s="18">
        <f>IF($A113="","",IF(COUNTIF('Permit Checklist'!D:D,"Не")&gt;0,"В изчакване","適合"))</f>
      </c>
      <c r="J113" s="17" t="n"/>
      <c r="K113" s="17" t="n"/>
      <c r="L113" s="6" t="n"/>
    </row>
    <row r="114" ht="22" customHeight="true">
      <c r="A114" s="7" t="n"/>
      <c r="B114" s="16" t="n"/>
      <c r="C114" s="8" t="n"/>
      <c r="D114" s="8" t="n"/>
      <c r="E114" s="8" t="n"/>
      <c r="F114" s="8" t="n"/>
      <c r="G114" s="17" t="n"/>
      <c r="H114" s="7" t="n"/>
      <c r="I114" s="18">
        <f>IF($A114="","",IF(COUNTIF('Permit Checklist'!D:D,"Не")&gt;0,"В изчакване","適合"))</f>
      </c>
      <c r="J114" s="17" t="n"/>
      <c r="K114" s="17" t="n"/>
      <c r="L114" s="8" t="n"/>
    </row>
    <row r="115" ht="22" customHeight="true">
      <c r="A115" s="5" t="n"/>
      <c r="B115" s="19" t="n"/>
      <c r="C115" s="6" t="n"/>
      <c r="D115" s="6" t="n"/>
      <c r="E115" s="6" t="n"/>
      <c r="F115" s="6" t="n"/>
      <c r="G115" s="17" t="n"/>
      <c r="H115" s="5" t="n"/>
      <c r="I115" s="18">
        <f>IF($A115="","",IF(COUNTIF('Permit Checklist'!D:D,"Не")&gt;0,"В изчакване","適合"))</f>
      </c>
      <c r="J115" s="17" t="n"/>
      <c r="K115" s="17" t="n"/>
      <c r="L115" s="6" t="n"/>
    </row>
    <row r="116" ht="22" customHeight="true">
      <c r="A116" s="7" t="n"/>
      <c r="B116" s="16" t="n"/>
      <c r="C116" s="8" t="n"/>
      <c r="D116" s="8" t="n"/>
      <c r="E116" s="8" t="n"/>
      <c r="F116" s="8" t="n"/>
      <c r="G116" s="17" t="n"/>
      <c r="H116" s="7" t="n"/>
      <c r="I116" s="18">
        <f>IF($A116="","",IF(COUNTIF('Permit Checklist'!D:D,"Не")&gt;0,"В изчакване","適合"))</f>
      </c>
      <c r="J116" s="17" t="n"/>
      <c r="K116" s="17" t="n"/>
      <c r="L116" s="8" t="n"/>
    </row>
    <row r="117" ht="22" customHeight="true">
      <c r="A117" s="5" t="n"/>
      <c r="B117" s="19" t="n"/>
      <c r="C117" s="6" t="n"/>
      <c r="D117" s="6" t="n"/>
      <c r="E117" s="6" t="n"/>
      <c r="F117" s="6" t="n"/>
      <c r="G117" s="17" t="n"/>
      <c r="H117" s="5" t="n"/>
      <c r="I117" s="18">
        <f>IF($A117="","",IF(COUNTIF('Permit Checklist'!D:D,"Не")&gt;0,"В изчакване","適合"))</f>
      </c>
      <c r="J117" s="17" t="n"/>
      <c r="K117" s="17" t="n"/>
      <c r="L117" s="6" t="n"/>
    </row>
    <row r="118" ht="22" customHeight="true">
      <c r="A118" s="7" t="n"/>
      <c r="B118" s="16" t="n"/>
      <c r="C118" s="8" t="n"/>
      <c r="D118" s="8" t="n"/>
      <c r="E118" s="8" t="n"/>
      <c r="F118" s="8" t="n"/>
      <c r="G118" s="17" t="n"/>
      <c r="H118" s="7" t="n"/>
      <c r="I118" s="18">
        <f>IF($A118="","",IF(COUNTIF('Permit Checklist'!D:D,"Не")&gt;0,"В изчакване","適合"))</f>
      </c>
      <c r="J118" s="17" t="n"/>
      <c r="K118" s="17" t="n"/>
      <c r="L118" s="8" t="n"/>
    </row>
    <row r="119" ht="22" customHeight="true">
      <c r="A119" s="5" t="n"/>
      <c r="B119" s="19" t="n"/>
      <c r="C119" s="6" t="n"/>
      <c r="D119" s="6" t="n"/>
      <c r="E119" s="6" t="n"/>
      <c r="F119" s="6" t="n"/>
      <c r="G119" s="17" t="n"/>
      <c r="H119" s="5" t="n"/>
      <c r="I119" s="18">
        <f>IF($A119="","",IF(COUNTIF('Permit Checklist'!D:D,"Не")&gt;0,"В изчакване","適合"))</f>
      </c>
      <c r="J119" s="17" t="n"/>
      <c r="K119" s="17" t="n"/>
      <c r="L119" s="6" t="n"/>
    </row>
    <row r="120" ht="22" customHeight="true">
      <c r="A120" s="7" t="n"/>
      <c r="B120" s="16" t="n"/>
      <c r="C120" s="8" t="n"/>
      <c r="D120" s="8" t="n"/>
      <c r="E120" s="8" t="n"/>
      <c r="F120" s="8" t="n"/>
      <c r="G120" s="17" t="n"/>
      <c r="H120" s="7" t="n"/>
      <c r="I120" s="18">
        <f>IF($A120="","",IF(COUNTIF('Permit Checklist'!D:D,"Не")&gt;0,"В изчакване","適合"))</f>
      </c>
      <c r="J120" s="17" t="n"/>
      <c r="K120" s="17" t="n"/>
      <c r="L120" s="8" t="n"/>
    </row>
    <row r="121" ht="22" customHeight="true">
      <c r="A121" s="5" t="n"/>
      <c r="B121" s="19" t="n"/>
      <c r="C121" s="6" t="n"/>
      <c r="D121" s="6" t="n"/>
      <c r="E121" s="6" t="n"/>
      <c r="F121" s="6" t="n"/>
      <c r="G121" s="17" t="n"/>
      <c r="H121" s="5" t="n"/>
      <c r="I121" s="18">
        <f>IF($A121="","",IF(COUNTIF('Permit Checklist'!D:D,"Не")&gt;0,"В изчакване","適合"))</f>
      </c>
      <c r="J121" s="17" t="n"/>
      <c r="K121" s="17" t="n"/>
      <c r="L121" s="6" t="n"/>
    </row>
    <row r="122" ht="22" customHeight="true">
      <c r="A122" s="7" t="n"/>
      <c r="B122" s="16" t="n"/>
      <c r="C122" s="8" t="n"/>
      <c r="D122" s="8" t="n"/>
      <c r="E122" s="8" t="n"/>
      <c r="F122" s="8" t="n"/>
      <c r="G122" s="17" t="n"/>
      <c r="H122" s="7" t="n"/>
      <c r="I122" s="18">
        <f>IF($A122="","",IF(COUNTIF('Permit Checklist'!D:D,"Не")&gt;0,"В изчакване","適合"))</f>
      </c>
      <c r="J122" s="17" t="n"/>
      <c r="K122" s="17" t="n"/>
      <c r="L122" s="8" t="n"/>
    </row>
    <row r="123" ht="22" customHeight="true">
      <c r="A123" s="5" t="n"/>
      <c r="B123" s="19" t="n"/>
      <c r="C123" s="6" t="n"/>
      <c r="D123" s="6" t="n"/>
      <c r="E123" s="6" t="n"/>
      <c r="F123" s="6" t="n"/>
      <c r="G123" s="17" t="n"/>
      <c r="H123" s="5" t="n"/>
      <c r="I123" s="18">
        <f>IF($A123="","",IF(COUNTIF('Permit Checklist'!D:D,"Не")&gt;0,"В изчакване","適合"))</f>
      </c>
      <c r="J123" s="17" t="n"/>
      <c r="K123" s="17" t="n"/>
      <c r="L123" s="6" t="n"/>
    </row>
    <row r="124" ht="22" customHeight="true">
      <c r="A124" s="7" t="n"/>
      <c r="B124" s="16" t="n"/>
      <c r="C124" s="8" t="n"/>
      <c r="D124" s="8" t="n"/>
      <c r="E124" s="8" t="n"/>
      <c r="F124" s="8" t="n"/>
      <c r="G124" s="17" t="n"/>
      <c r="H124" s="7" t="n"/>
      <c r="I124" s="18">
        <f>IF($A124="","",IF(COUNTIF('Permit Checklist'!D:D,"Не")&gt;0,"В изчакване","適合"))</f>
      </c>
      <c r="J124" s="17" t="n"/>
      <c r="K124" s="17" t="n"/>
      <c r="L124" s="8" t="n"/>
    </row>
    <row r="125" ht="22" customHeight="true">
      <c r="A125" s="5" t="n"/>
      <c r="B125" s="19" t="n"/>
      <c r="C125" s="6" t="n"/>
      <c r="D125" s="6" t="n"/>
      <c r="E125" s="6" t="n"/>
      <c r="F125" s="6" t="n"/>
      <c r="G125" s="17" t="n"/>
      <c r="H125" s="5" t="n"/>
      <c r="I125" s="18">
        <f>IF($A125="","",IF(COUNTIF('Permit Checklist'!D:D,"Не")&gt;0,"В изчакване","適合"))</f>
      </c>
      <c r="J125" s="17" t="n"/>
      <c r="K125" s="17" t="n"/>
      <c r="L125" s="6" t="n"/>
    </row>
    <row r="126" ht="22" customHeight="true">
      <c r="A126" s="7" t="n"/>
      <c r="B126" s="16" t="n"/>
      <c r="C126" s="8" t="n"/>
      <c r="D126" s="8" t="n"/>
      <c r="E126" s="8" t="n"/>
      <c r="F126" s="8" t="n"/>
      <c r="G126" s="17" t="n"/>
      <c r="H126" s="7" t="n"/>
      <c r="I126" s="18">
        <f>IF($A126="","",IF(COUNTIF('Permit Checklist'!D:D,"Не")&gt;0,"В изчакване","適合"))</f>
      </c>
      <c r="J126" s="17" t="n"/>
      <c r="K126" s="17" t="n"/>
      <c r="L126" s="8" t="n"/>
    </row>
    <row r="127" ht="22" customHeight="true">
      <c r="A127" s="5" t="n"/>
      <c r="B127" s="19" t="n"/>
      <c r="C127" s="6" t="n"/>
      <c r="D127" s="6" t="n"/>
      <c r="E127" s="6" t="n"/>
      <c r="F127" s="6" t="n"/>
      <c r="G127" s="17" t="n"/>
      <c r="H127" s="5" t="n"/>
      <c r="I127" s="18">
        <f>IF($A127="","",IF(COUNTIF('Permit Checklist'!D:D,"Не")&gt;0,"В изчакване","適合"))</f>
      </c>
      <c r="J127" s="17" t="n"/>
      <c r="K127" s="17" t="n"/>
      <c r="L127" s="6" t="n"/>
    </row>
    <row r="128" ht="22" customHeight="true">
      <c r="A128" s="7" t="n"/>
      <c r="B128" s="16" t="n"/>
      <c r="C128" s="8" t="n"/>
      <c r="D128" s="8" t="n"/>
      <c r="E128" s="8" t="n"/>
      <c r="F128" s="8" t="n"/>
      <c r="G128" s="17" t="n"/>
      <c r="H128" s="7" t="n"/>
      <c r="I128" s="18">
        <f>IF($A128="","",IF(COUNTIF('Permit Checklist'!D:D,"Не")&gt;0,"В изчакване","適合"))</f>
      </c>
      <c r="J128" s="17" t="n"/>
      <c r="K128" s="17" t="n"/>
      <c r="L128" s="8" t="n"/>
    </row>
    <row r="129" ht="22" customHeight="true">
      <c r="A129" s="5" t="n"/>
      <c r="B129" s="19" t="n"/>
      <c r="C129" s="6" t="n"/>
      <c r="D129" s="6" t="n"/>
      <c r="E129" s="6" t="n"/>
      <c r="F129" s="6" t="n"/>
      <c r="G129" s="17" t="n"/>
      <c r="H129" s="5" t="n"/>
      <c r="I129" s="18">
        <f>IF($A129="","",IF(COUNTIF('Permit Checklist'!D:D,"Не")&gt;0,"В изчакване","適合"))</f>
      </c>
      <c r="J129" s="17" t="n"/>
      <c r="K129" s="17" t="n"/>
      <c r="L129" s="6" t="n"/>
    </row>
    <row r="130" ht="22" customHeight="true">
      <c r="A130" s="7" t="n"/>
      <c r="B130" s="16" t="n"/>
      <c r="C130" s="8" t="n"/>
      <c r="D130" s="8" t="n"/>
      <c r="E130" s="8" t="n"/>
      <c r="F130" s="8" t="n"/>
      <c r="G130" s="17" t="n"/>
      <c r="H130" s="7" t="n"/>
      <c r="I130" s="18">
        <f>IF($A130="","",IF(COUNTIF('Permit Checklist'!D:D,"Не")&gt;0,"В изчакване","適合"))</f>
      </c>
      <c r="J130" s="17" t="n"/>
      <c r="K130" s="17" t="n"/>
      <c r="L130" s="8" t="n"/>
    </row>
    <row r="131" ht="22" customHeight="true">
      <c r="A131" s="5" t="n"/>
      <c r="B131" s="19" t="n"/>
      <c r="C131" s="6" t="n"/>
      <c r="D131" s="6" t="n"/>
      <c r="E131" s="6" t="n"/>
      <c r="F131" s="6" t="n"/>
      <c r="G131" s="17" t="n"/>
      <c r="H131" s="5" t="n"/>
      <c r="I131" s="18">
        <f>IF($A131="","",IF(COUNTIF('Permit Checklist'!D:D,"Не")&gt;0,"В изчакване","適合"))</f>
      </c>
      <c r="J131" s="17" t="n"/>
      <c r="K131" s="17" t="n"/>
      <c r="L131" s="6" t="n"/>
    </row>
    <row r="132" ht="22" customHeight="true">
      <c r="A132" s="7" t="n"/>
      <c r="B132" s="16" t="n"/>
      <c r="C132" s="8" t="n"/>
      <c r="D132" s="8" t="n"/>
      <c r="E132" s="8" t="n"/>
      <c r="F132" s="8" t="n"/>
      <c r="G132" s="17" t="n"/>
      <c r="H132" s="7" t="n"/>
      <c r="I132" s="18">
        <f>IF($A132="","",IF(COUNTIF('Permit Checklist'!D:D,"Не")&gt;0,"В изчакване","適合"))</f>
      </c>
      <c r="J132" s="17" t="n"/>
      <c r="K132" s="17" t="n"/>
      <c r="L132" s="8" t="n"/>
    </row>
    <row r="133" ht="22" customHeight="true">
      <c r="A133" s="5" t="n"/>
      <c r="B133" s="19" t="n"/>
      <c r="C133" s="6" t="n"/>
      <c r="D133" s="6" t="n"/>
      <c r="E133" s="6" t="n"/>
      <c r="F133" s="6" t="n"/>
      <c r="G133" s="17" t="n"/>
      <c r="H133" s="5" t="n"/>
      <c r="I133" s="18">
        <f>IF($A133="","",IF(COUNTIF('Permit Checklist'!D:D,"Не")&gt;0,"В изчакване","適合"))</f>
      </c>
      <c r="J133" s="17" t="n"/>
      <c r="K133" s="17" t="n"/>
      <c r="L133" s="6" t="n"/>
    </row>
    <row r="134" ht="22" customHeight="true">
      <c r="A134" s="7" t="n"/>
      <c r="B134" s="16" t="n"/>
      <c r="C134" s="8" t="n"/>
      <c r="D134" s="8" t="n"/>
      <c r="E134" s="8" t="n"/>
      <c r="F134" s="8" t="n"/>
      <c r="G134" s="17" t="n"/>
      <c r="H134" s="7" t="n"/>
      <c r="I134" s="18">
        <f>IF($A134="","",IF(COUNTIF('Permit Checklist'!D:D,"Не")&gt;0,"В изчакване","適合"))</f>
      </c>
      <c r="J134" s="17" t="n"/>
      <c r="K134" s="17" t="n"/>
      <c r="L134" s="8" t="n"/>
    </row>
    <row r="135" ht="22" customHeight="true">
      <c r="A135" s="5" t="n"/>
      <c r="B135" s="19" t="n"/>
      <c r="C135" s="6" t="n"/>
      <c r="D135" s="6" t="n"/>
      <c r="E135" s="6" t="n"/>
      <c r="F135" s="6" t="n"/>
      <c r="G135" s="17" t="n"/>
      <c r="H135" s="5" t="n"/>
      <c r="I135" s="18">
        <f>IF($A135="","",IF(COUNTIF('Permit Checklist'!D:D,"Не")&gt;0,"В изчакване","適合"))</f>
      </c>
      <c r="J135" s="17" t="n"/>
      <c r="K135" s="17" t="n"/>
      <c r="L135" s="6" t="n"/>
    </row>
    <row r="136" ht="22" customHeight="true">
      <c r="A136" s="7" t="n"/>
      <c r="B136" s="16" t="n"/>
      <c r="C136" s="8" t="n"/>
      <c r="D136" s="8" t="n"/>
      <c r="E136" s="8" t="n"/>
      <c r="F136" s="8" t="n"/>
      <c r="G136" s="17" t="n"/>
      <c r="H136" s="7" t="n"/>
      <c r="I136" s="18">
        <f>IF($A136="","",IF(COUNTIF('Permit Checklist'!D:D,"Не")&gt;0,"В изчакване","適合"))</f>
      </c>
      <c r="J136" s="17" t="n"/>
      <c r="K136" s="17" t="n"/>
      <c r="L136" s="8" t="n"/>
    </row>
    <row r="137" ht="22" customHeight="true">
      <c r="A137" s="5" t="n"/>
      <c r="B137" s="19" t="n"/>
      <c r="C137" s="6" t="n"/>
      <c r="D137" s="6" t="n"/>
      <c r="E137" s="6" t="n"/>
      <c r="F137" s="6" t="n"/>
      <c r="G137" s="17" t="n"/>
      <c r="H137" s="5" t="n"/>
      <c r="I137" s="18">
        <f>IF($A137="","",IF(COUNTIF('Permit Checklist'!D:D,"Не")&gt;0,"В изчакване","適合"))</f>
      </c>
      <c r="J137" s="17" t="n"/>
      <c r="K137" s="17" t="n"/>
      <c r="L137" s="6" t="n"/>
    </row>
    <row r="138" ht="22" customHeight="true">
      <c r="A138" s="7" t="n"/>
      <c r="B138" s="16" t="n"/>
      <c r="C138" s="8" t="n"/>
      <c r="D138" s="8" t="n"/>
      <c r="E138" s="8" t="n"/>
      <c r="F138" s="8" t="n"/>
      <c r="G138" s="17" t="n"/>
      <c r="H138" s="7" t="n"/>
      <c r="I138" s="18">
        <f>IF($A138="","",IF(COUNTIF('Permit Checklist'!D:D,"Не")&gt;0,"В изчакване","適合"))</f>
      </c>
      <c r="J138" s="17" t="n"/>
      <c r="K138" s="17" t="n"/>
      <c r="L138" s="8" t="n"/>
    </row>
    <row r="139" ht="22" customHeight="true">
      <c r="A139" s="5" t="n"/>
      <c r="B139" s="19" t="n"/>
      <c r="C139" s="6" t="n"/>
      <c r="D139" s="6" t="n"/>
      <c r="E139" s="6" t="n"/>
      <c r="F139" s="6" t="n"/>
      <c r="G139" s="17" t="n"/>
      <c r="H139" s="5" t="n"/>
      <c r="I139" s="18">
        <f>IF($A139="","",IF(COUNTIF('Permit Checklist'!D:D,"Не")&gt;0,"В изчакване","適合"))</f>
      </c>
      <c r="J139" s="17" t="n"/>
      <c r="K139" s="17" t="n"/>
      <c r="L139" s="6" t="n"/>
    </row>
    <row r="140" ht="22" customHeight="true">
      <c r="A140" s="7" t="n"/>
      <c r="B140" s="16" t="n"/>
      <c r="C140" s="8" t="n"/>
      <c r="D140" s="8" t="n"/>
      <c r="E140" s="8" t="n"/>
      <c r="F140" s="8" t="n"/>
      <c r="G140" s="17" t="n"/>
      <c r="H140" s="7" t="n"/>
      <c r="I140" s="18">
        <f>IF($A140="","",IF(COUNTIF('Permit Checklist'!D:D,"Не")&gt;0,"В изчакване","適合"))</f>
      </c>
      <c r="J140" s="17" t="n"/>
      <c r="K140" s="17" t="n"/>
      <c r="L140" s="8" t="n"/>
    </row>
    <row r="141" ht="22" customHeight="true">
      <c r="A141" s="5" t="n"/>
      <c r="B141" s="19" t="n"/>
      <c r="C141" s="6" t="n"/>
      <c r="D141" s="6" t="n"/>
      <c r="E141" s="6" t="n"/>
      <c r="F141" s="6" t="n"/>
      <c r="G141" s="17" t="n"/>
      <c r="H141" s="5" t="n"/>
      <c r="I141" s="18">
        <f>IF($A141="","",IF(COUNTIF('Permit Checklist'!D:D,"Не")&gt;0,"В изчакване","適合"))</f>
      </c>
      <c r="J141" s="17" t="n"/>
      <c r="K141" s="17" t="n"/>
      <c r="L141" s="6" t="n"/>
    </row>
    <row r="142" ht="22" customHeight="true">
      <c r="A142" s="7" t="n"/>
      <c r="B142" s="16" t="n"/>
      <c r="C142" s="8" t="n"/>
      <c r="D142" s="8" t="n"/>
      <c r="E142" s="8" t="n"/>
      <c r="F142" s="8" t="n"/>
      <c r="G142" s="17" t="n"/>
      <c r="H142" s="7" t="n"/>
      <c r="I142" s="18">
        <f>IF($A142="","",IF(COUNTIF('Permit Checklist'!D:D,"Не")&gt;0,"В изчакване","適合"))</f>
      </c>
      <c r="J142" s="17" t="n"/>
      <c r="K142" s="17" t="n"/>
      <c r="L142" s="8" t="n"/>
    </row>
    <row r="143" ht="22" customHeight="true">
      <c r="A143" s="5" t="n"/>
      <c r="B143" s="19" t="n"/>
      <c r="C143" s="6" t="n"/>
      <c r="D143" s="6" t="n"/>
      <c r="E143" s="6" t="n"/>
      <c r="F143" s="6" t="n"/>
      <c r="G143" s="17" t="n"/>
      <c r="H143" s="5" t="n"/>
      <c r="I143" s="18">
        <f>IF($A143="","",IF(COUNTIF('Permit Checklist'!D:D,"Не")&gt;0,"В изчакване","適合"))</f>
      </c>
      <c r="J143" s="17" t="n"/>
      <c r="K143" s="17" t="n"/>
      <c r="L143" s="6" t="n"/>
    </row>
    <row r="144" ht="22" customHeight="true">
      <c r="A144" s="7" t="n"/>
      <c r="B144" s="16" t="n"/>
      <c r="C144" s="8" t="n"/>
      <c r="D144" s="8" t="n"/>
      <c r="E144" s="8" t="n"/>
      <c r="F144" s="8" t="n"/>
      <c r="G144" s="17" t="n"/>
      <c r="H144" s="7" t="n"/>
      <c r="I144" s="18">
        <f>IF($A144="","",IF(COUNTIF('Permit Checklist'!D:D,"Не")&gt;0,"В изчакване","適合"))</f>
      </c>
      <c r="J144" s="17" t="n"/>
      <c r="K144" s="17" t="n"/>
      <c r="L144" s="8" t="n"/>
    </row>
    <row r="145" ht="22" customHeight="true">
      <c r="A145" s="5" t="n"/>
      <c r="B145" s="19" t="n"/>
      <c r="C145" s="6" t="n"/>
      <c r="D145" s="6" t="n"/>
      <c r="E145" s="6" t="n"/>
      <c r="F145" s="6" t="n"/>
      <c r="G145" s="17" t="n"/>
      <c r="H145" s="5" t="n"/>
      <c r="I145" s="18">
        <f>IF($A145="","",IF(COUNTIF('Permit Checklist'!D:D,"Не")&gt;0,"В изчакване","適合"))</f>
      </c>
      <c r="J145" s="17" t="n"/>
      <c r="K145" s="17" t="n"/>
      <c r="L145" s="6" t="n"/>
    </row>
    <row r="146" ht="22" customHeight="true">
      <c r="A146" s="7" t="n"/>
      <c r="B146" s="16" t="n"/>
      <c r="C146" s="8" t="n"/>
      <c r="D146" s="8" t="n"/>
      <c r="E146" s="8" t="n"/>
      <c r="F146" s="8" t="n"/>
      <c r="G146" s="17" t="n"/>
      <c r="H146" s="7" t="n"/>
      <c r="I146" s="18">
        <f>IF($A146="","",IF(COUNTIF('Permit Checklist'!D:D,"Не")&gt;0,"В изчакване","適合"))</f>
      </c>
      <c r="J146" s="17" t="n"/>
      <c r="K146" s="17" t="n"/>
      <c r="L146" s="8" t="n"/>
    </row>
    <row r="147" ht="22" customHeight="true">
      <c r="A147" s="5" t="n"/>
      <c r="B147" s="19" t="n"/>
      <c r="C147" s="6" t="n"/>
      <c r="D147" s="6" t="n"/>
      <c r="E147" s="6" t="n"/>
      <c r="F147" s="6" t="n"/>
      <c r="G147" s="17" t="n"/>
      <c r="H147" s="5" t="n"/>
      <c r="I147" s="18">
        <f>IF($A147="","",IF(COUNTIF('Permit Checklist'!D:D,"Не")&gt;0,"В изчакване","適合"))</f>
      </c>
      <c r="J147" s="17" t="n"/>
      <c r="K147" s="17" t="n"/>
      <c r="L147" s="6" t="n"/>
    </row>
    <row r="148" ht="22" customHeight="true">
      <c r="A148" s="7" t="n"/>
      <c r="B148" s="16" t="n"/>
      <c r="C148" s="8" t="n"/>
      <c r="D148" s="8" t="n"/>
      <c r="E148" s="8" t="n"/>
      <c r="F148" s="8" t="n"/>
      <c r="G148" s="17" t="n"/>
      <c r="H148" s="7" t="n"/>
      <c r="I148" s="18">
        <f>IF($A148="","",IF(COUNTIF('Permit Checklist'!D:D,"Не")&gt;0,"В изчакване","適合"))</f>
      </c>
      <c r="J148" s="17" t="n"/>
      <c r="K148" s="17" t="n"/>
      <c r="L148" s="8" t="n"/>
    </row>
    <row r="149" ht="22" customHeight="true">
      <c r="A149" s="5" t="n"/>
      <c r="B149" s="19" t="n"/>
      <c r="C149" s="6" t="n"/>
      <c r="D149" s="6" t="n"/>
      <c r="E149" s="6" t="n"/>
      <c r="F149" s="6" t="n"/>
      <c r="G149" s="17" t="n"/>
      <c r="H149" s="5" t="n"/>
      <c r="I149" s="18">
        <f>IF($A149="","",IF(COUNTIF('Permit Checklist'!D:D,"Не")&gt;0,"В изчакване","適合"))</f>
      </c>
      <c r="J149" s="17" t="n"/>
      <c r="K149" s="17" t="n"/>
      <c r="L149" s="6" t="n"/>
    </row>
    <row r="150" ht="22" customHeight="true">
      <c r="A150" s="7" t="n"/>
      <c r="B150" s="16" t="n"/>
      <c r="C150" s="8" t="n"/>
      <c r="D150" s="8" t="n"/>
      <c r="E150" s="8" t="n"/>
      <c r="F150" s="8" t="n"/>
      <c r="G150" s="17" t="n"/>
      <c r="H150" s="7" t="n"/>
      <c r="I150" s="18">
        <f>IF($A150="","",IF(COUNTIF('Permit Checklist'!D:D,"Не")&gt;0,"В изчакване","適合"))</f>
      </c>
      <c r="J150" s="17" t="n"/>
      <c r="K150" s="17" t="n"/>
      <c r="L150" s="8" t="n"/>
    </row>
    <row r="151" ht="22" customHeight="true">
      <c r="A151" s="5" t="n"/>
      <c r="B151" s="19" t="n"/>
      <c r="C151" s="6" t="n"/>
      <c r="D151" s="6" t="n"/>
      <c r="E151" s="6" t="n"/>
      <c r="F151" s="6" t="n"/>
      <c r="G151" s="17" t="n"/>
      <c r="H151" s="5" t="n"/>
      <c r="I151" s="18">
        <f>IF($A151="","",IF(COUNTIF('Permit Checklist'!D:D,"Не")&gt;0,"В изчакване","適合"))</f>
      </c>
      <c r="J151" s="17" t="n"/>
      <c r="K151" s="17" t="n"/>
      <c r="L151" s="6" t="n"/>
    </row>
  </sheetData>
  <autoFilter ref="A1:L151"/>
  <conditionalFormatting sqref="I2:I151">
    <cfRule type="expression" dxfId="0" priority="1">
      <formula>I2="В изчакване"</formula>
    </cfRule>
    <cfRule type="expression" dxfId="2" priority="2">
      <formula>I2="適合"</formula>
    </cfRule>
  </conditionalFormatting>
  <conditionalFormatting sqref="J2:J151">
    <cfRule type="expression" dxfId="0" priority="3">
      <formula>J2="Очаква одобрение"</formula>
    </cfRule>
    <cfRule type="expression" dxfId="0" priority="4">
      <formula>J2="Suspended"</formula>
    </cfRule>
    <cfRule type="expression" dxfId="1" priority="5">
      <formula>J2="Връзка / автоматично отразяване"</formula>
    </cfRule>
    <cfRule type="expression" dxfId="2" priority="6">
      <formula>OR(J2="Одобрени заявки",J2="完了")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prompt="Please select the work type." promptTitle="Системна категория" sqref="G2:G151" type="list">
      <formula1>'Основни настройки'!$A$6:$A$10</formula1>
    </dataValidation>
    <dataValidation allowBlank="true" prompt="Please select the approval status." promptTitle="Системна категория" sqref="J2:J151" type="list">
      <formula1>'Основни настройки'!$B$6:$B$11</formula1>
    </dataValidation>
    <dataValidation allowBlank="true" prompt="Please select the approver." promptTitle="Системна категория" sqref="K2:K151" type="list">
      <formula1>'Основни настройки'!$I$6:$I$9</formula1>
    </dataValidation>
  </dataValidations>
  <pageMargins left="0.75" right="0.75" top="1" bottom="1" header="0.5" footer="0.5"/>
  <pageSetup fitToHeight="0" fitToWidth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M15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20"/>
  <cols>
    <col customWidth="true" max="1" min="1" width="48"/>
    <col customWidth="true" max="2" min="2" width="19"/>
    <col customWidth="true" max="3" min="3" width="33"/>
    <col customWidth="true" max="5" min="4" width="15"/>
    <col customWidth="true" max="7" min="6" width="17"/>
    <col customWidth="true" max="8" min="8" width="44"/>
    <col customWidth="true" max="10" min="9" width="17"/>
    <col customWidth="true" max="12" min="11" width="19"/>
    <col customWidth="true" max="13" min="13" width="15"/>
  </cols>
  <sheetData>
    <row r="1" ht="38" customHeight="true">
      <c r="A1" s="1" t="s">
        <v>6</v>
      </c>
    </row>
    <row r="2" ht="34" customHeight="true">
      <c r="A2" s="2" t="s">
        <v>102</v>
      </c>
    </row>
    <row r="3" ht="34" customHeight="true"/>
    <row r="4"/>
    <row r="5" ht="28" customHeight="true">
      <c r="A5" s="4" t="s">
        <v>65</v>
      </c>
      <c r="B5" s="4" t="s">
        <v>103</v>
      </c>
      <c r="C5" s="4" t="s">
        <v>104</v>
      </c>
      <c r="D5" s="4" t="s">
        <v>105</v>
      </c>
      <c r="E5" s="4" t="s">
        <v>106</v>
      </c>
      <c r="F5" s="4" t="s">
        <v>107</v>
      </c>
      <c r="G5" s="4" t="s">
        <v>108</v>
      </c>
      <c r="H5" s="4" t="s">
        <v>109</v>
      </c>
      <c r="I5" s="4" t="s">
        <v>110</v>
      </c>
      <c r="J5" s="4" t="s">
        <v>111</v>
      </c>
      <c r="K5" s="4" t="s">
        <v>112</v>
      </c>
      <c r="L5" s="4" t="s">
        <v>113</v>
      </c>
      <c r="M5" s="4" t="s">
        <v>114</v>
      </c>
    </row>
    <row r="6" ht="22" customHeight="true">
      <c r="A6" s="7" t="s">
        <v>75</v>
      </c>
      <c r="B6" s="8" t="s">
        <v>115</v>
      </c>
      <c r="C6" s="8" t="s">
        <v>116</v>
      </c>
      <c r="D6" s="20" t="n">
        <v>3</v>
      </c>
      <c r="E6" s="20" t="n">
        <v>5</v>
      </c>
      <c r="F6" s="21">
        <f>IF(OR(D6="",E6=""),"",D6*E6)</f>
      </c>
      <c r="G6" s="18">
        <f>IF(F6="","",VLOOKUP(F6,'Матрица на риска'!$H$6:$I$9,2,TRUE))</f>
      </c>
      <c r="H6" s="8" t="s">
        <v>117</v>
      </c>
      <c r="I6" s="20" t="n">
        <v>1</v>
      </c>
      <c r="J6" s="20" t="n">
        <v>5</v>
      </c>
      <c r="K6" s="21">
        <f>IF(OR(I6="",J6=""),"",I6*J6)</f>
      </c>
      <c r="L6" s="18">
        <f>IF(K6="","",VLOOKUP(K6,'Матрица на риска'!$H$6:$I$9,2,TRUE))</f>
      </c>
      <c r="M6" s="8" t="s">
        <v>118</v>
      </c>
    </row>
    <row r="7" ht="22" customHeight="true">
      <c r="A7" s="5" t="s">
        <v>75</v>
      </c>
      <c r="B7" s="6" t="s">
        <v>119</v>
      </c>
      <c r="C7" s="6" t="s">
        <v>120</v>
      </c>
      <c r="D7" s="22" t="n">
        <v>3</v>
      </c>
      <c r="E7" s="22" t="n">
        <v>3</v>
      </c>
      <c r="F7" s="21">
        <f>IF(OR(D7="",E7=""),"",D7*E7)</f>
      </c>
      <c r="G7" s="18">
        <f>IF(F7="","",VLOOKUP(F7,'Матрица на риска'!$H$6:$I$9,2,TRUE))</f>
      </c>
      <c r="H7" s="6" t="s">
        <v>121</v>
      </c>
      <c r="I7" s="22" t="n">
        <v>1</v>
      </c>
      <c r="J7" s="22" t="n">
        <v>3</v>
      </c>
      <c r="K7" s="21">
        <f>IF(OR(I7="",J7=""),"",I7*J7)</f>
      </c>
      <c r="L7" s="18">
        <f>IF(K7="","",VLOOKUP(K7,'Матрица на риска'!$H$6:$I$9,2,TRUE))</f>
      </c>
      <c r="M7" s="6" t="s">
        <v>122</v>
      </c>
    </row>
    <row r="8" ht="22" customHeight="true">
      <c r="A8" s="7" t="s">
        <v>83</v>
      </c>
      <c r="B8" s="8" t="s">
        <v>123</v>
      </c>
      <c r="C8" s="8" t="s">
        <v>124</v>
      </c>
      <c r="D8" s="20" t="n">
        <v>2</v>
      </c>
      <c r="E8" s="20" t="n">
        <v>5</v>
      </c>
      <c r="F8" s="21">
        <f>IF(OR(D8="",E8=""),"",D8*E8)</f>
      </c>
      <c r="G8" s="18">
        <f>IF(F8="","",VLOOKUP(F8,'Матрица на риска'!$H$6:$I$9,2,TRUE))</f>
      </c>
      <c r="H8" s="8" t="s">
        <v>125</v>
      </c>
      <c r="I8" s="20" t="n">
        <v>1</v>
      </c>
      <c r="J8" s="20" t="n">
        <v>5</v>
      </c>
      <c r="K8" s="21">
        <f>IF(OR(I8="",J8=""),"",I8*J8)</f>
      </c>
      <c r="L8" s="18">
        <f>IF(K8="","",VLOOKUP(K8,'Матрица на риска'!$H$6:$I$9,2,TRUE))</f>
      </c>
      <c r="M8" s="8" t="s">
        <v>126</v>
      </c>
    </row>
    <row r="9" ht="22" customHeight="true">
      <c r="A9" s="5" t="s">
        <v>91</v>
      </c>
      <c r="B9" s="6" t="s">
        <v>127</v>
      </c>
      <c r="C9" s="6" t="s">
        <v>128</v>
      </c>
      <c r="D9" s="22" t="n">
        <v>2</v>
      </c>
      <c r="E9" s="22" t="n">
        <v>5</v>
      </c>
      <c r="F9" s="21">
        <f>IF(OR(D9="",E9=""),"",D9*E9)</f>
      </c>
      <c r="G9" s="18">
        <f>IF(F9="","",VLOOKUP(F9,'Матрица на риска'!$H$6:$I$9,2,TRUE))</f>
      </c>
      <c r="H9" s="6" t="s">
        <v>129</v>
      </c>
      <c r="I9" s="22" t="n">
        <v>1</v>
      </c>
      <c r="J9" s="22" t="n">
        <v>5</v>
      </c>
      <c r="K9" s="21">
        <f>IF(OR(I9="",J9=""),"",I9*J9)</f>
      </c>
      <c r="L9" s="18">
        <f>IF(K9="","",VLOOKUP(K9,'Матрица на риска'!$H$6:$I$9,2,TRUE))</f>
      </c>
      <c r="M9" s="6" t="s">
        <v>130</v>
      </c>
    </row>
    <row r="10" ht="22" customHeight="true">
      <c r="A10" s="7" t="n"/>
      <c r="B10" s="8" t="n"/>
      <c r="C10" s="8" t="n"/>
      <c r="D10" s="20" t="n"/>
      <c r="E10" s="20" t="n"/>
      <c r="F10" s="21">
        <f>IF(OR(D10="",E10=""),"",D10*E10)</f>
      </c>
      <c r="G10" s="18">
        <f>IF(F10="","",VLOOKUP(F10,'Матрица на риска'!$H$6:$I$9,2,TRUE))</f>
      </c>
      <c r="H10" s="8" t="n"/>
      <c r="I10" s="20" t="n"/>
      <c r="J10" s="20" t="n"/>
      <c r="K10" s="21">
        <f>IF(OR(I10="",J10=""),"",I10*J10)</f>
      </c>
      <c r="L10" s="18">
        <f>IF(K10="","",VLOOKUP(K10,'Матрица на риска'!$H$6:$I$9,2,TRUE))</f>
      </c>
      <c r="M10" s="8" t="n"/>
    </row>
    <row r="11" ht="22" customHeight="true">
      <c r="A11" s="5" t="n"/>
      <c r="B11" s="6" t="n"/>
      <c r="C11" s="6" t="n"/>
      <c r="D11" s="22" t="n"/>
      <c r="E11" s="22" t="n"/>
      <c r="F11" s="21">
        <f>IF(OR(D11="",E11=""),"",D11*E11)</f>
      </c>
      <c r="G11" s="18">
        <f>IF(F11="","",VLOOKUP(F11,'Матрица на риска'!$H$6:$I$9,2,TRUE))</f>
      </c>
      <c r="H11" s="6" t="n"/>
      <c r="I11" s="22" t="n"/>
      <c r="J11" s="22" t="n"/>
      <c r="K11" s="21">
        <f>IF(OR(I11="",J11=""),"",I11*J11)</f>
      </c>
      <c r="L11" s="18">
        <f>IF(K11="","",VLOOKUP(K11,'Матрица на риска'!$H$6:$I$9,2,TRUE))</f>
      </c>
      <c r="M11" s="6" t="n"/>
    </row>
    <row r="12" ht="22" customHeight="true">
      <c r="A12" s="7" t="n"/>
      <c r="B12" s="8" t="n"/>
      <c r="C12" s="8" t="n"/>
      <c r="D12" s="20" t="n"/>
      <c r="E12" s="20" t="n"/>
      <c r="F12" s="21">
        <f>IF(OR(D12="",E12=""),"",D12*E12)</f>
      </c>
      <c r="G12" s="18">
        <f>IF(F12="","",VLOOKUP(F12,'Матрица на риска'!$H$6:$I$9,2,TRUE))</f>
      </c>
      <c r="H12" s="8" t="n"/>
      <c r="I12" s="20" t="n"/>
      <c r="J12" s="20" t="n"/>
      <c r="K12" s="21">
        <f>IF(OR(I12="",J12=""),"",I12*J12)</f>
      </c>
      <c r="L12" s="18">
        <f>IF(K12="","",VLOOKUP(K12,'Матрица на риска'!$H$6:$I$9,2,TRUE))</f>
      </c>
      <c r="M12" s="8" t="n"/>
    </row>
    <row r="13" ht="22" customHeight="true">
      <c r="A13" s="5" t="n"/>
      <c r="B13" s="6" t="n"/>
      <c r="C13" s="6" t="n"/>
      <c r="D13" s="22" t="n"/>
      <c r="E13" s="22" t="n"/>
      <c r="F13" s="21">
        <f>IF(OR(D13="",E13=""),"",D13*E13)</f>
      </c>
      <c r="G13" s="18">
        <f>IF(F13="","",VLOOKUP(F13,'Матрица на риска'!$H$6:$I$9,2,TRUE))</f>
      </c>
      <c r="H13" s="6" t="n"/>
      <c r="I13" s="22" t="n"/>
      <c r="J13" s="22" t="n"/>
      <c r="K13" s="21">
        <f>IF(OR(I13="",J13=""),"",I13*J13)</f>
      </c>
      <c r="L13" s="18">
        <f>IF(K13="","",VLOOKUP(K13,'Матрица на риска'!$H$6:$I$9,2,TRUE))</f>
      </c>
      <c r="M13" s="6" t="n"/>
    </row>
    <row r="14" ht="22" customHeight="true">
      <c r="A14" s="7" t="n"/>
      <c r="B14" s="8" t="n"/>
      <c r="C14" s="8" t="n"/>
      <c r="D14" s="20" t="n"/>
      <c r="E14" s="20" t="n"/>
      <c r="F14" s="21">
        <f>IF(OR(D14="",E14=""),"",D14*E14)</f>
      </c>
      <c r="G14" s="18">
        <f>IF(F14="","",VLOOKUP(F14,'Матрица на риска'!$H$6:$I$9,2,TRUE))</f>
      </c>
      <c r="H14" s="8" t="n"/>
      <c r="I14" s="20" t="n"/>
      <c r="J14" s="20" t="n"/>
      <c r="K14" s="21">
        <f>IF(OR(I14="",J14=""),"",I14*J14)</f>
      </c>
      <c r="L14" s="18">
        <f>IF(K14="","",VLOOKUP(K14,'Матрица на риска'!$H$6:$I$9,2,TRUE))</f>
      </c>
      <c r="M14" s="8" t="n"/>
    </row>
    <row r="15" ht="22" customHeight="true">
      <c r="A15" s="5" t="n"/>
      <c r="B15" s="6" t="n"/>
      <c r="C15" s="6" t="n"/>
      <c r="D15" s="22" t="n"/>
      <c r="E15" s="22" t="n"/>
      <c r="F15" s="21">
        <f>IF(OR(D15="",E15=""),"",D15*E15)</f>
      </c>
      <c r="G15" s="18">
        <f>IF(F15="","",VLOOKUP(F15,'Матрица на риска'!$H$6:$I$9,2,TRUE))</f>
      </c>
      <c r="H15" s="6" t="n"/>
      <c r="I15" s="22" t="n"/>
      <c r="J15" s="22" t="n"/>
      <c r="K15" s="21">
        <f>IF(OR(I15="",J15=""),"",I15*J15)</f>
      </c>
      <c r="L15" s="18">
        <f>IF(K15="","",VLOOKUP(K15,'Матрица на риска'!$H$6:$I$9,2,TRUE))</f>
      </c>
      <c r="M15" s="6" t="n"/>
    </row>
    <row r="16" ht="22" customHeight="true">
      <c r="A16" s="7" t="n"/>
      <c r="B16" s="8" t="n"/>
      <c r="C16" s="8" t="n"/>
      <c r="D16" s="20" t="n"/>
      <c r="E16" s="20" t="n"/>
      <c r="F16" s="21">
        <f>IF(OR(D16="",E16=""),"",D16*E16)</f>
      </c>
      <c r="G16" s="18">
        <f>IF(F16="","",VLOOKUP(F16,'Матрица на риска'!$H$6:$I$9,2,TRUE))</f>
      </c>
      <c r="H16" s="8" t="n"/>
      <c r="I16" s="20" t="n"/>
      <c r="J16" s="20" t="n"/>
      <c r="K16" s="21">
        <f>IF(OR(I16="",J16=""),"",I16*J16)</f>
      </c>
      <c r="L16" s="18">
        <f>IF(K16="","",VLOOKUP(K16,'Матрица на риска'!$H$6:$I$9,2,TRUE))</f>
      </c>
      <c r="M16" s="8" t="n"/>
    </row>
    <row r="17" ht="22" customHeight="true">
      <c r="A17" s="5" t="n"/>
      <c r="B17" s="6" t="n"/>
      <c r="C17" s="6" t="n"/>
      <c r="D17" s="22" t="n"/>
      <c r="E17" s="22" t="n"/>
      <c r="F17" s="21">
        <f>IF(OR(D17="",E17=""),"",D17*E17)</f>
      </c>
      <c r="G17" s="18">
        <f>IF(F17="","",VLOOKUP(F17,'Матрица на риска'!$H$6:$I$9,2,TRUE))</f>
      </c>
      <c r="H17" s="6" t="n"/>
      <c r="I17" s="22" t="n"/>
      <c r="J17" s="22" t="n"/>
      <c r="K17" s="21">
        <f>IF(OR(I17="",J17=""),"",I17*J17)</f>
      </c>
      <c r="L17" s="18">
        <f>IF(K17="","",VLOOKUP(K17,'Матрица на риска'!$H$6:$I$9,2,TRUE))</f>
      </c>
      <c r="M17" s="6" t="n"/>
    </row>
    <row r="18" ht="22" customHeight="true">
      <c r="A18" s="7" t="n"/>
      <c r="B18" s="8" t="n"/>
      <c r="C18" s="8" t="n"/>
      <c r="D18" s="20" t="n"/>
      <c r="E18" s="20" t="n"/>
      <c r="F18" s="21">
        <f>IF(OR(D18="",E18=""),"",D18*E18)</f>
      </c>
      <c r="G18" s="18">
        <f>IF(F18="","",VLOOKUP(F18,'Матрица на риска'!$H$6:$I$9,2,TRUE))</f>
      </c>
      <c r="H18" s="8" t="n"/>
      <c r="I18" s="20" t="n"/>
      <c r="J18" s="20" t="n"/>
      <c r="K18" s="21">
        <f>IF(OR(I18="",J18=""),"",I18*J18)</f>
      </c>
      <c r="L18" s="18">
        <f>IF(K18="","",VLOOKUP(K18,'Матрица на риска'!$H$6:$I$9,2,TRUE))</f>
      </c>
      <c r="M18" s="8" t="n"/>
    </row>
    <row r="19" ht="22" customHeight="true">
      <c r="A19" s="5" t="n"/>
      <c r="B19" s="6" t="n"/>
      <c r="C19" s="6" t="n"/>
      <c r="D19" s="22" t="n"/>
      <c r="E19" s="22" t="n"/>
      <c r="F19" s="21">
        <f>IF(OR(D19="",E19=""),"",D19*E19)</f>
      </c>
      <c r="G19" s="18">
        <f>IF(F19="","",VLOOKUP(F19,'Матрица на риска'!$H$6:$I$9,2,TRUE))</f>
      </c>
      <c r="H19" s="6" t="n"/>
      <c r="I19" s="22" t="n"/>
      <c r="J19" s="22" t="n"/>
      <c r="K19" s="21">
        <f>IF(OR(I19="",J19=""),"",I19*J19)</f>
      </c>
      <c r="L19" s="18">
        <f>IF(K19="","",VLOOKUP(K19,'Матрица на риска'!$H$6:$I$9,2,TRUE))</f>
      </c>
      <c r="M19" s="6" t="n"/>
    </row>
    <row r="20" ht="22" customHeight="true">
      <c r="A20" s="7" t="n"/>
      <c r="B20" s="8" t="n"/>
      <c r="C20" s="8" t="n"/>
      <c r="D20" s="20" t="n"/>
      <c r="E20" s="20" t="n"/>
      <c r="F20" s="21">
        <f>IF(OR(D20="",E20=""),"",D20*E20)</f>
      </c>
      <c r="G20" s="18">
        <f>IF(F20="","",VLOOKUP(F20,'Матрица на риска'!$H$6:$I$9,2,TRUE))</f>
      </c>
      <c r="H20" s="8" t="n"/>
      <c r="I20" s="20" t="n"/>
      <c r="J20" s="20" t="n"/>
      <c r="K20" s="21">
        <f>IF(OR(I20="",J20=""),"",I20*J20)</f>
      </c>
      <c r="L20" s="18">
        <f>IF(K20="","",VLOOKUP(K20,'Матрица на риска'!$H$6:$I$9,2,TRUE))</f>
      </c>
      <c r="M20" s="8" t="n"/>
    </row>
    <row r="21" ht="22" customHeight="true">
      <c r="A21" s="5" t="n"/>
      <c r="B21" s="6" t="n"/>
      <c r="C21" s="6" t="n"/>
      <c r="D21" s="22" t="n"/>
      <c r="E21" s="22" t="n"/>
      <c r="F21" s="21">
        <f>IF(OR(D21="",E21=""),"",D21*E21)</f>
      </c>
      <c r="G21" s="18">
        <f>IF(F21="","",VLOOKUP(F21,'Матрица на риска'!$H$6:$I$9,2,TRUE))</f>
      </c>
      <c r="H21" s="6" t="n"/>
      <c r="I21" s="22" t="n"/>
      <c r="J21" s="22" t="n"/>
      <c r="K21" s="21">
        <f>IF(OR(I21="",J21=""),"",I21*J21)</f>
      </c>
      <c r="L21" s="18">
        <f>IF(K21="","",VLOOKUP(K21,'Матрица на риска'!$H$6:$I$9,2,TRUE))</f>
      </c>
      <c r="M21" s="6" t="n"/>
    </row>
    <row r="22" ht="22" customHeight="true">
      <c r="A22" s="7" t="n"/>
      <c r="B22" s="8" t="n"/>
      <c r="C22" s="8" t="n"/>
      <c r="D22" s="20" t="n"/>
      <c r="E22" s="20" t="n"/>
      <c r="F22" s="21">
        <f>IF(OR(D22="",E22=""),"",D22*E22)</f>
      </c>
      <c r="G22" s="18">
        <f>IF(F22="","",VLOOKUP(F22,'Матрица на риска'!$H$6:$I$9,2,TRUE))</f>
      </c>
      <c r="H22" s="8" t="n"/>
      <c r="I22" s="20" t="n"/>
      <c r="J22" s="20" t="n"/>
      <c r="K22" s="21">
        <f>IF(OR(I22="",J22=""),"",I22*J22)</f>
      </c>
      <c r="L22" s="18">
        <f>IF(K22="","",VLOOKUP(K22,'Матрица на риска'!$H$6:$I$9,2,TRUE))</f>
      </c>
      <c r="M22" s="8" t="n"/>
    </row>
    <row r="23" ht="22" customHeight="true">
      <c r="A23" s="5" t="n"/>
      <c r="B23" s="6" t="n"/>
      <c r="C23" s="6" t="n"/>
      <c r="D23" s="22" t="n"/>
      <c r="E23" s="22" t="n"/>
      <c r="F23" s="21">
        <f>IF(OR(D23="",E23=""),"",D23*E23)</f>
      </c>
      <c r="G23" s="18">
        <f>IF(F23="","",VLOOKUP(F23,'Матрица на риска'!$H$6:$I$9,2,TRUE))</f>
      </c>
      <c r="H23" s="6" t="n"/>
      <c r="I23" s="22" t="n"/>
      <c r="J23" s="22" t="n"/>
      <c r="K23" s="21">
        <f>IF(OR(I23="",J23=""),"",I23*J23)</f>
      </c>
      <c r="L23" s="18">
        <f>IF(K23="","",VLOOKUP(K23,'Матрица на риска'!$H$6:$I$9,2,TRUE))</f>
      </c>
      <c r="M23" s="6" t="n"/>
    </row>
    <row r="24" ht="22" customHeight="true">
      <c r="A24" s="7" t="n"/>
      <c r="B24" s="8" t="n"/>
      <c r="C24" s="8" t="n"/>
      <c r="D24" s="20" t="n"/>
      <c r="E24" s="20" t="n"/>
      <c r="F24" s="21">
        <f>IF(OR(D24="",E24=""),"",D24*E24)</f>
      </c>
      <c r="G24" s="18">
        <f>IF(F24="","",VLOOKUP(F24,'Матрица на риска'!$H$6:$I$9,2,TRUE))</f>
      </c>
      <c r="H24" s="8" t="n"/>
      <c r="I24" s="20" t="n"/>
      <c r="J24" s="20" t="n"/>
      <c r="K24" s="21">
        <f>IF(OR(I24="",J24=""),"",I24*J24)</f>
      </c>
      <c r="L24" s="18">
        <f>IF(K24="","",VLOOKUP(K24,'Матрица на риска'!$H$6:$I$9,2,TRUE))</f>
      </c>
      <c r="M24" s="8" t="n"/>
    </row>
    <row r="25" ht="22" customHeight="true">
      <c r="A25" s="5" t="n"/>
      <c r="B25" s="6" t="n"/>
      <c r="C25" s="6" t="n"/>
      <c r="D25" s="22" t="n"/>
      <c r="E25" s="22" t="n"/>
      <c r="F25" s="21">
        <f>IF(OR(D25="",E25=""),"",D25*E25)</f>
      </c>
      <c r="G25" s="18">
        <f>IF(F25="","",VLOOKUP(F25,'Матрица на риска'!$H$6:$I$9,2,TRUE))</f>
      </c>
      <c r="H25" s="6" t="n"/>
      <c r="I25" s="22" t="n"/>
      <c r="J25" s="22" t="n"/>
      <c r="K25" s="21">
        <f>IF(OR(I25="",J25=""),"",I25*J25)</f>
      </c>
      <c r="L25" s="18">
        <f>IF(K25="","",VLOOKUP(K25,'Матрица на риска'!$H$6:$I$9,2,TRUE))</f>
      </c>
      <c r="M25" s="6" t="n"/>
    </row>
    <row r="26" ht="22" customHeight="true">
      <c r="A26" s="7" t="n"/>
      <c r="B26" s="8" t="n"/>
      <c r="C26" s="8" t="n"/>
      <c r="D26" s="20" t="n"/>
      <c r="E26" s="20" t="n"/>
      <c r="F26" s="21">
        <f>IF(OR(D26="",E26=""),"",D26*E26)</f>
      </c>
      <c r="G26" s="18">
        <f>IF(F26="","",VLOOKUP(F26,'Матрица на риска'!$H$6:$I$9,2,TRUE))</f>
      </c>
      <c r="H26" s="8" t="n"/>
      <c r="I26" s="20" t="n"/>
      <c r="J26" s="20" t="n"/>
      <c r="K26" s="21">
        <f>IF(OR(I26="",J26=""),"",I26*J26)</f>
      </c>
      <c r="L26" s="18">
        <f>IF(K26="","",VLOOKUP(K26,'Матрица на риска'!$H$6:$I$9,2,TRUE))</f>
      </c>
      <c r="M26" s="8" t="n"/>
    </row>
    <row r="27" ht="22" customHeight="true">
      <c r="A27" s="5" t="n"/>
      <c r="B27" s="6" t="n"/>
      <c r="C27" s="6" t="n"/>
      <c r="D27" s="22" t="n"/>
      <c r="E27" s="22" t="n"/>
      <c r="F27" s="21">
        <f>IF(OR(D27="",E27=""),"",D27*E27)</f>
      </c>
      <c r="G27" s="18">
        <f>IF(F27="","",VLOOKUP(F27,'Матрица на риска'!$H$6:$I$9,2,TRUE))</f>
      </c>
      <c r="H27" s="6" t="n"/>
      <c r="I27" s="22" t="n"/>
      <c r="J27" s="22" t="n"/>
      <c r="K27" s="21">
        <f>IF(OR(I27="",J27=""),"",I27*J27)</f>
      </c>
      <c r="L27" s="18">
        <f>IF(K27="","",VLOOKUP(K27,'Матрица на риска'!$H$6:$I$9,2,TRUE))</f>
      </c>
      <c r="M27" s="6" t="n"/>
    </row>
    <row r="28" ht="22" customHeight="true">
      <c r="A28" s="7" t="n"/>
      <c r="B28" s="8" t="n"/>
      <c r="C28" s="8" t="n"/>
      <c r="D28" s="20" t="n"/>
      <c r="E28" s="20" t="n"/>
      <c r="F28" s="21">
        <f>IF(OR(D28="",E28=""),"",D28*E28)</f>
      </c>
      <c r="G28" s="18">
        <f>IF(F28="","",VLOOKUP(F28,'Матрица на риска'!$H$6:$I$9,2,TRUE))</f>
      </c>
      <c r="H28" s="8" t="n"/>
      <c r="I28" s="20" t="n"/>
      <c r="J28" s="20" t="n"/>
      <c r="K28" s="21">
        <f>IF(OR(I28="",J28=""),"",I28*J28)</f>
      </c>
      <c r="L28" s="18">
        <f>IF(K28="","",VLOOKUP(K28,'Матрица на риска'!$H$6:$I$9,2,TRUE))</f>
      </c>
      <c r="M28" s="8" t="n"/>
    </row>
    <row r="29" ht="22" customHeight="true">
      <c r="A29" s="5" t="n"/>
      <c r="B29" s="6" t="n"/>
      <c r="C29" s="6" t="n"/>
      <c r="D29" s="22" t="n"/>
      <c r="E29" s="22" t="n"/>
      <c r="F29" s="21">
        <f>IF(OR(D29="",E29=""),"",D29*E29)</f>
      </c>
      <c r="G29" s="18">
        <f>IF(F29="","",VLOOKUP(F29,'Матрица на риска'!$H$6:$I$9,2,TRUE))</f>
      </c>
      <c r="H29" s="6" t="n"/>
      <c r="I29" s="22" t="n"/>
      <c r="J29" s="22" t="n"/>
      <c r="K29" s="21">
        <f>IF(OR(I29="",J29=""),"",I29*J29)</f>
      </c>
      <c r="L29" s="18">
        <f>IF(K29="","",VLOOKUP(K29,'Матрица на риска'!$H$6:$I$9,2,TRUE))</f>
      </c>
      <c r="M29" s="6" t="n"/>
    </row>
    <row r="30" ht="22" customHeight="true">
      <c r="A30" s="7" t="n"/>
      <c r="B30" s="8" t="n"/>
      <c r="C30" s="8" t="n"/>
      <c r="D30" s="20" t="n"/>
      <c r="E30" s="20" t="n"/>
      <c r="F30" s="21">
        <f>IF(OR(D30="",E30=""),"",D30*E30)</f>
      </c>
      <c r="G30" s="18">
        <f>IF(F30="","",VLOOKUP(F30,'Матрица на риска'!$H$6:$I$9,2,TRUE))</f>
      </c>
      <c r="H30" s="8" t="n"/>
      <c r="I30" s="20" t="n"/>
      <c r="J30" s="20" t="n"/>
      <c r="K30" s="21">
        <f>IF(OR(I30="",J30=""),"",I30*J30)</f>
      </c>
      <c r="L30" s="18">
        <f>IF(K30="","",VLOOKUP(K30,'Матрица на риска'!$H$6:$I$9,2,TRUE))</f>
      </c>
      <c r="M30" s="8" t="n"/>
    </row>
    <row r="31" ht="22" customHeight="true">
      <c r="A31" s="5" t="n"/>
      <c r="B31" s="6" t="n"/>
      <c r="C31" s="6" t="n"/>
      <c r="D31" s="22" t="n"/>
      <c r="E31" s="22" t="n"/>
      <c r="F31" s="21">
        <f>IF(OR(D31="",E31=""),"",D31*E31)</f>
      </c>
      <c r="G31" s="18">
        <f>IF(F31="","",VLOOKUP(F31,'Матрица на риска'!$H$6:$I$9,2,TRUE))</f>
      </c>
      <c r="H31" s="6" t="n"/>
      <c r="I31" s="22" t="n"/>
      <c r="J31" s="22" t="n"/>
      <c r="K31" s="21">
        <f>IF(OR(I31="",J31=""),"",I31*J31)</f>
      </c>
      <c r="L31" s="18">
        <f>IF(K31="","",VLOOKUP(K31,'Матрица на риска'!$H$6:$I$9,2,TRUE))</f>
      </c>
      <c r="M31" s="6" t="n"/>
    </row>
    <row r="32" ht="22" customHeight="true">
      <c r="A32" s="7" t="n"/>
      <c r="B32" s="8" t="n"/>
      <c r="C32" s="8" t="n"/>
      <c r="D32" s="20" t="n"/>
      <c r="E32" s="20" t="n"/>
      <c r="F32" s="21">
        <f>IF(OR(D32="",E32=""),"",D32*E32)</f>
      </c>
      <c r="G32" s="18">
        <f>IF(F32="","",VLOOKUP(F32,'Матрица на риска'!$H$6:$I$9,2,TRUE))</f>
      </c>
      <c r="H32" s="8" t="n"/>
      <c r="I32" s="20" t="n"/>
      <c r="J32" s="20" t="n"/>
      <c r="K32" s="21">
        <f>IF(OR(I32="",J32=""),"",I32*J32)</f>
      </c>
      <c r="L32" s="18">
        <f>IF(K32="","",VLOOKUP(K32,'Матрица на риска'!$H$6:$I$9,2,TRUE))</f>
      </c>
      <c r="M32" s="8" t="n"/>
    </row>
    <row r="33" ht="22" customHeight="true">
      <c r="A33" s="5" t="n"/>
      <c r="B33" s="6" t="n"/>
      <c r="C33" s="6" t="n"/>
      <c r="D33" s="22" t="n"/>
      <c r="E33" s="22" t="n"/>
      <c r="F33" s="21">
        <f>IF(OR(D33="",E33=""),"",D33*E33)</f>
      </c>
      <c r="G33" s="18">
        <f>IF(F33="","",VLOOKUP(F33,'Матрица на риска'!$H$6:$I$9,2,TRUE))</f>
      </c>
      <c r="H33" s="6" t="n"/>
      <c r="I33" s="22" t="n"/>
      <c r="J33" s="22" t="n"/>
      <c r="K33" s="21">
        <f>IF(OR(I33="",J33=""),"",I33*J33)</f>
      </c>
      <c r="L33" s="18">
        <f>IF(K33="","",VLOOKUP(K33,'Матрица на риска'!$H$6:$I$9,2,TRUE))</f>
      </c>
      <c r="M33" s="6" t="n"/>
    </row>
    <row r="34" ht="22" customHeight="true">
      <c r="A34" s="7" t="n"/>
      <c r="B34" s="8" t="n"/>
      <c r="C34" s="8" t="n"/>
      <c r="D34" s="20" t="n"/>
      <c r="E34" s="20" t="n"/>
      <c r="F34" s="21">
        <f>IF(OR(D34="",E34=""),"",D34*E34)</f>
      </c>
      <c r="G34" s="18">
        <f>IF(F34="","",VLOOKUP(F34,'Матрица на риска'!$H$6:$I$9,2,TRUE))</f>
      </c>
      <c r="H34" s="8" t="n"/>
      <c r="I34" s="20" t="n"/>
      <c r="J34" s="20" t="n"/>
      <c r="K34" s="21">
        <f>IF(OR(I34="",J34=""),"",I34*J34)</f>
      </c>
      <c r="L34" s="18">
        <f>IF(K34="","",VLOOKUP(K34,'Матрица на риска'!$H$6:$I$9,2,TRUE))</f>
      </c>
      <c r="M34" s="8" t="n"/>
    </row>
    <row r="35" ht="22" customHeight="true">
      <c r="A35" s="5" t="n"/>
      <c r="B35" s="6" t="n"/>
      <c r="C35" s="6" t="n"/>
      <c r="D35" s="22" t="n"/>
      <c r="E35" s="22" t="n"/>
      <c r="F35" s="21">
        <f>IF(OR(D35="",E35=""),"",D35*E35)</f>
      </c>
      <c r="G35" s="18">
        <f>IF(F35="","",VLOOKUP(F35,'Матрица на риска'!$H$6:$I$9,2,TRUE))</f>
      </c>
      <c r="H35" s="6" t="n"/>
      <c r="I35" s="22" t="n"/>
      <c r="J35" s="22" t="n"/>
      <c r="K35" s="21">
        <f>IF(OR(I35="",J35=""),"",I35*J35)</f>
      </c>
      <c r="L35" s="18">
        <f>IF(K35="","",VLOOKUP(K35,'Матрица на риска'!$H$6:$I$9,2,TRUE))</f>
      </c>
      <c r="M35" s="6" t="n"/>
    </row>
    <row r="36" ht="22" customHeight="true">
      <c r="A36" s="7" t="n"/>
      <c r="B36" s="8" t="n"/>
      <c r="C36" s="8" t="n"/>
      <c r="D36" s="20" t="n"/>
      <c r="E36" s="20" t="n"/>
      <c r="F36" s="21">
        <f>IF(OR(D36="",E36=""),"",D36*E36)</f>
      </c>
      <c r="G36" s="18">
        <f>IF(F36="","",VLOOKUP(F36,'Матрица на риска'!$H$6:$I$9,2,TRUE))</f>
      </c>
      <c r="H36" s="8" t="n"/>
      <c r="I36" s="20" t="n"/>
      <c r="J36" s="20" t="n"/>
      <c r="K36" s="21">
        <f>IF(OR(I36="",J36=""),"",I36*J36)</f>
      </c>
      <c r="L36" s="18">
        <f>IF(K36="","",VLOOKUP(K36,'Матрица на риска'!$H$6:$I$9,2,TRUE))</f>
      </c>
      <c r="M36" s="8" t="n"/>
    </row>
    <row r="37" ht="22" customHeight="true">
      <c r="A37" s="5" t="n"/>
      <c r="B37" s="6" t="n"/>
      <c r="C37" s="6" t="n"/>
      <c r="D37" s="22" t="n"/>
      <c r="E37" s="22" t="n"/>
      <c r="F37" s="21">
        <f>IF(OR(D37="",E37=""),"",D37*E37)</f>
      </c>
      <c r="G37" s="18">
        <f>IF(F37="","",VLOOKUP(F37,'Матрица на риска'!$H$6:$I$9,2,TRUE))</f>
      </c>
      <c r="H37" s="6" t="n"/>
      <c r="I37" s="22" t="n"/>
      <c r="J37" s="22" t="n"/>
      <c r="K37" s="21">
        <f>IF(OR(I37="",J37=""),"",I37*J37)</f>
      </c>
      <c r="L37" s="18">
        <f>IF(K37="","",VLOOKUP(K37,'Матрица на риска'!$H$6:$I$9,2,TRUE))</f>
      </c>
      <c r="M37" s="6" t="n"/>
    </row>
    <row r="38" ht="22" customHeight="true">
      <c r="A38" s="7" t="n"/>
      <c r="B38" s="8" t="n"/>
      <c r="C38" s="8" t="n"/>
      <c r="D38" s="20" t="n"/>
      <c r="E38" s="20" t="n"/>
      <c r="F38" s="21">
        <f>IF(OR(D38="",E38=""),"",D38*E38)</f>
      </c>
      <c r="G38" s="18">
        <f>IF(F38="","",VLOOKUP(F38,'Матрица на риска'!$H$6:$I$9,2,TRUE))</f>
      </c>
      <c r="H38" s="8" t="n"/>
      <c r="I38" s="20" t="n"/>
      <c r="J38" s="20" t="n"/>
      <c r="K38" s="21">
        <f>IF(OR(I38="",J38=""),"",I38*J38)</f>
      </c>
      <c r="L38" s="18">
        <f>IF(K38="","",VLOOKUP(K38,'Матрица на риска'!$H$6:$I$9,2,TRUE))</f>
      </c>
      <c r="M38" s="8" t="n"/>
    </row>
    <row r="39" ht="22" customHeight="true">
      <c r="A39" s="5" t="n"/>
      <c r="B39" s="6" t="n"/>
      <c r="C39" s="6" t="n"/>
      <c r="D39" s="22" t="n"/>
      <c r="E39" s="22" t="n"/>
      <c r="F39" s="21">
        <f>IF(OR(D39="",E39=""),"",D39*E39)</f>
      </c>
      <c r="G39" s="18">
        <f>IF(F39="","",VLOOKUP(F39,'Матрица на риска'!$H$6:$I$9,2,TRUE))</f>
      </c>
      <c r="H39" s="6" t="n"/>
      <c r="I39" s="22" t="n"/>
      <c r="J39" s="22" t="n"/>
      <c r="K39" s="21">
        <f>IF(OR(I39="",J39=""),"",I39*J39)</f>
      </c>
      <c r="L39" s="18">
        <f>IF(K39="","",VLOOKUP(K39,'Матрица на риска'!$H$6:$I$9,2,TRUE))</f>
      </c>
      <c r="M39" s="6" t="n"/>
    </row>
    <row r="40" ht="22" customHeight="true">
      <c r="A40" s="7" t="n"/>
      <c r="B40" s="8" t="n"/>
      <c r="C40" s="8" t="n"/>
      <c r="D40" s="20" t="n"/>
      <c r="E40" s="20" t="n"/>
      <c r="F40" s="21">
        <f>IF(OR(D40="",E40=""),"",D40*E40)</f>
      </c>
      <c r="G40" s="18">
        <f>IF(F40="","",VLOOKUP(F40,'Матрица на риска'!$H$6:$I$9,2,TRUE))</f>
      </c>
      <c r="H40" s="8" t="n"/>
      <c r="I40" s="20" t="n"/>
      <c r="J40" s="20" t="n"/>
      <c r="K40" s="21">
        <f>IF(OR(I40="",J40=""),"",I40*J40)</f>
      </c>
      <c r="L40" s="18">
        <f>IF(K40="","",VLOOKUP(K40,'Матрица на риска'!$H$6:$I$9,2,TRUE))</f>
      </c>
      <c r="M40" s="8" t="n"/>
    </row>
    <row r="41" ht="22" customHeight="true">
      <c r="A41" s="5" t="n"/>
      <c r="B41" s="6" t="n"/>
      <c r="C41" s="6" t="n"/>
      <c r="D41" s="22" t="n"/>
      <c r="E41" s="22" t="n"/>
      <c r="F41" s="21">
        <f>IF(OR(D41="",E41=""),"",D41*E41)</f>
      </c>
      <c r="G41" s="18">
        <f>IF(F41="","",VLOOKUP(F41,'Матрица на риска'!$H$6:$I$9,2,TRUE))</f>
      </c>
      <c r="H41" s="6" t="n"/>
      <c r="I41" s="22" t="n"/>
      <c r="J41" s="22" t="n"/>
      <c r="K41" s="21">
        <f>IF(OR(I41="",J41=""),"",I41*J41)</f>
      </c>
      <c r="L41" s="18">
        <f>IF(K41="","",VLOOKUP(K41,'Матрица на риска'!$H$6:$I$9,2,TRUE))</f>
      </c>
      <c r="M41" s="6" t="n"/>
    </row>
    <row r="42" ht="22" customHeight="true">
      <c r="A42" s="7" t="n"/>
      <c r="B42" s="8" t="n"/>
      <c r="C42" s="8" t="n"/>
      <c r="D42" s="20" t="n"/>
      <c r="E42" s="20" t="n"/>
      <c r="F42" s="21">
        <f>IF(OR(D42="",E42=""),"",D42*E42)</f>
      </c>
      <c r="G42" s="18">
        <f>IF(F42="","",VLOOKUP(F42,'Матрица на риска'!$H$6:$I$9,2,TRUE))</f>
      </c>
      <c r="H42" s="8" t="n"/>
      <c r="I42" s="20" t="n"/>
      <c r="J42" s="20" t="n"/>
      <c r="K42" s="21">
        <f>IF(OR(I42="",J42=""),"",I42*J42)</f>
      </c>
      <c r="L42" s="18">
        <f>IF(K42="","",VLOOKUP(K42,'Матрица на риска'!$H$6:$I$9,2,TRUE))</f>
      </c>
      <c r="M42" s="8" t="n"/>
    </row>
    <row r="43" ht="22" customHeight="true">
      <c r="A43" s="5" t="n"/>
      <c r="B43" s="6" t="n"/>
      <c r="C43" s="6" t="n"/>
      <c r="D43" s="22" t="n"/>
      <c r="E43" s="22" t="n"/>
      <c r="F43" s="21">
        <f>IF(OR(D43="",E43=""),"",D43*E43)</f>
      </c>
      <c r="G43" s="18">
        <f>IF(F43="","",VLOOKUP(F43,'Матрица на риска'!$H$6:$I$9,2,TRUE))</f>
      </c>
      <c r="H43" s="6" t="n"/>
      <c r="I43" s="22" t="n"/>
      <c r="J43" s="22" t="n"/>
      <c r="K43" s="21">
        <f>IF(OR(I43="",J43=""),"",I43*J43)</f>
      </c>
      <c r="L43" s="18">
        <f>IF(K43="","",VLOOKUP(K43,'Матрица на риска'!$H$6:$I$9,2,TRUE))</f>
      </c>
      <c r="M43" s="6" t="n"/>
    </row>
    <row r="44" ht="22" customHeight="true">
      <c r="A44" s="7" t="n"/>
      <c r="B44" s="8" t="n"/>
      <c r="C44" s="8" t="n"/>
      <c r="D44" s="20" t="n"/>
      <c r="E44" s="20" t="n"/>
      <c r="F44" s="21">
        <f>IF(OR(D44="",E44=""),"",D44*E44)</f>
      </c>
      <c r="G44" s="18">
        <f>IF(F44="","",VLOOKUP(F44,'Матрица на риска'!$H$6:$I$9,2,TRUE))</f>
      </c>
      <c r="H44" s="8" t="n"/>
      <c r="I44" s="20" t="n"/>
      <c r="J44" s="20" t="n"/>
      <c r="K44" s="21">
        <f>IF(OR(I44="",J44=""),"",I44*J44)</f>
      </c>
      <c r="L44" s="18">
        <f>IF(K44="","",VLOOKUP(K44,'Матрица на риска'!$H$6:$I$9,2,TRUE))</f>
      </c>
      <c r="M44" s="8" t="n"/>
    </row>
    <row r="45" ht="22" customHeight="true">
      <c r="A45" s="5" t="n"/>
      <c r="B45" s="6" t="n"/>
      <c r="C45" s="6" t="n"/>
      <c r="D45" s="22" t="n"/>
      <c r="E45" s="22" t="n"/>
      <c r="F45" s="21">
        <f>IF(OR(D45="",E45=""),"",D45*E45)</f>
      </c>
      <c r="G45" s="18">
        <f>IF(F45="","",VLOOKUP(F45,'Матрица на риска'!$H$6:$I$9,2,TRUE))</f>
      </c>
      <c r="H45" s="6" t="n"/>
      <c r="I45" s="22" t="n"/>
      <c r="J45" s="22" t="n"/>
      <c r="K45" s="21">
        <f>IF(OR(I45="",J45=""),"",I45*J45)</f>
      </c>
      <c r="L45" s="18">
        <f>IF(K45="","",VLOOKUP(K45,'Матрица на риска'!$H$6:$I$9,2,TRUE))</f>
      </c>
      <c r="M45" s="6" t="n"/>
    </row>
    <row r="46" ht="22" customHeight="true">
      <c r="A46" s="7" t="n"/>
      <c r="B46" s="8" t="n"/>
      <c r="C46" s="8" t="n"/>
      <c r="D46" s="20" t="n"/>
      <c r="E46" s="20" t="n"/>
      <c r="F46" s="21">
        <f>IF(OR(D46="",E46=""),"",D46*E46)</f>
      </c>
      <c r="G46" s="18">
        <f>IF(F46="","",VLOOKUP(F46,'Матрица на риска'!$H$6:$I$9,2,TRUE))</f>
      </c>
      <c r="H46" s="8" t="n"/>
      <c r="I46" s="20" t="n"/>
      <c r="J46" s="20" t="n"/>
      <c r="K46" s="21">
        <f>IF(OR(I46="",J46=""),"",I46*J46)</f>
      </c>
      <c r="L46" s="18">
        <f>IF(K46="","",VLOOKUP(K46,'Матрица на риска'!$H$6:$I$9,2,TRUE))</f>
      </c>
      <c r="M46" s="8" t="n"/>
    </row>
    <row r="47" ht="22" customHeight="true">
      <c r="A47" s="5" t="n"/>
      <c r="B47" s="6" t="n"/>
      <c r="C47" s="6" t="n"/>
      <c r="D47" s="22" t="n"/>
      <c r="E47" s="22" t="n"/>
      <c r="F47" s="21">
        <f>IF(OR(D47="",E47=""),"",D47*E47)</f>
      </c>
      <c r="G47" s="18">
        <f>IF(F47="","",VLOOKUP(F47,'Матрица на риска'!$H$6:$I$9,2,TRUE))</f>
      </c>
      <c r="H47" s="6" t="n"/>
      <c r="I47" s="22" t="n"/>
      <c r="J47" s="22" t="n"/>
      <c r="K47" s="21">
        <f>IF(OR(I47="",J47=""),"",I47*J47)</f>
      </c>
      <c r="L47" s="18">
        <f>IF(K47="","",VLOOKUP(K47,'Матрица на риска'!$H$6:$I$9,2,TRUE))</f>
      </c>
      <c r="M47" s="6" t="n"/>
    </row>
    <row r="48" ht="22" customHeight="true">
      <c r="A48" s="7" t="n"/>
      <c r="B48" s="8" t="n"/>
      <c r="C48" s="8" t="n"/>
      <c r="D48" s="20" t="n"/>
      <c r="E48" s="20" t="n"/>
      <c r="F48" s="21">
        <f>IF(OR(D48="",E48=""),"",D48*E48)</f>
      </c>
      <c r="G48" s="18">
        <f>IF(F48="","",VLOOKUP(F48,'Матрица на риска'!$H$6:$I$9,2,TRUE))</f>
      </c>
      <c r="H48" s="8" t="n"/>
      <c r="I48" s="20" t="n"/>
      <c r="J48" s="20" t="n"/>
      <c r="K48" s="21">
        <f>IF(OR(I48="",J48=""),"",I48*J48)</f>
      </c>
      <c r="L48" s="18">
        <f>IF(K48="","",VLOOKUP(K48,'Матрица на риска'!$H$6:$I$9,2,TRUE))</f>
      </c>
      <c r="M48" s="8" t="n"/>
    </row>
    <row r="49" ht="22" customHeight="true">
      <c r="A49" s="5" t="n"/>
      <c r="B49" s="6" t="n"/>
      <c r="C49" s="6" t="n"/>
      <c r="D49" s="22" t="n"/>
      <c r="E49" s="22" t="n"/>
      <c r="F49" s="21">
        <f>IF(OR(D49="",E49=""),"",D49*E49)</f>
      </c>
      <c r="G49" s="18">
        <f>IF(F49="","",VLOOKUP(F49,'Матрица на риска'!$H$6:$I$9,2,TRUE))</f>
      </c>
      <c r="H49" s="6" t="n"/>
      <c r="I49" s="22" t="n"/>
      <c r="J49" s="22" t="n"/>
      <c r="K49" s="21">
        <f>IF(OR(I49="",J49=""),"",I49*J49)</f>
      </c>
      <c r="L49" s="18">
        <f>IF(K49="","",VLOOKUP(K49,'Матрица на риска'!$H$6:$I$9,2,TRUE))</f>
      </c>
      <c r="M49" s="6" t="n"/>
    </row>
    <row r="50" ht="22" customHeight="true">
      <c r="A50" s="7" t="n"/>
      <c r="B50" s="8" t="n"/>
      <c r="C50" s="8" t="n"/>
      <c r="D50" s="20" t="n"/>
      <c r="E50" s="20" t="n"/>
      <c r="F50" s="21">
        <f>IF(OR(D50="",E50=""),"",D50*E50)</f>
      </c>
      <c r="G50" s="18">
        <f>IF(F50="","",VLOOKUP(F50,'Матрица на риска'!$H$6:$I$9,2,TRUE))</f>
      </c>
      <c r="H50" s="8" t="n"/>
      <c r="I50" s="20" t="n"/>
      <c r="J50" s="20" t="n"/>
      <c r="K50" s="21">
        <f>IF(OR(I50="",J50=""),"",I50*J50)</f>
      </c>
      <c r="L50" s="18">
        <f>IF(K50="","",VLOOKUP(K50,'Матрица на риска'!$H$6:$I$9,2,TRUE))</f>
      </c>
      <c r="M50" s="8" t="n"/>
    </row>
    <row r="51" ht="22" customHeight="true">
      <c r="A51" s="5" t="n"/>
      <c r="B51" s="6" t="n"/>
      <c r="C51" s="6" t="n"/>
      <c r="D51" s="22" t="n"/>
      <c r="E51" s="22" t="n"/>
      <c r="F51" s="21">
        <f>IF(OR(D51="",E51=""),"",D51*E51)</f>
      </c>
      <c r="G51" s="18">
        <f>IF(F51="","",VLOOKUP(F51,'Матрица на риска'!$H$6:$I$9,2,TRUE))</f>
      </c>
      <c r="H51" s="6" t="n"/>
      <c r="I51" s="22" t="n"/>
      <c r="J51" s="22" t="n"/>
      <c r="K51" s="21">
        <f>IF(OR(I51="",J51=""),"",I51*J51)</f>
      </c>
      <c r="L51" s="18">
        <f>IF(K51="","",VLOOKUP(K51,'Матрица на риска'!$H$6:$I$9,2,TRUE))</f>
      </c>
      <c r="M51" s="6" t="n"/>
    </row>
    <row r="52" ht="22" customHeight="true">
      <c r="A52" s="7" t="n"/>
      <c r="B52" s="8" t="n"/>
      <c r="C52" s="8" t="n"/>
      <c r="D52" s="20" t="n"/>
      <c r="E52" s="20" t="n"/>
      <c r="F52" s="21">
        <f>IF(OR(D52="",E52=""),"",D52*E52)</f>
      </c>
      <c r="G52" s="18">
        <f>IF(F52="","",VLOOKUP(F52,'Матрица на риска'!$H$6:$I$9,2,TRUE))</f>
      </c>
      <c r="H52" s="8" t="n"/>
      <c r="I52" s="20" t="n"/>
      <c r="J52" s="20" t="n"/>
      <c r="K52" s="21">
        <f>IF(OR(I52="",J52=""),"",I52*J52)</f>
      </c>
      <c r="L52" s="18">
        <f>IF(K52="","",VLOOKUP(K52,'Матрица на риска'!$H$6:$I$9,2,TRUE))</f>
      </c>
      <c r="M52" s="8" t="n"/>
    </row>
    <row r="53" ht="22" customHeight="true">
      <c r="A53" s="5" t="n"/>
      <c r="B53" s="6" t="n"/>
      <c r="C53" s="6" t="n"/>
      <c r="D53" s="22" t="n"/>
      <c r="E53" s="22" t="n"/>
      <c r="F53" s="21">
        <f>IF(OR(D53="",E53=""),"",D53*E53)</f>
      </c>
      <c r="G53" s="18">
        <f>IF(F53="","",VLOOKUP(F53,'Матрица на риска'!$H$6:$I$9,2,TRUE))</f>
      </c>
      <c r="H53" s="6" t="n"/>
      <c r="I53" s="22" t="n"/>
      <c r="J53" s="22" t="n"/>
      <c r="K53" s="21">
        <f>IF(OR(I53="",J53=""),"",I53*J53)</f>
      </c>
      <c r="L53" s="18">
        <f>IF(K53="","",VLOOKUP(K53,'Матрица на риска'!$H$6:$I$9,2,TRUE))</f>
      </c>
      <c r="M53" s="6" t="n"/>
    </row>
    <row r="54" ht="22" customHeight="true">
      <c r="A54" s="7" t="n"/>
      <c r="B54" s="8" t="n"/>
      <c r="C54" s="8" t="n"/>
      <c r="D54" s="20" t="n"/>
      <c r="E54" s="20" t="n"/>
      <c r="F54" s="21">
        <f>IF(OR(D54="",E54=""),"",D54*E54)</f>
      </c>
      <c r="G54" s="18">
        <f>IF(F54="","",VLOOKUP(F54,'Матрица на риска'!$H$6:$I$9,2,TRUE))</f>
      </c>
      <c r="H54" s="8" t="n"/>
      <c r="I54" s="20" t="n"/>
      <c r="J54" s="20" t="n"/>
      <c r="K54" s="21">
        <f>IF(OR(I54="",J54=""),"",I54*J54)</f>
      </c>
      <c r="L54" s="18">
        <f>IF(K54="","",VLOOKUP(K54,'Матрица на риска'!$H$6:$I$9,2,TRUE))</f>
      </c>
      <c r="M54" s="8" t="n"/>
    </row>
    <row r="55" ht="22" customHeight="true">
      <c r="A55" s="5" t="n"/>
      <c r="B55" s="6" t="n"/>
      <c r="C55" s="6" t="n"/>
      <c r="D55" s="22" t="n"/>
      <c r="E55" s="22" t="n"/>
      <c r="F55" s="21">
        <f>IF(OR(D55="",E55=""),"",D55*E55)</f>
      </c>
      <c r="G55" s="18">
        <f>IF(F55="","",VLOOKUP(F55,'Матрица на риска'!$H$6:$I$9,2,TRUE))</f>
      </c>
      <c r="H55" s="6" t="n"/>
      <c r="I55" s="22" t="n"/>
      <c r="J55" s="22" t="n"/>
      <c r="K55" s="21">
        <f>IF(OR(I55="",J55=""),"",I55*J55)</f>
      </c>
      <c r="L55" s="18">
        <f>IF(K55="","",VLOOKUP(K55,'Матрица на риска'!$H$6:$I$9,2,TRUE))</f>
      </c>
      <c r="M55" s="6" t="n"/>
    </row>
    <row r="56" ht="22" customHeight="true">
      <c r="A56" s="7" t="n"/>
      <c r="B56" s="8" t="n"/>
      <c r="C56" s="8" t="n"/>
      <c r="D56" s="20" t="n"/>
      <c r="E56" s="20" t="n"/>
      <c r="F56" s="21">
        <f>IF(OR(D56="",E56=""),"",D56*E56)</f>
      </c>
      <c r="G56" s="18">
        <f>IF(F56="","",VLOOKUP(F56,'Матрица на риска'!$H$6:$I$9,2,TRUE))</f>
      </c>
      <c r="H56" s="8" t="n"/>
      <c r="I56" s="20" t="n"/>
      <c r="J56" s="20" t="n"/>
      <c r="K56" s="21">
        <f>IF(OR(I56="",J56=""),"",I56*J56)</f>
      </c>
      <c r="L56" s="18">
        <f>IF(K56="","",VLOOKUP(K56,'Матрица на риска'!$H$6:$I$9,2,TRUE))</f>
      </c>
      <c r="M56" s="8" t="n"/>
    </row>
    <row r="57" ht="22" customHeight="true">
      <c r="A57" s="5" t="n"/>
      <c r="B57" s="6" t="n"/>
      <c r="C57" s="6" t="n"/>
      <c r="D57" s="22" t="n"/>
      <c r="E57" s="22" t="n"/>
      <c r="F57" s="21">
        <f>IF(OR(D57="",E57=""),"",D57*E57)</f>
      </c>
      <c r="G57" s="18">
        <f>IF(F57="","",VLOOKUP(F57,'Матрица на риска'!$H$6:$I$9,2,TRUE))</f>
      </c>
      <c r="H57" s="6" t="n"/>
      <c r="I57" s="22" t="n"/>
      <c r="J57" s="22" t="n"/>
      <c r="K57" s="21">
        <f>IF(OR(I57="",J57=""),"",I57*J57)</f>
      </c>
      <c r="L57" s="18">
        <f>IF(K57="","",VLOOKUP(K57,'Матрица на риска'!$H$6:$I$9,2,TRUE))</f>
      </c>
      <c r="M57" s="6" t="n"/>
    </row>
    <row r="58" ht="22" customHeight="true">
      <c r="A58" s="7" t="n"/>
      <c r="B58" s="8" t="n"/>
      <c r="C58" s="8" t="n"/>
      <c r="D58" s="20" t="n"/>
      <c r="E58" s="20" t="n"/>
      <c r="F58" s="21">
        <f>IF(OR(D58="",E58=""),"",D58*E58)</f>
      </c>
      <c r="G58" s="18">
        <f>IF(F58="","",VLOOKUP(F58,'Матрица на риска'!$H$6:$I$9,2,TRUE))</f>
      </c>
      <c r="H58" s="8" t="n"/>
      <c r="I58" s="20" t="n"/>
      <c r="J58" s="20" t="n"/>
      <c r="K58" s="21">
        <f>IF(OR(I58="",J58=""),"",I58*J58)</f>
      </c>
      <c r="L58" s="18">
        <f>IF(K58="","",VLOOKUP(K58,'Матрица на риска'!$H$6:$I$9,2,TRUE))</f>
      </c>
      <c r="M58" s="8" t="n"/>
    </row>
    <row r="59" ht="22" customHeight="true">
      <c r="A59" s="5" t="n"/>
      <c r="B59" s="6" t="n"/>
      <c r="C59" s="6" t="n"/>
      <c r="D59" s="22" t="n"/>
      <c r="E59" s="22" t="n"/>
      <c r="F59" s="21">
        <f>IF(OR(D59="",E59=""),"",D59*E59)</f>
      </c>
      <c r="G59" s="18">
        <f>IF(F59="","",VLOOKUP(F59,'Матрица на риска'!$H$6:$I$9,2,TRUE))</f>
      </c>
      <c r="H59" s="6" t="n"/>
      <c r="I59" s="22" t="n"/>
      <c r="J59" s="22" t="n"/>
      <c r="K59" s="21">
        <f>IF(OR(I59="",J59=""),"",I59*J59)</f>
      </c>
      <c r="L59" s="18">
        <f>IF(K59="","",VLOOKUP(K59,'Матрица на риска'!$H$6:$I$9,2,TRUE))</f>
      </c>
      <c r="M59" s="6" t="n"/>
    </row>
    <row r="60" ht="22" customHeight="true">
      <c r="A60" s="7" t="n"/>
      <c r="B60" s="8" t="n"/>
      <c r="C60" s="8" t="n"/>
      <c r="D60" s="20" t="n"/>
      <c r="E60" s="20" t="n"/>
      <c r="F60" s="21">
        <f>IF(OR(D60="",E60=""),"",D60*E60)</f>
      </c>
      <c r="G60" s="18">
        <f>IF(F60="","",VLOOKUP(F60,'Матрица на риска'!$H$6:$I$9,2,TRUE))</f>
      </c>
      <c r="H60" s="8" t="n"/>
      <c r="I60" s="20" t="n"/>
      <c r="J60" s="20" t="n"/>
      <c r="K60" s="21">
        <f>IF(OR(I60="",J60=""),"",I60*J60)</f>
      </c>
      <c r="L60" s="18">
        <f>IF(K60="","",VLOOKUP(K60,'Матрица на риска'!$H$6:$I$9,2,TRUE))</f>
      </c>
      <c r="M60" s="8" t="n"/>
    </row>
    <row r="61" ht="22" customHeight="true">
      <c r="A61" s="5" t="n"/>
      <c r="B61" s="6" t="n"/>
      <c r="C61" s="6" t="n"/>
      <c r="D61" s="22" t="n"/>
      <c r="E61" s="22" t="n"/>
      <c r="F61" s="21">
        <f>IF(OR(D61="",E61=""),"",D61*E61)</f>
      </c>
      <c r="G61" s="18">
        <f>IF(F61="","",VLOOKUP(F61,'Матрица на риска'!$H$6:$I$9,2,TRUE))</f>
      </c>
      <c r="H61" s="6" t="n"/>
      <c r="I61" s="22" t="n"/>
      <c r="J61" s="22" t="n"/>
      <c r="K61" s="21">
        <f>IF(OR(I61="",J61=""),"",I61*J61)</f>
      </c>
      <c r="L61" s="18">
        <f>IF(K61="","",VLOOKUP(K61,'Матрица на риска'!$H$6:$I$9,2,TRUE))</f>
      </c>
      <c r="M61" s="6" t="n"/>
    </row>
    <row r="62" ht="22" customHeight="true">
      <c r="A62" s="7" t="n"/>
      <c r="B62" s="8" t="n"/>
      <c r="C62" s="8" t="n"/>
      <c r="D62" s="20" t="n"/>
      <c r="E62" s="20" t="n"/>
      <c r="F62" s="21">
        <f>IF(OR(D62="",E62=""),"",D62*E62)</f>
      </c>
      <c r="G62" s="18">
        <f>IF(F62="","",VLOOKUP(F62,'Матрица на риска'!$H$6:$I$9,2,TRUE))</f>
      </c>
      <c r="H62" s="8" t="n"/>
      <c r="I62" s="20" t="n"/>
      <c r="J62" s="20" t="n"/>
      <c r="K62" s="21">
        <f>IF(OR(I62="",J62=""),"",I62*J62)</f>
      </c>
      <c r="L62" s="18">
        <f>IF(K62="","",VLOOKUP(K62,'Матрица на риска'!$H$6:$I$9,2,TRUE))</f>
      </c>
      <c r="M62" s="8" t="n"/>
    </row>
    <row r="63" ht="22" customHeight="true">
      <c r="A63" s="5" t="n"/>
      <c r="B63" s="6" t="n"/>
      <c r="C63" s="6" t="n"/>
      <c r="D63" s="22" t="n"/>
      <c r="E63" s="22" t="n"/>
      <c r="F63" s="21">
        <f>IF(OR(D63="",E63=""),"",D63*E63)</f>
      </c>
      <c r="G63" s="18">
        <f>IF(F63="","",VLOOKUP(F63,'Матрица на риска'!$H$6:$I$9,2,TRUE))</f>
      </c>
      <c r="H63" s="6" t="n"/>
      <c r="I63" s="22" t="n"/>
      <c r="J63" s="22" t="n"/>
      <c r="K63" s="21">
        <f>IF(OR(I63="",J63=""),"",I63*J63)</f>
      </c>
      <c r="L63" s="18">
        <f>IF(K63="","",VLOOKUP(K63,'Матрица на риска'!$H$6:$I$9,2,TRUE))</f>
      </c>
      <c r="M63" s="6" t="n"/>
    </row>
    <row r="64" ht="22" customHeight="true">
      <c r="A64" s="7" t="n"/>
      <c r="B64" s="8" t="n"/>
      <c r="C64" s="8" t="n"/>
      <c r="D64" s="20" t="n"/>
      <c r="E64" s="20" t="n"/>
      <c r="F64" s="21">
        <f>IF(OR(D64="",E64=""),"",D64*E64)</f>
      </c>
      <c r="G64" s="18">
        <f>IF(F64="","",VLOOKUP(F64,'Матрица на риска'!$H$6:$I$9,2,TRUE))</f>
      </c>
      <c r="H64" s="8" t="n"/>
      <c r="I64" s="20" t="n"/>
      <c r="J64" s="20" t="n"/>
      <c r="K64" s="21">
        <f>IF(OR(I64="",J64=""),"",I64*J64)</f>
      </c>
      <c r="L64" s="18">
        <f>IF(K64="","",VLOOKUP(K64,'Матрица на риска'!$H$6:$I$9,2,TRUE))</f>
      </c>
      <c r="M64" s="8" t="n"/>
    </row>
    <row r="65" ht="22" customHeight="true">
      <c r="A65" s="5" t="n"/>
      <c r="B65" s="6" t="n"/>
      <c r="C65" s="6" t="n"/>
      <c r="D65" s="22" t="n"/>
      <c r="E65" s="22" t="n"/>
      <c r="F65" s="21">
        <f>IF(OR(D65="",E65=""),"",D65*E65)</f>
      </c>
      <c r="G65" s="18">
        <f>IF(F65="","",VLOOKUP(F65,'Матрица на риска'!$H$6:$I$9,2,TRUE))</f>
      </c>
      <c r="H65" s="6" t="n"/>
      <c r="I65" s="22" t="n"/>
      <c r="J65" s="22" t="n"/>
      <c r="K65" s="21">
        <f>IF(OR(I65="",J65=""),"",I65*J65)</f>
      </c>
      <c r="L65" s="18">
        <f>IF(K65="","",VLOOKUP(K65,'Матрица на риска'!$H$6:$I$9,2,TRUE))</f>
      </c>
      <c r="M65" s="6" t="n"/>
    </row>
    <row r="66" ht="22" customHeight="true">
      <c r="A66" s="7" t="n"/>
      <c r="B66" s="8" t="n"/>
      <c r="C66" s="8" t="n"/>
      <c r="D66" s="20" t="n"/>
      <c r="E66" s="20" t="n"/>
      <c r="F66" s="21">
        <f>IF(OR(D66="",E66=""),"",D66*E66)</f>
      </c>
      <c r="G66" s="18">
        <f>IF(F66="","",VLOOKUP(F66,'Матрица на риска'!$H$6:$I$9,2,TRUE))</f>
      </c>
      <c r="H66" s="8" t="n"/>
      <c r="I66" s="20" t="n"/>
      <c r="J66" s="20" t="n"/>
      <c r="K66" s="21">
        <f>IF(OR(I66="",J66=""),"",I66*J66)</f>
      </c>
      <c r="L66" s="18">
        <f>IF(K66="","",VLOOKUP(K66,'Матрица на риска'!$H$6:$I$9,2,TRUE))</f>
      </c>
      <c r="M66" s="8" t="n"/>
    </row>
    <row r="67" ht="22" customHeight="true">
      <c r="A67" s="5" t="n"/>
      <c r="B67" s="6" t="n"/>
      <c r="C67" s="6" t="n"/>
      <c r="D67" s="22" t="n"/>
      <c r="E67" s="22" t="n"/>
      <c r="F67" s="21">
        <f>IF(OR(D67="",E67=""),"",D67*E67)</f>
      </c>
      <c r="G67" s="18">
        <f>IF(F67="","",VLOOKUP(F67,'Матрица на риска'!$H$6:$I$9,2,TRUE))</f>
      </c>
      <c r="H67" s="6" t="n"/>
      <c r="I67" s="22" t="n"/>
      <c r="J67" s="22" t="n"/>
      <c r="K67" s="21">
        <f>IF(OR(I67="",J67=""),"",I67*J67)</f>
      </c>
      <c r="L67" s="18">
        <f>IF(K67="","",VLOOKUP(K67,'Матрица на риска'!$H$6:$I$9,2,TRUE))</f>
      </c>
      <c r="M67" s="6" t="n"/>
    </row>
    <row r="68" ht="22" customHeight="true">
      <c r="A68" s="7" t="n"/>
      <c r="B68" s="8" t="n"/>
      <c r="C68" s="8" t="n"/>
      <c r="D68" s="20" t="n"/>
      <c r="E68" s="20" t="n"/>
      <c r="F68" s="21">
        <f>IF(OR(D68="",E68=""),"",D68*E68)</f>
      </c>
      <c r="G68" s="18">
        <f>IF(F68="","",VLOOKUP(F68,'Матрица на риска'!$H$6:$I$9,2,TRUE))</f>
      </c>
      <c r="H68" s="8" t="n"/>
      <c r="I68" s="20" t="n"/>
      <c r="J68" s="20" t="n"/>
      <c r="K68" s="21">
        <f>IF(OR(I68="",J68=""),"",I68*J68)</f>
      </c>
      <c r="L68" s="18">
        <f>IF(K68="","",VLOOKUP(K68,'Матрица на риска'!$H$6:$I$9,2,TRUE))</f>
      </c>
      <c r="M68" s="8" t="n"/>
    </row>
    <row r="69" ht="22" customHeight="true">
      <c r="A69" s="5" t="n"/>
      <c r="B69" s="6" t="n"/>
      <c r="C69" s="6" t="n"/>
      <c r="D69" s="22" t="n"/>
      <c r="E69" s="22" t="n"/>
      <c r="F69" s="21">
        <f>IF(OR(D69="",E69=""),"",D69*E69)</f>
      </c>
      <c r="G69" s="18">
        <f>IF(F69="","",VLOOKUP(F69,'Матрица на риска'!$H$6:$I$9,2,TRUE))</f>
      </c>
      <c r="H69" s="6" t="n"/>
      <c r="I69" s="22" t="n"/>
      <c r="J69" s="22" t="n"/>
      <c r="K69" s="21">
        <f>IF(OR(I69="",J69=""),"",I69*J69)</f>
      </c>
      <c r="L69" s="18">
        <f>IF(K69="","",VLOOKUP(K69,'Матрица на риска'!$H$6:$I$9,2,TRUE))</f>
      </c>
      <c r="M69" s="6" t="n"/>
    </row>
    <row r="70" ht="22" customHeight="true">
      <c r="A70" s="7" t="n"/>
      <c r="B70" s="8" t="n"/>
      <c r="C70" s="8" t="n"/>
      <c r="D70" s="20" t="n"/>
      <c r="E70" s="20" t="n"/>
      <c r="F70" s="21">
        <f>IF(OR(D70="",E70=""),"",D70*E70)</f>
      </c>
      <c r="G70" s="18">
        <f>IF(F70="","",VLOOKUP(F70,'Матрица на риска'!$H$6:$I$9,2,TRUE))</f>
      </c>
      <c r="H70" s="8" t="n"/>
      <c r="I70" s="20" t="n"/>
      <c r="J70" s="20" t="n"/>
      <c r="K70" s="21">
        <f>IF(OR(I70="",J70=""),"",I70*J70)</f>
      </c>
      <c r="L70" s="18">
        <f>IF(K70="","",VLOOKUP(K70,'Матрица на риска'!$H$6:$I$9,2,TRUE))</f>
      </c>
      <c r="M70" s="8" t="n"/>
    </row>
    <row r="71" ht="22" customHeight="true">
      <c r="A71" s="5" t="n"/>
      <c r="B71" s="6" t="n"/>
      <c r="C71" s="6" t="n"/>
      <c r="D71" s="22" t="n"/>
      <c r="E71" s="22" t="n"/>
      <c r="F71" s="21">
        <f>IF(OR(D71="",E71=""),"",D71*E71)</f>
      </c>
      <c r="G71" s="18">
        <f>IF(F71="","",VLOOKUP(F71,'Матрица на риска'!$H$6:$I$9,2,TRUE))</f>
      </c>
      <c r="H71" s="6" t="n"/>
      <c r="I71" s="22" t="n"/>
      <c r="J71" s="22" t="n"/>
      <c r="K71" s="21">
        <f>IF(OR(I71="",J71=""),"",I71*J71)</f>
      </c>
      <c r="L71" s="18">
        <f>IF(K71="","",VLOOKUP(K71,'Матрица на риска'!$H$6:$I$9,2,TRUE))</f>
      </c>
      <c r="M71" s="6" t="n"/>
    </row>
    <row r="72" ht="22" customHeight="true">
      <c r="A72" s="7" t="n"/>
      <c r="B72" s="8" t="n"/>
      <c r="C72" s="8" t="n"/>
      <c r="D72" s="20" t="n"/>
      <c r="E72" s="20" t="n"/>
      <c r="F72" s="21">
        <f>IF(OR(D72="",E72=""),"",D72*E72)</f>
      </c>
      <c r="G72" s="18">
        <f>IF(F72="","",VLOOKUP(F72,'Матрица на риска'!$H$6:$I$9,2,TRUE))</f>
      </c>
      <c r="H72" s="8" t="n"/>
      <c r="I72" s="20" t="n"/>
      <c r="J72" s="20" t="n"/>
      <c r="K72" s="21">
        <f>IF(OR(I72="",J72=""),"",I72*J72)</f>
      </c>
      <c r="L72" s="18">
        <f>IF(K72="","",VLOOKUP(K72,'Матрица на риска'!$H$6:$I$9,2,TRUE))</f>
      </c>
      <c r="M72" s="8" t="n"/>
    </row>
    <row r="73" ht="22" customHeight="true">
      <c r="A73" s="5" t="n"/>
      <c r="B73" s="6" t="n"/>
      <c r="C73" s="6" t="n"/>
      <c r="D73" s="22" t="n"/>
      <c r="E73" s="22" t="n"/>
      <c r="F73" s="21">
        <f>IF(OR(D73="",E73=""),"",D73*E73)</f>
      </c>
      <c r="G73" s="18">
        <f>IF(F73="","",VLOOKUP(F73,'Матрица на риска'!$H$6:$I$9,2,TRUE))</f>
      </c>
      <c r="H73" s="6" t="n"/>
      <c r="I73" s="22" t="n"/>
      <c r="J73" s="22" t="n"/>
      <c r="K73" s="21">
        <f>IF(OR(I73="",J73=""),"",I73*J73)</f>
      </c>
      <c r="L73" s="18">
        <f>IF(K73="","",VLOOKUP(K73,'Матрица на риска'!$H$6:$I$9,2,TRUE))</f>
      </c>
      <c r="M73" s="6" t="n"/>
    </row>
    <row r="74" ht="22" customHeight="true">
      <c r="A74" s="7" t="n"/>
      <c r="B74" s="8" t="n"/>
      <c r="C74" s="8" t="n"/>
      <c r="D74" s="20" t="n"/>
      <c r="E74" s="20" t="n"/>
      <c r="F74" s="21">
        <f>IF(OR(D74="",E74=""),"",D74*E74)</f>
      </c>
      <c r="G74" s="18">
        <f>IF(F74="","",VLOOKUP(F74,'Матрица на риска'!$H$6:$I$9,2,TRUE))</f>
      </c>
      <c r="H74" s="8" t="n"/>
      <c r="I74" s="20" t="n"/>
      <c r="J74" s="20" t="n"/>
      <c r="K74" s="21">
        <f>IF(OR(I74="",J74=""),"",I74*J74)</f>
      </c>
      <c r="L74" s="18">
        <f>IF(K74="","",VLOOKUP(K74,'Матрица на риска'!$H$6:$I$9,2,TRUE))</f>
      </c>
      <c r="M74" s="8" t="n"/>
    </row>
    <row r="75" ht="22" customHeight="true">
      <c r="A75" s="5" t="n"/>
      <c r="B75" s="6" t="n"/>
      <c r="C75" s="6" t="n"/>
      <c r="D75" s="22" t="n"/>
      <c r="E75" s="22" t="n"/>
      <c r="F75" s="21">
        <f>IF(OR(D75="",E75=""),"",D75*E75)</f>
      </c>
      <c r="G75" s="18">
        <f>IF(F75="","",VLOOKUP(F75,'Матрица на риска'!$H$6:$I$9,2,TRUE))</f>
      </c>
      <c r="H75" s="6" t="n"/>
      <c r="I75" s="22" t="n"/>
      <c r="J75" s="22" t="n"/>
      <c r="K75" s="21">
        <f>IF(OR(I75="",J75=""),"",I75*J75)</f>
      </c>
      <c r="L75" s="18">
        <f>IF(K75="","",VLOOKUP(K75,'Матрица на риска'!$H$6:$I$9,2,TRUE))</f>
      </c>
      <c r="M75" s="6" t="n"/>
    </row>
    <row r="76" ht="22" customHeight="true">
      <c r="A76" s="7" t="n"/>
      <c r="B76" s="8" t="n"/>
      <c r="C76" s="8" t="n"/>
      <c r="D76" s="20" t="n"/>
      <c r="E76" s="20" t="n"/>
      <c r="F76" s="21">
        <f>IF(OR(D76="",E76=""),"",D76*E76)</f>
      </c>
      <c r="G76" s="18">
        <f>IF(F76="","",VLOOKUP(F76,'Матрица на риска'!$H$6:$I$9,2,TRUE))</f>
      </c>
      <c r="H76" s="8" t="n"/>
      <c r="I76" s="20" t="n"/>
      <c r="J76" s="20" t="n"/>
      <c r="K76" s="21">
        <f>IF(OR(I76="",J76=""),"",I76*J76)</f>
      </c>
      <c r="L76" s="18">
        <f>IF(K76="","",VLOOKUP(K76,'Матрица на риска'!$H$6:$I$9,2,TRUE))</f>
      </c>
      <c r="M76" s="8" t="n"/>
    </row>
    <row r="77" ht="22" customHeight="true">
      <c r="A77" s="5" t="n"/>
      <c r="B77" s="6" t="n"/>
      <c r="C77" s="6" t="n"/>
      <c r="D77" s="22" t="n"/>
      <c r="E77" s="22" t="n"/>
      <c r="F77" s="21">
        <f>IF(OR(D77="",E77=""),"",D77*E77)</f>
      </c>
      <c r="G77" s="18">
        <f>IF(F77="","",VLOOKUP(F77,'Матрица на риска'!$H$6:$I$9,2,TRUE))</f>
      </c>
      <c r="H77" s="6" t="n"/>
      <c r="I77" s="22" t="n"/>
      <c r="J77" s="22" t="n"/>
      <c r="K77" s="21">
        <f>IF(OR(I77="",J77=""),"",I77*J77)</f>
      </c>
      <c r="L77" s="18">
        <f>IF(K77="","",VLOOKUP(K77,'Матрица на риска'!$H$6:$I$9,2,TRUE))</f>
      </c>
      <c r="M77" s="6" t="n"/>
    </row>
    <row r="78" ht="22" customHeight="true">
      <c r="A78" s="7" t="n"/>
      <c r="B78" s="8" t="n"/>
      <c r="C78" s="8" t="n"/>
      <c r="D78" s="20" t="n"/>
      <c r="E78" s="20" t="n"/>
      <c r="F78" s="21">
        <f>IF(OR(D78="",E78=""),"",D78*E78)</f>
      </c>
      <c r="G78" s="18">
        <f>IF(F78="","",VLOOKUP(F78,'Матрица на риска'!$H$6:$I$9,2,TRUE))</f>
      </c>
      <c r="H78" s="8" t="n"/>
      <c r="I78" s="20" t="n"/>
      <c r="J78" s="20" t="n"/>
      <c r="K78" s="21">
        <f>IF(OR(I78="",J78=""),"",I78*J78)</f>
      </c>
      <c r="L78" s="18">
        <f>IF(K78="","",VLOOKUP(K78,'Матрица на риска'!$H$6:$I$9,2,TRUE))</f>
      </c>
      <c r="M78" s="8" t="n"/>
    </row>
    <row r="79" ht="22" customHeight="true">
      <c r="A79" s="5" t="n"/>
      <c r="B79" s="6" t="n"/>
      <c r="C79" s="6" t="n"/>
      <c r="D79" s="22" t="n"/>
      <c r="E79" s="22" t="n"/>
      <c r="F79" s="21">
        <f>IF(OR(D79="",E79=""),"",D79*E79)</f>
      </c>
      <c r="G79" s="18">
        <f>IF(F79="","",VLOOKUP(F79,'Матрица на риска'!$H$6:$I$9,2,TRUE))</f>
      </c>
      <c r="H79" s="6" t="n"/>
      <c r="I79" s="22" t="n"/>
      <c r="J79" s="22" t="n"/>
      <c r="K79" s="21">
        <f>IF(OR(I79="",J79=""),"",I79*J79)</f>
      </c>
      <c r="L79" s="18">
        <f>IF(K79="","",VLOOKUP(K79,'Матрица на риска'!$H$6:$I$9,2,TRUE))</f>
      </c>
      <c r="M79" s="6" t="n"/>
    </row>
    <row r="80" ht="22" customHeight="true">
      <c r="A80" s="7" t="n"/>
      <c r="B80" s="8" t="n"/>
      <c r="C80" s="8" t="n"/>
      <c r="D80" s="20" t="n"/>
      <c r="E80" s="20" t="n"/>
      <c r="F80" s="21">
        <f>IF(OR(D80="",E80=""),"",D80*E80)</f>
      </c>
      <c r="G80" s="18">
        <f>IF(F80="","",VLOOKUP(F80,'Матрица на риска'!$H$6:$I$9,2,TRUE))</f>
      </c>
      <c r="H80" s="8" t="n"/>
      <c r="I80" s="20" t="n"/>
      <c r="J80" s="20" t="n"/>
      <c r="K80" s="21">
        <f>IF(OR(I80="",J80=""),"",I80*J80)</f>
      </c>
      <c r="L80" s="18">
        <f>IF(K80="","",VLOOKUP(K80,'Матрица на риска'!$H$6:$I$9,2,TRUE))</f>
      </c>
      <c r="M80" s="8" t="n"/>
    </row>
    <row r="81" ht="22" customHeight="true">
      <c r="A81" s="5" t="n"/>
      <c r="B81" s="6" t="n"/>
      <c r="C81" s="6" t="n"/>
      <c r="D81" s="22" t="n"/>
      <c r="E81" s="22" t="n"/>
      <c r="F81" s="21">
        <f>IF(OR(D81="",E81=""),"",D81*E81)</f>
      </c>
      <c r="G81" s="18">
        <f>IF(F81="","",VLOOKUP(F81,'Матрица на риска'!$H$6:$I$9,2,TRUE))</f>
      </c>
      <c r="H81" s="6" t="n"/>
      <c r="I81" s="22" t="n"/>
      <c r="J81" s="22" t="n"/>
      <c r="K81" s="21">
        <f>IF(OR(I81="",J81=""),"",I81*J81)</f>
      </c>
      <c r="L81" s="18">
        <f>IF(K81="","",VLOOKUP(K81,'Матрица на риска'!$H$6:$I$9,2,TRUE))</f>
      </c>
      <c r="M81" s="6" t="n"/>
    </row>
    <row r="82" ht="22" customHeight="true">
      <c r="A82" s="7" t="n"/>
      <c r="B82" s="8" t="n"/>
      <c r="C82" s="8" t="n"/>
      <c r="D82" s="20" t="n"/>
      <c r="E82" s="20" t="n"/>
      <c r="F82" s="21">
        <f>IF(OR(D82="",E82=""),"",D82*E82)</f>
      </c>
      <c r="G82" s="18">
        <f>IF(F82="","",VLOOKUP(F82,'Матрица на риска'!$H$6:$I$9,2,TRUE))</f>
      </c>
      <c r="H82" s="8" t="n"/>
      <c r="I82" s="20" t="n"/>
      <c r="J82" s="20" t="n"/>
      <c r="K82" s="21">
        <f>IF(OR(I82="",J82=""),"",I82*J82)</f>
      </c>
      <c r="L82" s="18">
        <f>IF(K82="","",VLOOKUP(K82,'Матрица на риска'!$H$6:$I$9,2,TRUE))</f>
      </c>
      <c r="M82" s="8" t="n"/>
    </row>
    <row r="83" ht="22" customHeight="true">
      <c r="A83" s="5" t="n"/>
      <c r="B83" s="6" t="n"/>
      <c r="C83" s="6" t="n"/>
      <c r="D83" s="22" t="n"/>
      <c r="E83" s="22" t="n"/>
      <c r="F83" s="21">
        <f>IF(OR(D83="",E83=""),"",D83*E83)</f>
      </c>
      <c r="G83" s="18">
        <f>IF(F83="","",VLOOKUP(F83,'Матрица на риска'!$H$6:$I$9,2,TRUE))</f>
      </c>
      <c r="H83" s="6" t="n"/>
      <c r="I83" s="22" t="n"/>
      <c r="J83" s="22" t="n"/>
      <c r="K83" s="21">
        <f>IF(OR(I83="",J83=""),"",I83*J83)</f>
      </c>
      <c r="L83" s="18">
        <f>IF(K83="","",VLOOKUP(K83,'Матрица на риска'!$H$6:$I$9,2,TRUE))</f>
      </c>
      <c r="M83" s="6" t="n"/>
    </row>
    <row r="84" ht="22" customHeight="true">
      <c r="A84" s="7" t="n"/>
      <c r="B84" s="8" t="n"/>
      <c r="C84" s="8" t="n"/>
      <c r="D84" s="20" t="n"/>
      <c r="E84" s="20" t="n"/>
      <c r="F84" s="21">
        <f>IF(OR(D84="",E84=""),"",D84*E84)</f>
      </c>
      <c r="G84" s="18">
        <f>IF(F84="","",VLOOKUP(F84,'Матрица на риска'!$H$6:$I$9,2,TRUE))</f>
      </c>
      <c r="H84" s="8" t="n"/>
      <c r="I84" s="20" t="n"/>
      <c r="J84" s="20" t="n"/>
      <c r="K84" s="21">
        <f>IF(OR(I84="",J84=""),"",I84*J84)</f>
      </c>
      <c r="L84" s="18">
        <f>IF(K84="","",VLOOKUP(K84,'Матрица на риска'!$H$6:$I$9,2,TRUE))</f>
      </c>
      <c r="M84" s="8" t="n"/>
    </row>
    <row r="85" ht="22" customHeight="true">
      <c r="A85" s="5" t="n"/>
      <c r="B85" s="6" t="n"/>
      <c r="C85" s="6" t="n"/>
      <c r="D85" s="22" t="n"/>
      <c r="E85" s="22" t="n"/>
      <c r="F85" s="21">
        <f>IF(OR(D85="",E85=""),"",D85*E85)</f>
      </c>
      <c r="G85" s="18">
        <f>IF(F85="","",VLOOKUP(F85,'Матрица на риска'!$H$6:$I$9,2,TRUE))</f>
      </c>
      <c r="H85" s="6" t="n"/>
      <c r="I85" s="22" t="n"/>
      <c r="J85" s="22" t="n"/>
      <c r="K85" s="21">
        <f>IF(OR(I85="",J85=""),"",I85*J85)</f>
      </c>
      <c r="L85" s="18">
        <f>IF(K85="","",VLOOKUP(K85,'Матрица на риска'!$H$6:$I$9,2,TRUE))</f>
      </c>
      <c r="M85" s="6" t="n"/>
    </row>
    <row r="86" ht="22" customHeight="true">
      <c r="A86" s="7" t="n"/>
      <c r="B86" s="8" t="n"/>
      <c r="C86" s="8" t="n"/>
      <c r="D86" s="20" t="n"/>
      <c r="E86" s="20" t="n"/>
      <c r="F86" s="21">
        <f>IF(OR(D86="",E86=""),"",D86*E86)</f>
      </c>
      <c r="G86" s="18">
        <f>IF(F86="","",VLOOKUP(F86,'Матрица на риска'!$H$6:$I$9,2,TRUE))</f>
      </c>
      <c r="H86" s="8" t="n"/>
      <c r="I86" s="20" t="n"/>
      <c r="J86" s="20" t="n"/>
      <c r="K86" s="21">
        <f>IF(OR(I86="",J86=""),"",I86*J86)</f>
      </c>
      <c r="L86" s="18">
        <f>IF(K86="","",VLOOKUP(K86,'Матрица на риска'!$H$6:$I$9,2,TRUE))</f>
      </c>
      <c r="M86" s="8" t="n"/>
    </row>
    <row r="87" ht="22" customHeight="true">
      <c r="A87" s="5" t="n"/>
      <c r="B87" s="6" t="n"/>
      <c r="C87" s="6" t="n"/>
      <c r="D87" s="22" t="n"/>
      <c r="E87" s="22" t="n"/>
      <c r="F87" s="21">
        <f>IF(OR(D87="",E87=""),"",D87*E87)</f>
      </c>
      <c r="G87" s="18">
        <f>IF(F87="","",VLOOKUP(F87,'Матрица на риска'!$H$6:$I$9,2,TRUE))</f>
      </c>
      <c r="H87" s="6" t="n"/>
      <c r="I87" s="22" t="n"/>
      <c r="J87" s="22" t="n"/>
      <c r="K87" s="21">
        <f>IF(OR(I87="",J87=""),"",I87*J87)</f>
      </c>
      <c r="L87" s="18">
        <f>IF(K87="","",VLOOKUP(K87,'Матрица на риска'!$H$6:$I$9,2,TRUE))</f>
      </c>
      <c r="M87" s="6" t="n"/>
    </row>
    <row r="88" ht="22" customHeight="true">
      <c r="A88" s="7" t="n"/>
      <c r="B88" s="8" t="n"/>
      <c r="C88" s="8" t="n"/>
      <c r="D88" s="20" t="n"/>
      <c r="E88" s="20" t="n"/>
      <c r="F88" s="21">
        <f>IF(OR(D88="",E88=""),"",D88*E88)</f>
      </c>
      <c r="G88" s="18">
        <f>IF(F88="","",VLOOKUP(F88,'Матрица на риска'!$H$6:$I$9,2,TRUE))</f>
      </c>
      <c r="H88" s="8" t="n"/>
      <c r="I88" s="20" t="n"/>
      <c r="J88" s="20" t="n"/>
      <c r="K88" s="21">
        <f>IF(OR(I88="",J88=""),"",I88*J88)</f>
      </c>
      <c r="L88" s="18">
        <f>IF(K88="","",VLOOKUP(K88,'Матрица на риска'!$H$6:$I$9,2,TRUE))</f>
      </c>
      <c r="M88" s="8" t="n"/>
    </row>
    <row r="89" ht="22" customHeight="true">
      <c r="A89" s="5" t="n"/>
      <c r="B89" s="6" t="n"/>
      <c r="C89" s="6" t="n"/>
      <c r="D89" s="22" t="n"/>
      <c r="E89" s="22" t="n"/>
      <c r="F89" s="21">
        <f>IF(OR(D89="",E89=""),"",D89*E89)</f>
      </c>
      <c r="G89" s="18">
        <f>IF(F89="","",VLOOKUP(F89,'Матрица на риска'!$H$6:$I$9,2,TRUE))</f>
      </c>
      <c r="H89" s="6" t="n"/>
      <c r="I89" s="22" t="n"/>
      <c r="J89" s="22" t="n"/>
      <c r="K89" s="21">
        <f>IF(OR(I89="",J89=""),"",I89*J89)</f>
      </c>
      <c r="L89" s="18">
        <f>IF(K89="","",VLOOKUP(K89,'Матрица на риска'!$H$6:$I$9,2,TRUE))</f>
      </c>
      <c r="M89" s="6" t="n"/>
    </row>
    <row r="90" ht="22" customHeight="true">
      <c r="A90" s="7" t="n"/>
      <c r="B90" s="8" t="n"/>
      <c r="C90" s="8" t="n"/>
      <c r="D90" s="20" t="n"/>
      <c r="E90" s="20" t="n"/>
      <c r="F90" s="21">
        <f>IF(OR(D90="",E90=""),"",D90*E90)</f>
      </c>
      <c r="G90" s="18">
        <f>IF(F90="","",VLOOKUP(F90,'Матрица на риска'!$H$6:$I$9,2,TRUE))</f>
      </c>
      <c r="H90" s="8" t="n"/>
      <c r="I90" s="20" t="n"/>
      <c r="J90" s="20" t="n"/>
      <c r="K90" s="21">
        <f>IF(OR(I90="",J90=""),"",I90*J90)</f>
      </c>
      <c r="L90" s="18">
        <f>IF(K90="","",VLOOKUP(K90,'Матрица на риска'!$H$6:$I$9,2,TRUE))</f>
      </c>
      <c r="M90" s="8" t="n"/>
    </row>
    <row r="91" ht="22" customHeight="true">
      <c r="A91" s="5" t="n"/>
      <c r="B91" s="6" t="n"/>
      <c r="C91" s="6" t="n"/>
      <c r="D91" s="22" t="n"/>
      <c r="E91" s="22" t="n"/>
      <c r="F91" s="21">
        <f>IF(OR(D91="",E91=""),"",D91*E91)</f>
      </c>
      <c r="G91" s="18">
        <f>IF(F91="","",VLOOKUP(F91,'Матрица на риска'!$H$6:$I$9,2,TRUE))</f>
      </c>
      <c r="H91" s="6" t="n"/>
      <c r="I91" s="22" t="n"/>
      <c r="J91" s="22" t="n"/>
      <c r="K91" s="21">
        <f>IF(OR(I91="",J91=""),"",I91*J91)</f>
      </c>
      <c r="L91" s="18">
        <f>IF(K91="","",VLOOKUP(K91,'Матрица на риска'!$H$6:$I$9,2,TRUE))</f>
      </c>
      <c r="M91" s="6" t="n"/>
    </row>
    <row r="92" ht="22" customHeight="true">
      <c r="A92" s="7" t="n"/>
      <c r="B92" s="8" t="n"/>
      <c r="C92" s="8" t="n"/>
      <c r="D92" s="20" t="n"/>
      <c r="E92" s="20" t="n"/>
      <c r="F92" s="21">
        <f>IF(OR(D92="",E92=""),"",D92*E92)</f>
      </c>
      <c r="G92" s="18">
        <f>IF(F92="","",VLOOKUP(F92,'Матрица на риска'!$H$6:$I$9,2,TRUE))</f>
      </c>
      <c r="H92" s="8" t="n"/>
      <c r="I92" s="20" t="n"/>
      <c r="J92" s="20" t="n"/>
      <c r="K92" s="21">
        <f>IF(OR(I92="",J92=""),"",I92*J92)</f>
      </c>
      <c r="L92" s="18">
        <f>IF(K92="","",VLOOKUP(K92,'Матрица на риска'!$H$6:$I$9,2,TRUE))</f>
      </c>
      <c r="M92" s="8" t="n"/>
    </row>
    <row r="93" ht="22" customHeight="true">
      <c r="A93" s="5" t="n"/>
      <c r="B93" s="6" t="n"/>
      <c r="C93" s="6" t="n"/>
      <c r="D93" s="22" t="n"/>
      <c r="E93" s="22" t="n"/>
      <c r="F93" s="21">
        <f>IF(OR(D93="",E93=""),"",D93*E93)</f>
      </c>
      <c r="G93" s="18">
        <f>IF(F93="","",VLOOKUP(F93,'Матрица на риска'!$H$6:$I$9,2,TRUE))</f>
      </c>
      <c r="H93" s="6" t="n"/>
      <c r="I93" s="22" t="n"/>
      <c r="J93" s="22" t="n"/>
      <c r="K93" s="21">
        <f>IF(OR(I93="",J93=""),"",I93*J93)</f>
      </c>
      <c r="L93" s="18">
        <f>IF(K93="","",VLOOKUP(K93,'Матрица на риска'!$H$6:$I$9,2,TRUE))</f>
      </c>
      <c r="M93" s="6" t="n"/>
    </row>
    <row r="94" ht="22" customHeight="true">
      <c r="A94" s="7" t="n"/>
      <c r="B94" s="8" t="n"/>
      <c r="C94" s="8" t="n"/>
      <c r="D94" s="20" t="n"/>
      <c r="E94" s="20" t="n"/>
      <c r="F94" s="21">
        <f>IF(OR(D94="",E94=""),"",D94*E94)</f>
      </c>
      <c r="G94" s="18">
        <f>IF(F94="","",VLOOKUP(F94,'Матрица на риска'!$H$6:$I$9,2,TRUE))</f>
      </c>
      <c r="H94" s="8" t="n"/>
      <c r="I94" s="20" t="n"/>
      <c r="J94" s="20" t="n"/>
      <c r="K94" s="21">
        <f>IF(OR(I94="",J94=""),"",I94*J94)</f>
      </c>
      <c r="L94" s="18">
        <f>IF(K94="","",VLOOKUP(K94,'Матрица на риска'!$H$6:$I$9,2,TRUE))</f>
      </c>
      <c r="M94" s="8" t="n"/>
    </row>
    <row r="95" ht="22" customHeight="true">
      <c r="A95" s="5" t="n"/>
      <c r="B95" s="6" t="n"/>
      <c r="C95" s="6" t="n"/>
      <c r="D95" s="22" t="n"/>
      <c r="E95" s="22" t="n"/>
      <c r="F95" s="21">
        <f>IF(OR(D95="",E95=""),"",D95*E95)</f>
      </c>
      <c r="G95" s="18">
        <f>IF(F95="","",VLOOKUP(F95,'Матрица на риска'!$H$6:$I$9,2,TRUE))</f>
      </c>
      <c r="H95" s="6" t="n"/>
      <c r="I95" s="22" t="n"/>
      <c r="J95" s="22" t="n"/>
      <c r="K95" s="21">
        <f>IF(OR(I95="",J95=""),"",I95*J95)</f>
      </c>
      <c r="L95" s="18">
        <f>IF(K95="","",VLOOKUP(K95,'Матрица на риска'!$H$6:$I$9,2,TRUE))</f>
      </c>
      <c r="M95" s="6" t="n"/>
    </row>
    <row r="96" ht="22" customHeight="true">
      <c r="A96" s="7" t="n"/>
      <c r="B96" s="8" t="n"/>
      <c r="C96" s="8" t="n"/>
      <c r="D96" s="20" t="n"/>
      <c r="E96" s="20" t="n"/>
      <c r="F96" s="21">
        <f>IF(OR(D96="",E96=""),"",D96*E96)</f>
      </c>
      <c r="G96" s="18">
        <f>IF(F96="","",VLOOKUP(F96,'Матрица на риска'!$H$6:$I$9,2,TRUE))</f>
      </c>
      <c r="H96" s="8" t="n"/>
      <c r="I96" s="20" t="n"/>
      <c r="J96" s="20" t="n"/>
      <c r="K96" s="21">
        <f>IF(OR(I96="",J96=""),"",I96*J96)</f>
      </c>
      <c r="L96" s="18">
        <f>IF(K96="","",VLOOKUP(K96,'Матрица на риска'!$H$6:$I$9,2,TRUE))</f>
      </c>
      <c r="M96" s="8" t="n"/>
    </row>
    <row r="97" ht="22" customHeight="true">
      <c r="A97" s="5" t="n"/>
      <c r="B97" s="6" t="n"/>
      <c r="C97" s="6" t="n"/>
      <c r="D97" s="22" t="n"/>
      <c r="E97" s="22" t="n"/>
      <c r="F97" s="21">
        <f>IF(OR(D97="",E97=""),"",D97*E97)</f>
      </c>
      <c r="G97" s="18">
        <f>IF(F97="","",VLOOKUP(F97,'Матрица на риска'!$H$6:$I$9,2,TRUE))</f>
      </c>
      <c r="H97" s="6" t="n"/>
      <c r="I97" s="22" t="n"/>
      <c r="J97" s="22" t="n"/>
      <c r="K97" s="21">
        <f>IF(OR(I97="",J97=""),"",I97*J97)</f>
      </c>
      <c r="L97" s="18">
        <f>IF(K97="","",VLOOKUP(K97,'Матрица на риска'!$H$6:$I$9,2,TRUE))</f>
      </c>
      <c r="M97" s="6" t="n"/>
    </row>
    <row r="98" ht="22" customHeight="true">
      <c r="A98" s="7" t="n"/>
      <c r="B98" s="8" t="n"/>
      <c r="C98" s="8" t="n"/>
      <c r="D98" s="20" t="n"/>
      <c r="E98" s="20" t="n"/>
      <c r="F98" s="21">
        <f>IF(OR(D98="",E98=""),"",D98*E98)</f>
      </c>
      <c r="G98" s="18">
        <f>IF(F98="","",VLOOKUP(F98,'Матрица на риска'!$H$6:$I$9,2,TRUE))</f>
      </c>
      <c r="H98" s="8" t="n"/>
      <c r="I98" s="20" t="n"/>
      <c r="J98" s="20" t="n"/>
      <c r="K98" s="21">
        <f>IF(OR(I98="",J98=""),"",I98*J98)</f>
      </c>
      <c r="L98" s="18">
        <f>IF(K98="","",VLOOKUP(K98,'Матрица на риска'!$H$6:$I$9,2,TRUE))</f>
      </c>
      <c r="M98" s="8" t="n"/>
    </row>
    <row r="99" ht="22" customHeight="true">
      <c r="A99" s="5" t="n"/>
      <c r="B99" s="6" t="n"/>
      <c r="C99" s="6" t="n"/>
      <c r="D99" s="22" t="n"/>
      <c r="E99" s="22" t="n"/>
      <c r="F99" s="21">
        <f>IF(OR(D99="",E99=""),"",D99*E99)</f>
      </c>
      <c r="G99" s="18">
        <f>IF(F99="","",VLOOKUP(F99,'Матрица на риска'!$H$6:$I$9,2,TRUE))</f>
      </c>
      <c r="H99" s="6" t="n"/>
      <c r="I99" s="22" t="n"/>
      <c r="J99" s="22" t="n"/>
      <c r="K99" s="21">
        <f>IF(OR(I99="",J99=""),"",I99*J99)</f>
      </c>
      <c r="L99" s="18">
        <f>IF(K99="","",VLOOKUP(K99,'Матрица на риска'!$H$6:$I$9,2,TRUE))</f>
      </c>
      <c r="M99" s="6" t="n"/>
    </row>
    <row r="100" ht="22" customHeight="true">
      <c r="A100" s="7" t="n"/>
      <c r="B100" s="8" t="n"/>
      <c r="C100" s="8" t="n"/>
      <c r="D100" s="20" t="n"/>
      <c r="E100" s="20" t="n"/>
      <c r="F100" s="21">
        <f>IF(OR(D100="",E100=""),"",D100*E100)</f>
      </c>
      <c r="G100" s="18">
        <f>IF(F100="","",VLOOKUP(F100,'Матрица на риска'!$H$6:$I$9,2,TRUE))</f>
      </c>
      <c r="H100" s="8" t="n"/>
      <c r="I100" s="20" t="n"/>
      <c r="J100" s="20" t="n"/>
      <c r="K100" s="21">
        <f>IF(OR(I100="",J100=""),"",I100*J100)</f>
      </c>
      <c r="L100" s="18">
        <f>IF(K100="","",VLOOKUP(K100,'Матрица на риска'!$H$6:$I$9,2,TRUE))</f>
      </c>
      <c r="M100" s="8" t="n"/>
    </row>
    <row r="101" ht="22" customHeight="true">
      <c r="A101" s="5" t="n"/>
      <c r="B101" s="6" t="n"/>
      <c r="C101" s="6" t="n"/>
      <c r="D101" s="22" t="n"/>
      <c r="E101" s="22" t="n"/>
      <c r="F101" s="21">
        <f>IF(OR(D101="",E101=""),"",D101*E101)</f>
      </c>
      <c r="G101" s="18">
        <f>IF(F101="","",VLOOKUP(F101,'Матрица на риска'!$H$6:$I$9,2,TRUE))</f>
      </c>
      <c r="H101" s="6" t="n"/>
      <c r="I101" s="22" t="n"/>
      <c r="J101" s="22" t="n"/>
      <c r="K101" s="21">
        <f>IF(OR(I101="",J101=""),"",I101*J101)</f>
      </c>
      <c r="L101" s="18">
        <f>IF(K101="","",VLOOKUP(K101,'Матрица на риска'!$H$6:$I$9,2,TRUE))</f>
      </c>
      <c r="M101" s="6" t="n"/>
    </row>
    <row r="102" ht="22" customHeight="true">
      <c r="A102" s="7" t="n"/>
      <c r="B102" s="8" t="n"/>
      <c r="C102" s="8" t="n"/>
      <c r="D102" s="20" t="n"/>
      <c r="E102" s="20" t="n"/>
      <c r="F102" s="21">
        <f>IF(OR(D102="",E102=""),"",D102*E102)</f>
      </c>
      <c r="G102" s="18">
        <f>IF(F102="","",VLOOKUP(F102,'Матрица на риска'!$H$6:$I$9,2,TRUE))</f>
      </c>
      <c r="H102" s="8" t="n"/>
      <c r="I102" s="20" t="n"/>
      <c r="J102" s="20" t="n"/>
      <c r="K102" s="21">
        <f>IF(OR(I102="",J102=""),"",I102*J102)</f>
      </c>
      <c r="L102" s="18">
        <f>IF(K102="","",VLOOKUP(K102,'Матрица на риска'!$H$6:$I$9,2,TRUE))</f>
      </c>
      <c r="M102" s="8" t="n"/>
    </row>
    <row r="103" ht="22" customHeight="true">
      <c r="A103" s="5" t="n"/>
      <c r="B103" s="6" t="n"/>
      <c r="C103" s="6" t="n"/>
      <c r="D103" s="22" t="n"/>
      <c r="E103" s="22" t="n"/>
      <c r="F103" s="21">
        <f>IF(OR(D103="",E103=""),"",D103*E103)</f>
      </c>
      <c r="G103" s="18">
        <f>IF(F103="","",VLOOKUP(F103,'Матрица на риска'!$H$6:$I$9,2,TRUE))</f>
      </c>
      <c r="H103" s="6" t="n"/>
      <c r="I103" s="22" t="n"/>
      <c r="J103" s="22" t="n"/>
      <c r="K103" s="21">
        <f>IF(OR(I103="",J103=""),"",I103*J103)</f>
      </c>
      <c r="L103" s="18">
        <f>IF(K103="","",VLOOKUP(K103,'Матрица на риска'!$H$6:$I$9,2,TRUE))</f>
      </c>
      <c r="M103" s="6" t="n"/>
    </row>
    <row r="104" ht="22" customHeight="true">
      <c r="A104" s="7" t="n"/>
      <c r="B104" s="8" t="n"/>
      <c r="C104" s="8" t="n"/>
      <c r="D104" s="20" t="n"/>
      <c r="E104" s="20" t="n"/>
      <c r="F104" s="21">
        <f>IF(OR(D104="",E104=""),"",D104*E104)</f>
      </c>
      <c r="G104" s="18">
        <f>IF(F104="","",VLOOKUP(F104,'Матрица на риска'!$H$6:$I$9,2,TRUE))</f>
      </c>
      <c r="H104" s="8" t="n"/>
      <c r="I104" s="20" t="n"/>
      <c r="J104" s="20" t="n"/>
      <c r="K104" s="21">
        <f>IF(OR(I104="",J104=""),"",I104*J104)</f>
      </c>
      <c r="L104" s="18">
        <f>IF(K104="","",VLOOKUP(K104,'Матрица на риска'!$H$6:$I$9,2,TRUE))</f>
      </c>
      <c r="M104" s="8" t="n"/>
    </row>
    <row r="105" ht="22" customHeight="true">
      <c r="A105" s="5" t="n"/>
      <c r="B105" s="6" t="n"/>
      <c r="C105" s="6" t="n"/>
      <c r="D105" s="22" t="n"/>
      <c r="E105" s="22" t="n"/>
      <c r="F105" s="21">
        <f>IF(OR(D105="",E105=""),"",D105*E105)</f>
      </c>
      <c r="G105" s="18">
        <f>IF(F105="","",VLOOKUP(F105,'Матрица на риска'!$H$6:$I$9,2,TRUE))</f>
      </c>
      <c r="H105" s="6" t="n"/>
      <c r="I105" s="22" t="n"/>
      <c r="J105" s="22" t="n"/>
      <c r="K105" s="21">
        <f>IF(OR(I105="",J105=""),"",I105*J105)</f>
      </c>
      <c r="L105" s="18">
        <f>IF(K105="","",VLOOKUP(K105,'Матрица на риска'!$H$6:$I$9,2,TRUE))</f>
      </c>
      <c r="M105" s="6" t="n"/>
    </row>
    <row r="106" ht="22" customHeight="true">
      <c r="A106" s="7" t="n"/>
      <c r="B106" s="8" t="n"/>
      <c r="C106" s="8" t="n"/>
      <c r="D106" s="20" t="n"/>
      <c r="E106" s="20" t="n"/>
      <c r="F106" s="21">
        <f>IF(OR(D106="",E106=""),"",D106*E106)</f>
      </c>
      <c r="G106" s="18">
        <f>IF(F106="","",VLOOKUP(F106,'Матрица на риска'!$H$6:$I$9,2,TRUE))</f>
      </c>
      <c r="H106" s="8" t="n"/>
      <c r="I106" s="20" t="n"/>
      <c r="J106" s="20" t="n"/>
      <c r="K106" s="21">
        <f>IF(OR(I106="",J106=""),"",I106*J106)</f>
      </c>
      <c r="L106" s="18">
        <f>IF(K106="","",VLOOKUP(K106,'Матрица на риска'!$H$6:$I$9,2,TRUE))</f>
      </c>
      <c r="M106" s="8" t="n"/>
    </row>
    <row r="107" ht="22" customHeight="true">
      <c r="A107" s="5" t="n"/>
      <c r="B107" s="6" t="n"/>
      <c r="C107" s="6" t="n"/>
      <c r="D107" s="22" t="n"/>
      <c r="E107" s="22" t="n"/>
      <c r="F107" s="21">
        <f>IF(OR(D107="",E107=""),"",D107*E107)</f>
      </c>
      <c r="G107" s="18">
        <f>IF(F107="","",VLOOKUP(F107,'Матрица на риска'!$H$6:$I$9,2,TRUE))</f>
      </c>
      <c r="H107" s="6" t="n"/>
      <c r="I107" s="22" t="n"/>
      <c r="J107" s="22" t="n"/>
      <c r="K107" s="21">
        <f>IF(OR(I107="",J107=""),"",I107*J107)</f>
      </c>
      <c r="L107" s="18">
        <f>IF(K107="","",VLOOKUP(K107,'Матрица на риска'!$H$6:$I$9,2,TRUE))</f>
      </c>
      <c r="M107" s="6" t="n"/>
    </row>
    <row r="108" ht="22" customHeight="true">
      <c r="A108" s="7" t="n"/>
      <c r="B108" s="8" t="n"/>
      <c r="C108" s="8" t="n"/>
      <c r="D108" s="20" t="n"/>
      <c r="E108" s="20" t="n"/>
      <c r="F108" s="21">
        <f>IF(OR(D108="",E108=""),"",D108*E108)</f>
      </c>
      <c r="G108" s="18">
        <f>IF(F108="","",VLOOKUP(F108,'Матрица на риска'!$H$6:$I$9,2,TRUE))</f>
      </c>
      <c r="H108" s="8" t="n"/>
      <c r="I108" s="20" t="n"/>
      <c r="J108" s="20" t="n"/>
      <c r="K108" s="21">
        <f>IF(OR(I108="",J108=""),"",I108*J108)</f>
      </c>
      <c r="L108" s="18">
        <f>IF(K108="","",VLOOKUP(K108,'Матрица на риска'!$H$6:$I$9,2,TRUE))</f>
      </c>
      <c r="M108" s="8" t="n"/>
    </row>
    <row r="109" ht="22" customHeight="true">
      <c r="A109" s="5" t="n"/>
      <c r="B109" s="6" t="n"/>
      <c r="C109" s="6" t="n"/>
      <c r="D109" s="22" t="n"/>
      <c r="E109" s="22" t="n"/>
      <c r="F109" s="21">
        <f>IF(OR(D109="",E109=""),"",D109*E109)</f>
      </c>
      <c r="G109" s="18">
        <f>IF(F109="","",VLOOKUP(F109,'Матрица на риска'!$H$6:$I$9,2,TRUE))</f>
      </c>
      <c r="H109" s="6" t="n"/>
      <c r="I109" s="22" t="n"/>
      <c r="J109" s="22" t="n"/>
      <c r="K109" s="21">
        <f>IF(OR(I109="",J109=""),"",I109*J109)</f>
      </c>
      <c r="L109" s="18">
        <f>IF(K109="","",VLOOKUP(K109,'Матрица на риска'!$H$6:$I$9,2,TRUE))</f>
      </c>
      <c r="M109" s="6" t="n"/>
    </row>
    <row r="110" ht="22" customHeight="true">
      <c r="A110" s="7" t="n"/>
      <c r="B110" s="8" t="n"/>
      <c r="C110" s="8" t="n"/>
      <c r="D110" s="20" t="n"/>
      <c r="E110" s="20" t="n"/>
      <c r="F110" s="21">
        <f>IF(OR(D110="",E110=""),"",D110*E110)</f>
      </c>
      <c r="G110" s="18">
        <f>IF(F110="","",VLOOKUP(F110,'Матрица на риска'!$H$6:$I$9,2,TRUE))</f>
      </c>
      <c r="H110" s="8" t="n"/>
      <c r="I110" s="20" t="n"/>
      <c r="J110" s="20" t="n"/>
      <c r="K110" s="21">
        <f>IF(OR(I110="",J110=""),"",I110*J110)</f>
      </c>
      <c r="L110" s="18">
        <f>IF(K110="","",VLOOKUP(K110,'Матрица на риска'!$H$6:$I$9,2,TRUE))</f>
      </c>
      <c r="M110" s="8" t="n"/>
    </row>
    <row r="111" ht="22" customHeight="true">
      <c r="A111" s="5" t="n"/>
      <c r="B111" s="6" t="n"/>
      <c r="C111" s="6" t="n"/>
      <c r="D111" s="22" t="n"/>
      <c r="E111" s="22" t="n"/>
      <c r="F111" s="21">
        <f>IF(OR(D111="",E111=""),"",D111*E111)</f>
      </c>
      <c r="G111" s="18">
        <f>IF(F111="","",VLOOKUP(F111,'Матрица на риска'!$H$6:$I$9,2,TRUE))</f>
      </c>
      <c r="H111" s="6" t="n"/>
      <c r="I111" s="22" t="n"/>
      <c r="J111" s="22" t="n"/>
      <c r="K111" s="21">
        <f>IF(OR(I111="",J111=""),"",I111*J111)</f>
      </c>
      <c r="L111" s="18">
        <f>IF(K111="","",VLOOKUP(K111,'Матрица на риска'!$H$6:$I$9,2,TRUE))</f>
      </c>
      <c r="M111" s="6" t="n"/>
    </row>
    <row r="112" ht="22" customHeight="true">
      <c r="A112" s="7" t="n"/>
      <c r="B112" s="8" t="n"/>
      <c r="C112" s="8" t="n"/>
      <c r="D112" s="20" t="n"/>
      <c r="E112" s="20" t="n"/>
      <c r="F112" s="21">
        <f>IF(OR(D112="",E112=""),"",D112*E112)</f>
      </c>
      <c r="G112" s="18">
        <f>IF(F112="","",VLOOKUP(F112,'Матрица на риска'!$H$6:$I$9,2,TRUE))</f>
      </c>
      <c r="H112" s="8" t="n"/>
      <c r="I112" s="20" t="n"/>
      <c r="J112" s="20" t="n"/>
      <c r="K112" s="21">
        <f>IF(OR(I112="",J112=""),"",I112*J112)</f>
      </c>
      <c r="L112" s="18">
        <f>IF(K112="","",VLOOKUP(K112,'Матрица на риска'!$H$6:$I$9,2,TRUE))</f>
      </c>
      <c r="M112" s="8" t="n"/>
    </row>
    <row r="113" ht="22" customHeight="true">
      <c r="A113" s="5" t="n"/>
      <c r="B113" s="6" t="n"/>
      <c r="C113" s="6" t="n"/>
      <c r="D113" s="22" t="n"/>
      <c r="E113" s="22" t="n"/>
      <c r="F113" s="21">
        <f>IF(OR(D113="",E113=""),"",D113*E113)</f>
      </c>
      <c r="G113" s="18">
        <f>IF(F113="","",VLOOKUP(F113,'Матрица на риска'!$H$6:$I$9,2,TRUE))</f>
      </c>
      <c r="H113" s="6" t="n"/>
      <c r="I113" s="22" t="n"/>
      <c r="J113" s="22" t="n"/>
      <c r="K113" s="21">
        <f>IF(OR(I113="",J113=""),"",I113*J113)</f>
      </c>
      <c r="L113" s="18">
        <f>IF(K113="","",VLOOKUP(K113,'Матрица на риска'!$H$6:$I$9,2,TRUE))</f>
      </c>
      <c r="M113" s="6" t="n"/>
    </row>
    <row r="114" ht="22" customHeight="true">
      <c r="A114" s="7" t="n"/>
      <c r="B114" s="8" t="n"/>
      <c r="C114" s="8" t="n"/>
      <c r="D114" s="20" t="n"/>
      <c r="E114" s="20" t="n"/>
      <c r="F114" s="21">
        <f>IF(OR(D114="",E114=""),"",D114*E114)</f>
      </c>
      <c r="G114" s="18">
        <f>IF(F114="","",VLOOKUP(F114,'Матрица на риска'!$H$6:$I$9,2,TRUE))</f>
      </c>
      <c r="H114" s="8" t="n"/>
      <c r="I114" s="20" t="n"/>
      <c r="J114" s="20" t="n"/>
      <c r="K114" s="21">
        <f>IF(OR(I114="",J114=""),"",I114*J114)</f>
      </c>
      <c r="L114" s="18">
        <f>IF(K114="","",VLOOKUP(K114,'Матрица на риска'!$H$6:$I$9,2,TRUE))</f>
      </c>
      <c r="M114" s="8" t="n"/>
    </row>
    <row r="115" ht="22" customHeight="true">
      <c r="A115" s="5" t="n"/>
      <c r="B115" s="6" t="n"/>
      <c r="C115" s="6" t="n"/>
      <c r="D115" s="22" t="n"/>
      <c r="E115" s="22" t="n"/>
      <c r="F115" s="21">
        <f>IF(OR(D115="",E115=""),"",D115*E115)</f>
      </c>
      <c r="G115" s="18">
        <f>IF(F115="","",VLOOKUP(F115,'Матрица на риска'!$H$6:$I$9,2,TRUE))</f>
      </c>
      <c r="H115" s="6" t="n"/>
      <c r="I115" s="22" t="n"/>
      <c r="J115" s="22" t="n"/>
      <c r="K115" s="21">
        <f>IF(OR(I115="",J115=""),"",I115*J115)</f>
      </c>
      <c r="L115" s="18">
        <f>IF(K115="","",VLOOKUP(K115,'Матрица на риска'!$H$6:$I$9,2,TRUE))</f>
      </c>
      <c r="M115" s="6" t="n"/>
    </row>
    <row r="116" ht="22" customHeight="true">
      <c r="A116" s="7" t="n"/>
      <c r="B116" s="8" t="n"/>
      <c r="C116" s="8" t="n"/>
      <c r="D116" s="20" t="n"/>
      <c r="E116" s="20" t="n"/>
      <c r="F116" s="21">
        <f>IF(OR(D116="",E116=""),"",D116*E116)</f>
      </c>
      <c r="G116" s="18">
        <f>IF(F116="","",VLOOKUP(F116,'Матрица на риска'!$H$6:$I$9,2,TRUE))</f>
      </c>
      <c r="H116" s="8" t="n"/>
      <c r="I116" s="20" t="n"/>
      <c r="J116" s="20" t="n"/>
      <c r="K116" s="21">
        <f>IF(OR(I116="",J116=""),"",I116*J116)</f>
      </c>
      <c r="L116" s="18">
        <f>IF(K116="","",VLOOKUP(K116,'Матрица на риска'!$H$6:$I$9,2,TRUE))</f>
      </c>
      <c r="M116" s="8" t="n"/>
    </row>
    <row r="117" ht="22" customHeight="true">
      <c r="A117" s="5" t="n"/>
      <c r="B117" s="6" t="n"/>
      <c r="C117" s="6" t="n"/>
      <c r="D117" s="22" t="n"/>
      <c r="E117" s="22" t="n"/>
      <c r="F117" s="21">
        <f>IF(OR(D117="",E117=""),"",D117*E117)</f>
      </c>
      <c r="G117" s="18">
        <f>IF(F117="","",VLOOKUP(F117,'Матрица на риска'!$H$6:$I$9,2,TRUE))</f>
      </c>
      <c r="H117" s="6" t="n"/>
      <c r="I117" s="22" t="n"/>
      <c r="J117" s="22" t="n"/>
      <c r="K117" s="21">
        <f>IF(OR(I117="",J117=""),"",I117*J117)</f>
      </c>
      <c r="L117" s="18">
        <f>IF(K117="","",VLOOKUP(K117,'Матрица на риска'!$H$6:$I$9,2,TRUE))</f>
      </c>
      <c r="M117" s="6" t="n"/>
    </row>
    <row r="118" ht="22" customHeight="true">
      <c r="A118" s="7" t="n"/>
      <c r="B118" s="8" t="n"/>
      <c r="C118" s="8" t="n"/>
      <c r="D118" s="20" t="n"/>
      <c r="E118" s="20" t="n"/>
      <c r="F118" s="21">
        <f>IF(OR(D118="",E118=""),"",D118*E118)</f>
      </c>
      <c r="G118" s="18">
        <f>IF(F118="","",VLOOKUP(F118,'Матрица на риска'!$H$6:$I$9,2,TRUE))</f>
      </c>
      <c r="H118" s="8" t="n"/>
      <c r="I118" s="20" t="n"/>
      <c r="J118" s="20" t="n"/>
      <c r="K118" s="21">
        <f>IF(OR(I118="",J118=""),"",I118*J118)</f>
      </c>
      <c r="L118" s="18">
        <f>IF(K118="","",VLOOKUP(K118,'Матрица на риска'!$H$6:$I$9,2,TRUE))</f>
      </c>
      <c r="M118" s="8" t="n"/>
    </row>
    <row r="119" ht="22" customHeight="true">
      <c r="A119" s="5" t="n"/>
      <c r="B119" s="6" t="n"/>
      <c r="C119" s="6" t="n"/>
      <c r="D119" s="22" t="n"/>
      <c r="E119" s="22" t="n"/>
      <c r="F119" s="21">
        <f>IF(OR(D119="",E119=""),"",D119*E119)</f>
      </c>
      <c r="G119" s="18">
        <f>IF(F119="","",VLOOKUP(F119,'Матрица на риска'!$H$6:$I$9,2,TRUE))</f>
      </c>
      <c r="H119" s="6" t="n"/>
      <c r="I119" s="22" t="n"/>
      <c r="J119" s="22" t="n"/>
      <c r="K119" s="21">
        <f>IF(OR(I119="",J119=""),"",I119*J119)</f>
      </c>
      <c r="L119" s="18">
        <f>IF(K119="","",VLOOKUP(K119,'Матрица на риска'!$H$6:$I$9,2,TRUE))</f>
      </c>
      <c r="M119" s="6" t="n"/>
    </row>
    <row r="120" ht="22" customHeight="true">
      <c r="A120" s="7" t="n"/>
      <c r="B120" s="8" t="n"/>
      <c r="C120" s="8" t="n"/>
      <c r="D120" s="20" t="n"/>
      <c r="E120" s="20" t="n"/>
      <c r="F120" s="21">
        <f>IF(OR(D120="",E120=""),"",D120*E120)</f>
      </c>
      <c r="G120" s="18">
        <f>IF(F120="","",VLOOKUP(F120,'Матрица на риска'!$H$6:$I$9,2,TRUE))</f>
      </c>
      <c r="H120" s="8" t="n"/>
      <c r="I120" s="20" t="n"/>
      <c r="J120" s="20" t="n"/>
      <c r="K120" s="21">
        <f>IF(OR(I120="",J120=""),"",I120*J120)</f>
      </c>
      <c r="L120" s="18">
        <f>IF(K120="","",VLOOKUP(K120,'Матрица на риска'!$H$6:$I$9,2,TRUE))</f>
      </c>
      <c r="M120" s="8" t="n"/>
    </row>
    <row r="121" ht="22" customHeight="true">
      <c r="A121" s="5" t="n"/>
      <c r="B121" s="6" t="n"/>
      <c r="C121" s="6" t="n"/>
      <c r="D121" s="22" t="n"/>
      <c r="E121" s="22" t="n"/>
      <c r="F121" s="21">
        <f>IF(OR(D121="",E121=""),"",D121*E121)</f>
      </c>
      <c r="G121" s="18">
        <f>IF(F121="","",VLOOKUP(F121,'Матрица на риска'!$H$6:$I$9,2,TRUE))</f>
      </c>
      <c r="H121" s="6" t="n"/>
      <c r="I121" s="22" t="n"/>
      <c r="J121" s="22" t="n"/>
      <c r="K121" s="21">
        <f>IF(OR(I121="",J121=""),"",I121*J121)</f>
      </c>
      <c r="L121" s="18">
        <f>IF(K121="","",VLOOKUP(K121,'Матрица на риска'!$H$6:$I$9,2,TRUE))</f>
      </c>
      <c r="M121" s="6" t="n"/>
    </row>
    <row r="122" ht="22" customHeight="true">
      <c r="A122" s="7" t="n"/>
      <c r="B122" s="8" t="n"/>
      <c r="C122" s="8" t="n"/>
      <c r="D122" s="20" t="n"/>
      <c r="E122" s="20" t="n"/>
      <c r="F122" s="21">
        <f>IF(OR(D122="",E122=""),"",D122*E122)</f>
      </c>
      <c r="G122" s="18">
        <f>IF(F122="","",VLOOKUP(F122,'Матрица на риска'!$H$6:$I$9,2,TRUE))</f>
      </c>
      <c r="H122" s="8" t="n"/>
      <c r="I122" s="20" t="n"/>
      <c r="J122" s="20" t="n"/>
      <c r="K122" s="21">
        <f>IF(OR(I122="",J122=""),"",I122*J122)</f>
      </c>
      <c r="L122" s="18">
        <f>IF(K122="","",VLOOKUP(K122,'Матрица на риска'!$H$6:$I$9,2,TRUE))</f>
      </c>
      <c r="M122" s="8" t="n"/>
    </row>
    <row r="123" ht="22" customHeight="true">
      <c r="A123" s="5" t="n"/>
      <c r="B123" s="6" t="n"/>
      <c r="C123" s="6" t="n"/>
      <c r="D123" s="22" t="n"/>
      <c r="E123" s="22" t="n"/>
      <c r="F123" s="21">
        <f>IF(OR(D123="",E123=""),"",D123*E123)</f>
      </c>
      <c r="G123" s="18">
        <f>IF(F123="","",VLOOKUP(F123,'Матрица на риска'!$H$6:$I$9,2,TRUE))</f>
      </c>
      <c r="H123" s="6" t="n"/>
      <c r="I123" s="22" t="n"/>
      <c r="J123" s="22" t="n"/>
      <c r="K123" s="21">
        <f>IF(OR(I123="",J123=""),"",I123*J123)</f>
      </c>
      <c r="L123" s="18">
        <f>IF(K123="","",VLOOKUP(K123,'Матрица на риска'!$H$6:$I$9,2,TRUE))</f>
      </c>
      <c r="M123" s="6" t="n"/>
    </row>
    <row r="124" ht="22" customHeight="true">
      <c r="A124" s="7" t="n"/>
      <c r="B124" s="8" t="n"/>
      <c r="C124" s="8" t="n"/>
      <c r="D124" s="20" t="n"/>
      <c r="E124" s="20" t="n"/>
      <c r="F124" s="21">
        <f>IF(OR(D124="",E124=""),"",D124*E124)</f>
      </c>
      <c r="G124" s="18">
        <f>IF(F124="","",VLOOKUP(F124,'Матрица на риска'!$H$6:$I$9,2,TRUE))</f>
      </c>
      <c r="H124" s="8" t="n"/>
      <c r="I124" s="20" t="n"/>
      <c r="J124" s="20" t="n"/>
      <c r="K124" s="21">
        <f>IF(OR(I124="",J124=""),"",I124*J124)</f>
      </c>
      <c r="L124" s="18">
        <f>IF(K124="","",VLOOKUP(K124,'Матрица на риска'!$H$6:$I$9,2,TRUE))</f>
      </c>
      <c r="M124" s="8" t="n"/>
    </row>
    <row r="125" ht="22" customHeight="true">
      <c r="A125" s="5" t="n"/>
      <c r="B125" s="6" t="n"/>
      <c r="C125" s="6" t="n"/>
      <c r="D125" s="22" t="n"/>
      <c r="E125" s="22" t="n"/>
      <c r="F125" s="21">
        <f>IF(OR(D125="",E125=""),"",D125*E125)</f>
      </c>
      <c r="G125" s="18">
        <f>IF(F125="","",VLOOKUP(F125,'Матрица на риска'!$H$6:$I$9,2,TRUE))</f>
      </c>
      <c r="H125" s="6" t="n"/>
      <c r="I125" s="22" t="n"/>
      <c r="J125" s="22" t="n"/>
      <c r="K125" s="21">
        <f>IF(OR(I125="",J125=""),"",I125*J125)</f>
      </c>
      <c r="L125" s="18">
        <f>IF(K125="","",VLOOKUP(K125,'Матрица на риска'!$H$6:$I$9,2,TRUE))</f>
      </c>
      <c r="M125" s="6" t="n"/>
    </row>
    <row r="126" ht="22" customHeight="true">
      <c r="A126" s="7" t="n"/>
      <c r="B126" s="8" t="n"/>
      <c r="C126" s="8" t="n"/>
      <c r="D126" s="20" t="n"/>
      <c r="E126" s="20" t="n"/>
      <c r="F126" s="21">
        <f>IF(OR(D126="",E126=""),"",D126*E126)</f>
      </c>
      <c r="G126" s="18">
        <f>IF(F126="","",VLOOKUP(F126,'Матрица на риска'!$H$6:$I$9,2,TRUE))</f>
      </c>
      <c r="H126" s="8" t="n"/>
      <c r="I126" s="20" t="n"/>
      <c r="J126" s="20" t="n"/>
      <c r="K126" s="21">
        <f>IF(OR(I126="",J126=""),"",I126*J126)</f>
      </c>
      <c r="L126" s="18">
        <f>IF(K126="","",VLOOKUP(K126,'Матрица на риска'!$H$6:$I$9,2,TRUE))</f>
      </c>
      <c r="M126" s="8" t="n"/>
    </row>
    <row r="127" ht="22" customHeight="true">
      <c r="A127" s="5" t="n"/>
      <c r="B127" s="6" t="n"/>
      <c r="C127" s="6" t="n"/>
      <c r="D127" s="22" t="n"/>
      <c r="E127" s="22" t="n"/>
      <c r="F127" s="21">
        <f>IF(OR(D127="",E127=""),"",D127*E127)</f>
      </c>
      <c r="G127" s="18">
        <f>IF(F127="","",VLOOKUP(F127,'Матрица на риска'!$H$6:$I$9,2,TRUE))</f>
      </c>
      <c r="H127" s="6" t="n"/>
      <c r="I127" s="22" t="n"/>
      <c r="J127" s="22" t="n"/>
      <c r="K127" s="21">
        <f>IF(OR(I127="",J127=""),"",I127*J127)</f>
      </c>
      <c r="L127" s="18">
        <f>IF(K127="","",VLOOKUP(K127,'Матрица на риска'!$H$6:$I$9,2,TRUE))</f>
      </c>
      <c r="M127" s="6" t="n"/>
    </row>
    <row r="128" ht="22" customHeight="true">
      <c r="A128" s="7" t="n"/>
      <c r="B128" s="8" t="n"/>
      <c r="C128" s="8" t="n"/>
      <c r="D128" s="20" t="n"/>
      <c r="E128" s="20" t="n"/>
      <c r="F128" s="21">
        <f>IF(OR(D128="",E128=""),"",D128*E128)</f>
      </c>
      <c r="G128" s="18">
        <f>IF(F128="","",VLOOKUP(F128,'Матрица на риска'!$H$6:$I$9,2,TRUE))</f>
      </c>
      <c r="H128" s="8" t="n"/>
      <c r="I128" s="20" t="n"/>
      <c r="J128" s="20" t="n"/>
      <c r="K128" s="21">
        <f>IF(OR(I128="",J128=""),"",I128*J128)</f>
      </c>
      <c r="L128" s="18">
        <f>IF(K128="","",VLOOKUP(K128,'Матрица на риска'!$H$6:$I$9,2,TRUE))</f>
      </c>
      <c r="M128" s="8" t="n"/>
    </row>
    <row r="129" ht="22" customHeight="true">
      <c r="A129" s="5" t="n"/>
      <c r="B129" s="6" t="n"/>
      <c r="C129" s="6" t="n"/>
      <c r="D129" s="22" t="n"/>
      <c r="E129" s="22" t="n"/>
      <c r="F129" s="21">
        <f>IF(OR(D129="",E129=""),"",D129*E129)</f>
      </c>
      <c r="G129" s="18">
        <f>IF(F129="","",VLOOKUP(F129,'Матрица на риска'!$H$6:$I$9,2,TRUE))</f>
      </c>
      <c r="H129" s="6" t="n"/>
      <c r="I129" s="22" t="n"/>
      <c r="J129" s="22" t="n"/>
      <c r="K129" s="21">
        <f>IF(OR(I129="",J129=""),"",I129*J129)</f>
      </c>
      <c r="L129" s="18">
        <f>IF(K129="","",VLOOKUP(K129,'Матрица на риска'!$H$6:$I$9,2,TRUE))</f>
      </c>
      <c r="M129" s="6" t="n"/>
    </row>
    <row r="130" ht="22" customHeight="true">
      <c r="A130" s="7" t="n"/>
      <c r="B130" s="8" t="n"/>
      <c r="C130" s="8" t="n"/>
      <c r="D130" s="20" t="n"/>
      <c r="E130" s="20" t="n"/>
      <c r="F130" s="21">
        <f>IF(OR(D130="",E130=""),"",D130*E130)</f>
      </c>
      <c r="G130" s="18">
        <f>IF(F130="","",VLOOKUP(F130,'Матрица на риска'!$H$6:$I$9,2,TRUE))</f>
      </c>
      <c r="H130" s="8" t="n"/>
      <c r="I130" s="20" t="n"/>
      <c r="J130" s="20" t="n"/>
      <c r="K130" s="21">
        <f>IF(OR(I130="",J130=""),"",I130*J130)</f>
      </c>
      <c r="L130" s="18">
        <f>IF(K130="","",VLOOKUP(K130,'Матрица на риска'!$H$6:$I$9,2,TRUE))</f>
      </c>
      <c r="M130" s="8" t="n"/>
    </row>
    <row r="131" ht="22" customHeight="true">
      <c r="A131" s="5" t="n"/>
      <c r="B131" s="6" t="n"/>
      <c r="C131" s="6" t="n"/>
      <c r="D131" s="22" t="n"/>
      <c r="E131" s="22" t="n"/>
      <c r="F131" s="21">
        <f>IF(OR(D131="",E131=""),"",D131*E131)</f>
      </c>
      <c r="G131" s="18">
        <f>IF(F131="","",VLOOKUP(F131,'Матрица на риска'!$H$6:$I$9,2,TRUE))</f>
      </c>
      <c r="H131" s="6" t="n"/>
      <c r="I131" s="22" t="n"/>
      <c r="J131" s="22" t="n"/>
      <c r="K131" s="21">
        <f>IF(OR(I131="",J131=""),"",I131*J131)</f>
      </c>
      <c r="L131" s="18">
        <f>IF(K131="","",VLOOKUP(K131,'Матрица на риска'!$H$6:$I$9,2,TRUE))</f>
      </c>
      <c r="M131" s="6" t="n"/>
    </row>
    <row r="132" ht="22" customHeight="true">
      <c r="A132" s="7" t="n"/>
      <c r="B132" s="8" t="n"/>
      <c r="C132" s="8" t="n"/>
      <c r="D132" s="20" t="n"/>
      <c r="E132" s="20" t="n"/>
      <c r="F132" s="21">
        <f>IF(OR(D132="",E132=""),"",D132*E132)</f>
      </c>
      <c r="G132" s="18">
        <f>IF(F132="","",VLOOKUP(F132,'Матрица на риска'!$H$6:$I$9,2,TRUE))</f>
      </c>
      <c r="H132" s="8" t="n"/>
      <c r="I132" s="20" t="n"/>
      <c r="J132" s="20" t="n"/>
      <c r="K132" s="21">
        <f>IF(OR(I132="",J132=""),"",I132*J132)</f>
      </c>
      <c r="L132" s="18">
        <f>IF(K132="","",VLOOKUP(K132,'Матрица на риска'!$H$6:$I$9,2,TRUE))</f>
      </c>
      <c r="M132" s="8" t="n"/>
    </row>
    <row r="133" ht="22" customHeight="true">
      <c r="A133" s="5" t="n"/>
      <c r="B133" s="6" t="n"/>
      <c r="C133" s="6" t="n"/>
      <c r="D133" s="22" t="n"/>
      <c r="E133" s="22" t="n"/>
      <c r="F133" s="21">
        <f>IF(OR(D133="",E133=""),"",D133*E133)</f>
      </c>
      <c r="G133" s="18">
        <f>IF(F133="","",VLOOKUP(F133,'Матрица на риска'!$H$6:$I$9,2,TRUE))</f>
      </c>
      <c r="H133" s="6" t="n"/>
      <c r="I133" s="22" t="n"/>
      <c r="J133" s="22" t="n"/>
      <c r="K133" s="21">
        <f>IF(OR(I133="",J133=""),"",I133*J133)</f>
      </c>
      <c r="L133" s="18">
        <f>IF(K133="","",VLOOKUP(K133,'Матрица на риска'!$H$6:$I$9,2,TRUE))</f>
      </c>
      <c r="M133" s="6" t="n"/>
    </row>
    <row r="134" ht="22" customHeight="true">
      <c r="A134" s="7" t="n"/>
      <c r="B134" s="8" t="n"/>
      <c r="C134" s="8" t="n"/>
      <c r="D134" s="20" t="n"/>
      <c r="E134" s="20" t="n"/>
      <c r="F134" s="21">
        <f>IF(OR(D134="",E134=""),"",D134*E134)</f>
      </c>
      <c r="G134" s="18">
        <f>IF(F134="","",VLOOKUP(F134,'Матрица на риска'!$H$6:$I$9,2,TRUE))</f>
      </c>
      <c r="H134" s="8" t="n"/>
      <c r="I134" s="20" t="n"/>
      <c r="J134" s="20" t="n"/>
      <c r="K134" s="21">
        <f>IF(OR(I134="",J134=""),"",I134*J134)</f>
      </c>
      <c r="L134" s="18">
        <f>IF(K134="","",VLOOKUP(K134,'Матрица на риска'!$H$6:$I$9,2,TRUE))</f>
      </c>
      <c r="M134" s="8" t="n"/>
    </row>
    <row r="135" ht="22" customHeight="true">
      <c r="A135" s="5" t="n"/>
      <c r="B135" s="6" t="n"/>
      <c r="C135" s="6" t="n"/>
      <c r="D135" s="22" t="n"/>
      <c r="E135" s="22" t="n"/>
      <c r="F135" s="21">
        <f>IF(OR(D135="",E135=""),"",D135*E135)</f>
      </c>
      <c r="G135" s="18">
        <f>IF(F135="","",VLOOKUP(F135,'Матрица на риска'!$H$6:$I$9,2,TRUE))</f>
      </c>
      <c r="H135" s="6" t="n"/>
      <c r="I135" s="22" t="n"/>
      <c r="J135" s="22" t="n"/>
      <c r="K135" s="21">
        <f>IF(OR(I135="",J135=""),"",I135*J135)</f>
      </c>
      <c r="L135" s="18">
        <f>IF(K135="","",VLOOKUP(K135,'Матрица на риска'!$H$6:$I$9,2,TRUE))</f>
      </c>
      <c r="M135" s="6" t="n"/>
    </row>
    <row r="136" ht="22" customHeight="true">
      <c r="A136" s="7" t="n"/>
      <c r="B136" s="8" t="n"/>
      <c r="C136" s="8" t="n"/>
      <c r="D136" s="20" t="n"/>
      <c r="E136" s="20" t="n"/>
      <c r="F136" s="21">
        <f>IF(OR(D136="",E136=""),"",D136*E136)</f>
      </c>
      <c r="G136" s="18">
        <f>IF(F136="","",VLOOKUP(F136,'Матрица на риска'!$H$6:$I$9,2,TRUE))</f>
      </c>
      <c r="H136" s="8" t="n"/>
      <c r="I136" s="20" t="n"/>
      <c r="J136" s="20" t="n"/>
      <c r="K136" s="21">
        <f>IF(OR(I136="",J136=""),"",I136*J136)</f>
      </c>
      <c r="L136" s="18">
        <f>IF(K136="","",VLOOKUP(K136,'Матрица на риска'!$H$6:$I$9,2,TRUE))</f>
      </c>
      <c r="M136" s="8" t="n"/>
    </row>
    <row r="137" ht="22" customHeight="true">
      <c r="A137" s="5" t="n"/>
      <c r="B137" s="6" t="n"/>
      <c r="C137" s="6" t="n"/>
      <c r="D137" s="22" t="n"/>
      <c r="E137" s="22" t="n"/>
      <c r="F137" s="21">
        <f>IF(OR(D137="",E137=""),"",D137*E137)</f>
      </c>
      <c r="G137" s="18">
        <f>IF(F137="","",VLOOKUP(F137,'Матрица на риска'!$H$6:$I$9,2,TRUE))</f>
      </c>
      <c r="H137" s="6" t="n"/>
      <c r="I137" s="22" t="n"/>
      <c r="J137" s="22" t="n"/>
      <c r="K137" s="21">
        <f>IF(OR(I137="",J137=""),"",I137*J137)</f>
      </c>
      <c r="L137" s="18">
        <f>IF(K137="","",VLOOKUP(K137,'Матрица на риска'!$H$6:$I$9,2,TRUE))</f>
      </c>
      <c r="M137" s="6" t="n"/>
    </row>
    <row r="138" ht="22" customHeight="true">
      <c r="A138" s="7" t="n"/>
      <c r="B138" s="8" t="n"/>
      <c r="C138" s="8" t="n"/>
      <c r="D138" s="20" t="n"/>
      <c r="E138" s="20" t="n"/>
      <c r="F138" s="21">
        <f>IF(OR(D138="",E138=""),"",D138*E138)</f>
      </c>
      <c r="G138" s="18">
        <f>IF(F138="","",VLOOKUP(F138,'Матрица на риска'!$H$6:$I$9,2,TRUE))</f>
      </c>
      <c r="H138" s="8" t="n"/>
      <c r="I138" s="20" t="n"/>
      <c r="J138" s="20" t="n"/>
      <c r="K138" s="21">
        <f>IF(OR(I138="",J138=""),"",I138*J138)</f>
      </c>
      <c r="L138" s="18">
        <f>IF(K138="","",VLOOKUP(K138,'Матрица на риска'!$H$6:$I$9,2,TRUE))</f>
      </c>
      <c r="M138" s="8" t="n"/>
    </row>
    <row r="139" ht="22" customHeight="true">
      <c r="A139" s="5" t="n"/>
      <c r="B139" s="6" t="n"/>
      <c r="C139" s="6" t="n"/>
      <c r="D139" s="22" t="n"/>
      <c r="E139" s="22" t="n"/>
      <c r="F139" s="21">
        <f>IF(OR(D139="",E139=""),"",D139*E139)</f>
      </c>
      <c r="G139" s="18">
        <f>IF(F139="","",VLOOKUP(F139,'Матрица на риска'!$H$6:$I$9,2,TRUE))</f>
      </c>
      <c r="H139" s="6" t="n"/>
      <c r="I139" s="22" t="n"/>
      <c r="J139" s="22" t="n"/>
      <c r="K139" s="21">
        <f>IF(OR(I139="",J139=""),"",I139*J139)</f>
      </c>
      <c r="L139" s="18">
        <f>IF(K139="","",VLOOKUP(K139,'Матрица на риска'!$H$6:$I$9,2,TRUE))</f>
      </c>
      <c r="M139" s="6" t="n"/>
    </row>
    <row r="140" ht="22" customHeight="true">
      <c r="A140" s="7" t="n"/>
      <c r="B140" s="8" t="n"/>
      <c r="C140" s="8" t="n"/>
      <c r="D140" s="20" t="n"/>
      <c r="E140" s="20" t="n"/>
      <c r="F140" s="21">
        <f>IF(OR(D140="",E140=""),"",D140*E140)</f>
      </c>
      <c r="G140" s="18">
        <f>IF(F140="","",VLOOKUP(F140,'Матрица на риска'!$H$6:$I$9,2,TRUE))</f>
      </c>
      <c r="H140" s="8" t="n"/>
      <c r="I140" s="20" t="n"/>
      <c r="J140" s="20" t="n"/>
      <c r="K140" s="21">
        <f>IF(OR(I140="",J140=""),"",I140*J140)</f>
      </c>
      <c r="L140" s="18">
        <f>IF(K140="","",VLOOKUP(K140,'Матрица на риска'!$H$6:$I$9,2,TRUE))</f>
      </c>
      <c r="M140" s="8" t="n"/>
    </row>
    <row r="141" ht="22" customHeight="true">
      <c r="A141" s="5" t="n"/>
      <c r="B141" s="6" t="n"/>
      <c r="C141" s="6" t="n"/>
      <c r="D141" s="22" t="n"/>
      <c r="E141" s="22" t="n"/>
      <c r="F141" s="21">
        <f>IF(OR(D141="",E141=""),"",D141*E141)</f>
      </c>
      <c r="G141" s="18">
        <f>IF(F141="","",VLOOKUP(F141,'Матрица на риска'!$H$6:$I$9,2,TRUE))</f>
      </c>
      <c r="H141" s="6" t="n"/>
      <c r="I141" s="22" t="n"/>
      <c r="J141" s="22" t="n"/>
      <c r="K141" s="21">
        <f>IF(OR(I141="",J141=""),"",I141*J141)</f>
      </c>
      <c r="L141" s="18">
        <f>IF(K141="","",VLOOKUP(K141,'Матрица на риска'!$H$6:$I$9,2,TRUE))</f>
      </c>
      <c r="M141" s="6" t="n"/>
    </row>
    <row r="142" ht="22" customHeight="true">
      <c r="A142" s="7" t="n"/>
      <c r="B142" s="8" t="n"/>
      <c r="C142" s="8" t="n"/>
      <c r="D142" s="20" t="n"/>
      <c r="E142" s="20" t="n"/>
      <c r="F142" s="21">
        <f>IF(OR(D142="",E142=""),"",D142*E142)</f>
      </c>
      <c r="G142" s="18">
        <f>IF(F142="","",VLOOKUP(F142,'Матрица на риска'!$H$6:$I$9,2,TRUE))</f>
      </c>
      <c r="H142" s="8" t="n"/>
      <c r="I142" s="20" t="n"/>
      <c r="J142" s="20" t="n"/>
      <c r="K142" s="21">
        <f>IF(OR(I142="",J142=""),"",I142*J142)</f>
      </c>
      <c r="L142" s="18">
        <f>IF(K142="","",VLOOKUP(K142,'Матрица на риска'!$H$6:$I$9,2,TRUE))</f>
      </c>
      <c r="M142" s="8" t="n"/>
    </row>
    <row r="143" ht="22" customHeight="true">
      <c r="A143" s="5" t="n"/>
      <c r="B143" s="6" t="n"/>
      <c r="C143" s="6" t="n"/>
      <c r="D143" s="22" t="n"/>
      <c r="E143" s="22" t="n"/>
      <c r="F143" s="21">
        <f>IF(OR(D143="",E143=""),"",D143*E143)</f>
      </c>
      <c r="G143" s="18">
        <f>IF(F143="","",VLOOKUP(F143,'Матрица на риска'!$H$6:$I$9,2,TRUE))</f>
      </c>
      <c r="H143" s="6" t="n"/>
      <c r="I143" s="22" t="n"/>
      <c r="J143" s="22" t="n"/>
      <c r="K143" s="21">
        <f>IF(OR(I143="",J143=""),"",I143*J143)</f>
      </c>
      <c r="L143" s="18">
        <f>IF(K143="","",VLOOKUP(K143,'Матрица на риска'!$H$6:$I$9,2,TRUE))</f>
      </c>
      <c r="M143" s="6" t="n"/>
    </row>
    <row r="144" ht="22" customHeight="true">
      <c r="A144" s="7" t="n"/>
      <c r="B144" s="8" t="n"/>
      <c r="C144" s="8" t="n"/>
      <c r="D144" s="20" t="n"/>
      <c r="E144" s="20" t="n"/>
      <c r="F144" s="21">
        <f>IF(OR(D144="",E144=""),"",D144*E144)</f>
      </c>
      <c r="G144" s="18">
        <f>IF(F144="","",VLOOKUP(F144,'Матрица на риска'!$H$6:$I$9,2,TRUE))</f>
      </c>
      <c r="H144" s="8" t="n"/>
      <c r="I144" s="20" t="n"/>
      <c r="J144" s="20" t="n"/>
      <c r="K144" s="21">
        <f>IF(OR(I144="",J144=""),"",I144*J144)</f>
      </c>
      <c r="L144" s="18">
        <f>IF(K144="","",VLOOKUP(K144,'Матрица на риска'!$H$6:$I$9,2,TRUE))</f>
      </c>
      <c r="M144" s="8" t="n"/>
    </row>
    <row r="145" ht="22" customHeight="true">
      <c r="A145" s="5" t="n"/>
      <c r="B145" s="6" t="n"/>
      <c r="C145" s="6" t="n"/>
      <c r="D145" s="22" t="n"/>
      <c r="E145" s="22" t="n"/>
      <c r="F145" s="21">
        <f>IF(OR(D145="",E145=""),"",D145*E145)</f>
      </c>
      <c r="G145" s="18">
        <f>IF(F145="","",VLOOKUP(F145,'Матрица на риска'!$H$6:$I$9,2,TRUE))</f>
      </c>
      <c r="H145" s="6" t="n"/>
      <c r="I145" s="22" t="n"/>
      <c r="J145" s="22" t="n"/>
      <c r="K145" s="21">
        <f>IF(OR(I145="",J145=""),"",I145*J145)</f>
      </c>
      <c r="L145" s="18">
        <f>IF(K145="","",VLOOKUP(K145,'Матрица на риска'!$H$6:$I$9,2,TRUE))</f>
      </c>
      <c r="M145" s="6" t="n"/>
    </row>
    <row r="146" ht="22" customHeight="true">
      <c r="A146" s="7" t="n"/>
      <c r="B146" s="8" t="n"/>
      <c r="C146" s="8" t="n"/>
      <c r="D146" s="20" t="n"/>
      <c r="E146" s="20" t="n"/>
      <c r="F146" s="21">
        <f>IF(OR(D146="",E146=""),"",D146*E146)</f>
      </c>
      <c r="G146" s="18">
        <f>IF(F146="","",VLOOKUP(F146,'Матрица на риска'!$H$6:$I$9,2,TRUE))</f>
      </c>
      <c r="H146" s="8" t="n"/>
      <c r="I146" s="20" t="n"/>
      <c r="J146" s="20" t="n"/>
      <c r="K146" s="21">
        <f>IF(OR(I146="",J146=""),"",I146*J146)</f>
      </c>
      <c r="L146" s="18">
        <f>IF(K146="","",VLOOKUP(K146,'Матрица на риска'!$H$6:$I$9,2,TRUE))</f>
      </c>
      <c r="M146" s="8" t="n"/>
    </row>
    <row r="147" ht="22" customHeight="true">
      <c r="A147" s="5" t="n"/>
      <c r="B147" s="6" t="n"/>
      <c r="C147" s="6" t="n"/>
      <c r="D147" s="22" t="n"/>
      <c r="E147" s="22" t="n"/>
      <c r="F147" s="21">
        <f>IF(OR(D147="",E147=""),"",D147*E147)</f>
      </c>
      <c r="G147" s="18">
        <f>IF(F147="","",VLOOKUP(F147,'Матрица на риска'!$H$6:$I$9,2,TRUE))</f>
      </c>
      <c r="H147" s="6" t="n"/>
      <c r="I147" s="22" t="n"/>
      <c r="J147" s="22" t="n"/>
      <c r="K147" s="21">
        <f>IF(OR(I147="",J147=""),"",I147*J147)</f>
      </c>
      <c r="L147" s="18">
        <f>IF(K147="","",VLOOKUP(K147,'Матрица на риска'!$H$6:$I$9,2,TRUE))</f>
      </c>
      <c r="M147" s="6" t="n"/>
    </row>
    <row r="148" ht="22" customHeight="true">
      <c r="A148" s="7" t="n"/>
      <c r="B148" s="8" t="n"/>
      <c r="C148" s="8" t="n"/>
      <c r="D148" s="20" t="n"/>
      <c r="E148" s="20" t="n"/>
      <c r="F148" s="21">
        <f>IF(OR(D148="",E148=""),"",D148*E148)</f>
      </c>
      <c r="G148" s="18">
        <f>IF(F148="","",VLOOKUP(F148,'Матрица на риска'!$H$6:$I$9,2,TRUE))</f>
      </c>
      <c r="H148" s="8" t="n"/>
      <c r="I148" s="20" t="n"/>
      <c r="J148" s="20" t="n"/>
      <c r="K148" s="21">
        <f>IF(OR(I148="",J148=""),"",I148*J148)</f>
      </c>
      <c r="L148" s="18">
        <f>IF(K148="","",VLOOKUP(K148,'Матрица на риска'!$H$6:$I$9,2,TRUE))</f>
      </c>
      <c r="M148" s="8" t="n"/>
    </row>
    <row r="149" ht="22" customHeight="true">
      <c r="A149" s="5" t="n"/>
      <c r="B149" s="6" t="n"/>
      <c r="C149" s="6" t="n"/>
      <c r="D149" s="22" t="n"/>
      <c r="E149" s="22" t="n"/>
      <c r="F149" s="21">
        <f>IF(OR(D149="",E149=""),"",D149*E149)</f>
      </c>
      <c r="G149" s="18">
        <f>IF(F149="","",VLOOKUP(F149,'Матрица на риска'!$H$6:$I$9,2,TRUE))</f>
      </c>
      <c r="H149" s="6" t="n"/>
      <c r="I149" s="22" t="n"/>
      <c r="J149" s="22" t="n"/>
      <c r="K149" s="21">
        <f>IF(OR(I149="",J149=""),"",I149*J149)</f>
      </c>
      <c r="L149" s="18">
        <f>IF(K149="","",VLOOKUP(K149,'Матрица на риска'!$H$6:$I$9,2,TRUE))</f>
      </c>
      <c r="M149" s="6" t="n"/>
    </row>
    <row r="150" ht="22" customHeight="true">
      <c r="A150" s="7" t="n"/>
      <c r="B150" s="8" t="n"/>
      <c r="C150" s="8" t="n"/>
      <c r="D150" s="20" t="n"/>
      <c r="E150" s="20" t="n"/>
      <c r="F150" s="21">
        <f>IF(OR(D150="",E150=""),"",D150*E150)</f>
      </c>
      <c r="G150" s="18">
        <f>IF(F150="","",VLOOKUP(F150,'Матрица на риска'!$H$6:$I$9,2,TRUE))</f>
      </c>
      <c r="H150" s="8" t="n"/>
      <c r="I150" s="20" t="n"/>
      <c r="J150" s="20" t="n"/>
      <c r="K150" s="21">
        <f>IF(OR(I150="",J150=""),"",I150*J150)</f>
      </c>
      <c r="L150" s="18">
        <f>IF(K150="","",VLOOKUP(K150,'Матрица на риска'!$H$6:$I$9,2,TRUE))</f>
      </c>
      <c r="M150" s="8" t="n"/>
    </row>
    <row r="151" ht="22" customHeight="true">
      <c r="A151" s="5" t="n"/>
      <c r="B151" s="6" t="n"/>
      <c r="C151" s="6" t="n"/>
      <c r="D151" s="22" t="n"/>
      <c r="E151" s="22" t="n"/>
      <c r="F151" s="21">
        <f>IF(OR(D151="",E151=""),"",D151*E151)</f>
      </c>
      <c r="G151" s="18">
        <f>IF(F151="","",VLOOKUP(F151,'Матрица на риска'!$H$6:$I$9,2,TRUE))</f>
      </c>
      <c r="H151" s="6" t="n"/>
      <c r="I151" s="22" t="n"/>
      <c r="J151" s="22" t="n"/>
      <c r="K151" s="21">
        <f>IF(OR(I151="",J151=""),"",I151*J151)</f>
      </c>
      <c r="L151" s="18">
        <f>IF(K151="","",VLOOKUP(K151,'Матрица на риска'!$H$6:$I$9,2,TRUE))</f>
      </c>
      <c r="M151" s="6" t="n"/>
    </row>
    <row r="152" ht="22" customHeight="true">
      <c r="A152" s="7" t="n"/>
      <c r="B152" s="8" t="n"/>
      <c r="C152" s="8" t="n"/>
      <c r="D152" s="20" t="n"/>
      <c r="E152" s="20" t="n"/>
      <c r="F152" s="21">
        <f>IF(OR(D152="",E152=""),"",D152*E152)</f>
      </c>
      <c r="G152" s="18">
        <f>IF(F152="","",VLOOKUP(F152,'Матрица на риска'!$H$6:$I$9,2,TRUE))</f>
      </c>
      <c r="H152" s="8" t="n"/>
      <c r="I152" s="20" t="n"/>
      <c r="J152" s="20" t="n"/>
      <c r="K152" s="21">
        <f>IF(OR(I152="",J152=""),"",I152*J152)</f>
      </c>
      <c r="L152" s="18">
        <f>IF(K152="","",VLOOKUP(K152,'Матрица на риска'!$H$6:$I$9,2,TRUE))</f>
      </c>
      <c r="M152" s="8" t="n"/>
    </row>
    <row r="153" ht="22" customHeight="true">
      <c r="A153" s="5" t="n"/>
      <c r="B153" s="6" t="n"/>
      <c r="C153" s="6" t="n"/>
      <c r="D153" s="22" t="n"/>
      <c r="E153" s="22" t="n"/>
      <c r="F153" s="21">
        <f>IF(OR(D153="",E153=""),"",D153*E153)</f>
      </c>
      <c r="G153" s="18">
        <f>IF(F153="","",VLOOKUP(F153,'Матрица на риска'!$H$6:$I$9,2,TRUE))</f>
      </c>
      <c r="H153" s="6" t="n"/>
      <c r="I153" s="22" t="n"/>
      <c r="J153" s="22" t="n"/>
      <c r="K153" s="21">
        <f>IF(OR(I153="",J153=""),"",I153*J153)</f>
      </c>
      <c r="L153" s="18">
        <f>IF(K153="","",VLOOKUP(K153,'Матрица на риска'!$H$6:$I$9,2,TRUE))</f>
      </c>
      <c r="M153" s="6" t="n"/>
    </row>
    <row r="154" ht="22" customHeight="true">
      <c r="A154" s="7" t="n"/>
      <c r="B154" s="8" t="n"/>
      <c r="C154" s="8" t="n"/>
      <c r="D154" s="20" t="n"/>
      <c r="E154" s="20" t="n"/>
      <c r="F154" s="21">
        <f>IF(OR(D154="",E154=""),"",D154*E154)</f>
      </c>
      <c r="G154" s="18">
        <f>IF(F154="","",VLOOKUP(F154,'Матрица на риска'!$H$6:$I$9,2,TRUE))</f>
      </c>
      <c r="H154" s="8" t="n"/>
      <c r="I154" s="20" t="n"/>
      <c r="J154" s="20" t="n"/>
      <c r="K154" s="21">
        <f>IF(OR(I154="",J154=""),"",I154*J154)</f>
      </c>
      <c r="L154" s="18">
        <f>IF(K154="","",VLOOKUP(K154,'Матрица на риска'!$H$6:$I$9,2,TRUE))</f>
      </c>
      <c r="M154" s="8" t="n"/>
    </row>
    <row r="155" ht="22" customHeight="true">
      <c r="A155" s="5" t="n"/>
      <c r="B155" s="6" t="n"/>
      <c r="C155" s="6" t="n"/>
      <c r="D155" s="22" t="n"/>
      <c r="E155" s="22" t="n"/>
      <c r="F155" s="21">
        <f>IF(OR(D155="",E155=""),"",D155*E155)</f>
      </c>
      <c r="G155" s="18">
        <f>IF(F155="","",VLOOKUP(F155,'Матрица на риска'!$H$6:$I$9,2,TRUE))</f>
      </c>
      <c r="H155" s="6" t="n"/>
      <c r="I155" s="22" t="n"/>
      <c r="J155" s="22" t="n"/>
      <c r="K155" s="21">
        <f>IF(OR(I155="",J155=""),"",I155*J155)</f>
      </c>
      <c r="L155" s="18">
        <f>IF(K155="","",VLOOKUP(K155,'Матрица на риска'!$H$6:$I$9,2,TRUE))</f>
      </c>
      <c r="M155" s="6" t="n"/>
    </row>
  </sheetData>
  <autoFilter ref="A5:M155"/>
  <mergeCells count="2">
    <mergeCell ref="A2:M3"/>
    <mergeCell ref="A1:M1"/>
  </mergeCells>
  <conditionalFormatting sqref="G6:G155">
    <cfRule type="expression" dxfId="0" priority="1">
      <formula>G6="Very High"</formula>
    </cfRule>
    <cfRule type="expression" dxfId="0" priority="2">
      <formula>G6="高"</formula>
    </cfRule>
    <cfRule type="expression" dxfId="1" priority="3">
      <formula>G6="中"</formula>
    </cfRule>
    <cfRule type="expression" dxfId="2" priority="4">
      <formula>G6="低"</formula>
    </cfRule>
  </conditionalFormatting>
  <conditionalFormatting sqref="L6:L155">
    <cfRule type="expression" dxfId="0" priority="5">
      <formula>L6="Very High"</formula>
    </cfRule>
    <cfRule type="expression" dxfId="0" priority="6">
      <formula>L6="高"</formula>
    </cfRule>
    <cfRule type="expression" dxfId="1" priority="7">
      <formula>L6="中"</formula>
    </cfRule>
    <cfRule type="expression" dxfId="2" priority="8">
      <formula>L6="低"</formula>
    </cfRule>
  </conditionalFormatting>
  <conditionalFormatting sqref="F6:F155">
    <cfRule type="colorScale" priority="9">
      <colorScale>
        <cfvo type="num" val="1"/>
        <cfvo type="num" val="9"/>
        <cfvo type="num" val="25"/>
        <color rgb="00C6EFCE"/>
        <color rgb="00FFF2CC"/>
        <color rgb="00FFC7CE"/>
      </colorScale>
    </cfRule>
  </conditionalFormatting>
  <conditionalFormatting sqref="K6:K155">
    <cfRule type="colorScale" priority="10">
      <colorScale>
        <cfvo type="num" val="1"/>
        <cfvo type="num" val="9"/>
        <cfvo type="num" val="25"/>
        <color rgb="00C6EFCE"/>
        <color rgb="00FFF2CC"/>
        <color rgb="00FFC7CE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Please enter an integer between 1 and 5." errorTitle="Input Error" operator="between" sqref="D6:E155" type="whole">
      <formula1>1</formula1>
      <formula2>5</formula2>
    </dataValidation>
    <dataValidation allowBlank="true" error="Please enter an integer between 1 and 5." errorTitle="Input Error" operator="between" sqref="I6:J155" type="whole">
      <formula1>1</formula1>
      <formula2>5</formula2>
    </dataValidation>
  </dataValidations>
  <pageMargins left="0.75" right="0.75" top="1" bottom="1" header="0.5" footer="0.5"/>
  <pageSetup fitToHeight="0" fitToWidth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F15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20"/>
  <cols>
    <col customWidth="true" max="1" min="1" width="48"/>
    <col customWidth="true" max="2" min="2" width="15"/>
    <col customWidth="true" max="3" min="3" width="48"/>
    <col customWidth="true" max="5" min="4" width="11"/>
    <col customWidth="true" max="6" min="6" width="19"/>
  </cols>
  <sheetData>
    <row r="1" ht="38" customHeight="true">
      <c r="A1" s="1" t="s">
        <v>7</v>
      </c>
    </row>
    <row r="2" ht="34" customHeight="true">
      <c r="A2" s="2" t="s">
        <v>131</v>
      </c>
    </row>
    <row r="3" ht="34" customHeight="true"/>
    <row r="4"/>
    <row r="5" ht="28" customHeight="true">
      <c r="A5" s="4" t="s">
        <v>132</v>
      </c>
      <c r="B5" s="4" t="s">
        <v>133</v>
      </c>
      <c r="C5" s="4" t="s">
        <v>134</v>
      </c>
      <c r="D5" s="4" t="s">
        <v>135</v>
      </c>
      <c r="E5" s="4" t="s">
        <v>136</v>
      </c>
      <c r="F5" s="4" t="s">
        <v>137</v>
      </c>
    </row>
    <row r="6" ht="22" customHeight="true">
      <c r="A6" s="7" t="s">
        <v>138</v>
      </c>
      <c r="B6" s="17" t="s">
        <v>52</v>
      </c>
      <c r="C6" s="8" t="s">
        <v>139</v>
      </c>
      <c r="D6" s="17" t="s">
        <v>140</v>
      </c>
      <c r="E6" s="7" t="s">
        <v>122</v>
      </c>
      <c r="F6" s="23" t="s">
        <v>141</v>
      </c>
    </row>
    <row r="7" ht="22" customHeight="true">
      <c r="A7" s="5" t="s">
        <v>142</v>
      </c>
      <c r="B7" s="17" t="s">
        <v>52</v>
      </c>
      <c r="C7" s="6" t="s">
        <v>143</v>
      </c>
      <c r="D7" s="17" t="s">
        <v>140</v>
      </c>
      <c r="E7" s="5" t="s">
        <v>122</v>
      </c>
      <c r="F7" s="24" t="s">
        <v>144</v>
      </c>
    </row>
    <row r="8" ht="22" customHeight="true">
      <c r="A8" s="7" t="s">
        <v>145</v>
      </c>
      <c r="B8" s="17" t="s">
        <v>53</v>
      </c>
      <c r="C8" s="8" t="s">
        <v>146</v>
      </c>
      <c r="D8" s="17" t="s">
        <v>140</v>
      </c>
      <c r="E8" s="7" t="s">
        <v>126</v>
      </c>
      <c r="F8" s="23" t="s">
        <v>147</v>
      </c>
    </row>
    <row r="9" ht="22" customHeight="true">
      <c r="A9" s="5" t="s">
        <v>148</v>
      </c>
      <c r="B9" s="17" t="s">
        <v>54</v>
      </c>
      <c r="C9" s="6" t="s">
        <v>149</v>
      </c>
      <c r="D9" s="17" t="s">
        <v>8</v>
      </c>
      <c r="E9" s="5" t="s">
        <v>130</v>
      </c>
      <c r="F9" s="24" t="s">
        <v>150</v>
      </c>
    </row>
    <row r="10" ht="22" customHeight="true">
      <c r="A10" s="7" t="s">
        <v>151</v>
      </c>
      <c r="B10" s="17" t="s">
        <v>55</v>
      </c>
      <c r="C10" s="8" t="s">
        <v>152</v>
      </c>
      <c r="D10" s="17" t="s">
        <v>140</v>
      </c>
      <c r="E10" s="7" t="s">
        <v>153</v>
      </c>
      <c r="F10" s="23" t="s">
        <v>154</v>
      </c>
    </row>
    <row r="11" ht="22" customHeight="true">
      <c r="A11" s="5" t="n"/>
      <c r="B11" s="17" t="n"/>
      <c r="C11" s="6" t="n"/>
      <c r="D11" s="17" t="n"/>
      <c r="E11" s="5" t="n"/>
      <c r="F11" s="24" t="n"/>
    </row>
    <row r="12" ht="22" customHeight="true">
      <c r="A12" s="7" t="n"/>
      <c r="B12" s="17" t="n"/>
      <c r="C12" s="8" t="n"/>
      <c r="D12" s="17" t="n"/>
      <c r="E12" s="7" t="n"/>
      <c r="F12" s="23" t="n"/>
    </row>
    <row r="13" ht="22" customHeight="true">
      <c r="A13" s="5" t="n"/>
      <c r="B13" s="17" t="n"/>
      <c r="C13" s="6" t="n"/>
      <c r="D13" s="17" t="n"/>
      <c r="E13" s="5" t="n"/>
      <c r="F13" s="24" t="n"/>
    </row>
    <row r="14" ht="22" customHeight="true">
      <c r="A14" s="7" t="n"/>
      <c r="B14" s="17" t="n"/>
      <c r="C14" s="8" t="n"/>
      <c r="D14" s="17" t="n"/>
      <c r="E14" s="7" t="n"/>
      <c r="F14" s="23" t="n"/>
    </row>
    <row r="15" ht="22" customHeight="true">
      <c r="A15" s="5" t="n"/>
      <c r="B15" s="17" t="n"/>
      <c r="C15" s="6" t="n"/>
      <c r="D15" s="17" t="n"/>
      <c r="E15" s="5" t="n"/>
      <c r="F15" s="24" t="n"/>
    </row>
    <row r="16" ht="22" customHeight="true">
      <c r="A16" s="7" t="n"/>
      <c r="B16" s="17" t="n"/>
      <c r="C16" s="8" t="n"/>
      <c r="D16" s="17" t="n"/>
      <c r="E16" s="7" t="n"/>
      <c r="F16" s="23" t="n"/>
    </row>
    <row r="17" ht="22" customHeight="true">
      <c r="A17" s="5" t="n"/>
      <c r="B17" s="17" t="n"/>
      <c r="C17" s="6" t="n"/>
      <c r="D17" s="17" t="n"/>
      <c r="E17" s="5" t="n"/>
      <c r="F17" s="24" t="n"/>
    </row>
    <row r="18" ht="22" customHeight="true">
      <c r="A18" s="7" t="n"/>
      <c r="B18" s="17" t="n"/>
      <c r="C18" s="8" t="n"/>
      <c r="D18" s="17" t="n"/>
      <c r="E18" s="7" t="n"/>
      <c r="F18" s="23" t="n"/>
    </row>
    <row r="19" ht="22" customHeight="true">
      <c r="A19" s="5" t="n"/>
      <c r="B19" s="17" t="n"/>
      <c r="C19" s="6" t="n"/>
      <c r="D19" s="17" t="n"/>
      <c r="E19" s="5" t="n"/>
      <c r="F19" s="24" t="n"/>
    </row>
    <row r="20" ht="22" customHeight="true">
      <c r="A20" s="7" t="n"/>
      <c r="B20" s="17" t="n"/>
      <c r="C20" s="8" t="n"/>
      <c r="D20" s="17" t="n"/>
      <c r="E20" s="7" t="n"/>
      <c r="F20" s="23" t="n"/>
    </row>
    <row r="21" ht="22" customHeight="true">
      <c r="A21" s="5" t="n"/>
      <c r="B21" s="17" t="n"/>
      <c r="C21" s="6" t="n"/>
      <c r="D21" s="17" t="n"/>
      <c r="E21" s="5" t="n"/>
      <c r="F21" s="24" t="n"/>
    </row>
    <row r="22" ht="22" customHeight="true">
      <c r="A22" s="7" t="n"/>
      <c r="B22" s="17" t="n"/>
      <c r="C22" s="8" t="n"/>
      <c r="D22" s="17" t="n"/>
      <c r="E22" s="7" t="n"/>
      <c r="F22" s="23" t="n"/>
    </row>
    <row r="23" ht="22" customHeight="true">
      <c r="A23" s="5" t="n"/>
      <c r="B23" s="17" t="n"/>
      <c r="C23" s="6" t="n"/>
      <c r="D23" s="17" t="n"/>
      <c r="E23" s="5" t="n"/>
      <c r="F23" s="24" t="n"/>
    </row>
    <row r="24" ht="22" customHeight="true">
      <c r="A24" s="7" t="n"/>
      <c r="B24" s="17" t="n"/>
      <c r="C24" s="8" t="n"/>
      <c r="D24" s="17" t="n"/>
      <c r="E24" s="7" t="n"/>
      <c r="F24" s="23" t="n"/>
    </row>
    <row r="25" ht="22" customHeight="true">
      <c r="A25" s="5" t="n"/>
      <c r="B25" s="17" t="n"/>
      <c r="C25" s="6" t="n"/>
      <c r="D25" s="17" t="n"/>
      <c r="E25" s="5" t="n"/>
      <c r="F25" s="24" t="n"/>
    </row>
    <row r="26" ht="22" customHeight="true">
      <c r="A26" s="7" t="n"/>
      <c r="B26" s="17" t="n"/>
      <c r="C26" s="8" t="n"/>
      <c r="D26" s="17" t="n"/>
      <c r="E26" s="7" t="n"/>
      <c r="F26" s="23" t="n"/>
    </row>
    <row r="27" ht="22" customHeight="true">
      <c r="A27" s="5" t="n"/>
      <c r="B27" s="17" t="n"/>
      <c r="C27" s="6" t="n"/>
      <c r="D27" s="17" t="n"/>
      <c r="E27" s="5" t="n"/>
      <c r="F27" s="24" t="n"/>
    </row>
    <row r="28" ht="22" customHeight="true">
      <c r="A28" s="7" t="n"/>
      <c r="B28" s="17" t="n"/>
      <c r="C28" s="8" t="n"/>
      <c r="D28" s="17" t="n"/>
      <c r="E28" s="7" t="n"/>
      <c r="F28" s="23" t="n"/>
    </row>
    <row r="29" ht="22" customHeight="true">
      <c r="A29" s="5" t="n"/>
      <c r="B29" s="17" t="n"/>
      <c r="C29" s="6" t="n"/>
      <c r="D29" s="17" t="n"/>
      <c r="E29" s="5" t="n"/>
      <c r="F29" s="24" t="n"/>
    </row>
    <row r="30" ht="22" customHeight="true">
      <c r="A30" s="7" t="n"/>
      <c r="B30" s="17" t="n"/>
      <c r="C30" s="8" t="n"/>
      <c r="D30" s="17" t="n"/>
      <c r="E30" s="7" t="n"/>
      <c r="F30" s="23" t="n"/>
    </row>
    <row r="31" ht="22" customHeight="true">
      <c r="A31" s="5" t="n"/>
      <c r="B31" s="17" t="n"/>
      <c r="C31" s="6" t="n"/>
      <c r="D31" s="17" t="n"/>
      <c r="E31" s="5" t="n"/>
      <c r="F31" s="24" t="n"/>
    </row>
    <row r="32" ht="22" customHeight="true">
      <c r="A32" s="7" t="n"/>
      <c r="B32" s="17" t="n"/>
      <c r="C32" s="8" t="n"/>
      <c r="D32" s="17" t="n"/>
      <c r="E32" s="7" t="n"/>
      <c r="F32" s="23" t="n"/>
    </row>
    <row r="33" ht="22" customHeight="true">
      <c r="A33" s="5" t="n"/>
      <c r="B33" s="17" t="n"/>
      <c r="C33" s="6" t="n"/>
      <c r="D33" s="17" t="n"/>
      <c r="E33" s="5" t="n"/>
      <c r="F33" s="24" t="n"/>
    </row>
    <row r="34" ht="22" customHeight="true">
      <c r="A34" s="7" t="n"/>
      <c r="B34" s="17" t="n"/>
      <c r="C34" s="8" t="n"/>
      <c r="D34" s="17" t="n"/>
      <c r="E34" s="7" t="n"/>
      <c r="F34" s="23" t="n"/>
    </row>
    <row r="35" ht="22" customHeight="true">
      <c r="A35" s="5" t="n"/>
      <c r="B35" s="17" t="n"/>
      <c r="C35" s="6" t="n"/>
      <c r="D35" s="17" t="n"/>
      <c r="E35" s="5" t="n"/>
      <c r="F35" s="24" t="n"/>
    </row>
    <row r="36" ht="22" customHeight="true">
      <c r="A36" s="7" t="n"/>
      <c r="B36" s="17" t="n"/>
      <c r="C36" s="8" t="n"/>
      <c r="D36" s="17" t="n"/>
      <c r="E36" s="7" t="n"/>
      <c r="F36" s="23" t="n"/>
    </row>
    <row r="37" ht="22" customHeight="true">
      <c r="A37" s="5" t="n"/>
      <c r="B37" s="17" t="n"/>
      <c r="C37" s="6" t="n"/>
      <c r="D37" s="17" t="n"/>
      <c r="E37" s="5" t="n"/>
      <c r="F37" s="24" t="n"/>
    </row>
    <row r="38" ht="22" customHeight="true">
      <c r="A38" s="7" t="n"/>
      <c r="B38" s="17" t="n"/>
      <c r="C38" s="8" t="n"/>
      <c r="D38" s="17" t="n"/>
      <c r="E38" s="7" t="n"/>
      <c r="F38" s="23" t="n"/>
    </row>
    <row r="39" ht="22" customHeight="true">
      <c r="A39" s="5" t="n"/>
      <c r="B39" s="17" t="n"/>
      <c r="C39" s="6" t="n"/>
      <c r="D39" s="17" t="n"/>
      <c r="E39" s="5" t="n"/>
      <c r="F39" s="24" t="n"/>
    </row>
    <row r="40" ht="22" customHeight="true">
      <c r="A40" s="7" t="n"/>
      <c r="B40" s="17" t="n"/>
      <c r="C40" s="8" t="n"/>
      <c r="D40" s="17" t="n"/>
      <c r="E40" s="7" t="n"/>
      <c r="F40" s="23" t="n"/>
    </row>
    <row r="41" ht="22" customHeight="true">
      <c r="A41" s="5" t="n"/>
      <c r="B41" s="17" t="n"/>
      <c r="C41" s="6" t="n"/>
      <c r="D41" s="17" t="n"/>
      <c r="E41" s="5" t="n"/>
      <c r="F41" s="24" t="n"/>
    </row>
    <row r="42" ht="22" customHeight="true">
      <c r="A42" s="7" t="n"/>
      <c r="B42" s="17" t="n"/>
      <c r="C42" s="8" t="n"/>
      <c r="D42" s="17" t="n"/>
      <c r="E42" s="7" t="n"/>
      <c r="F42" s="23" t="n"/>
    </row>
    <row r="43" ht="22" customHeight="true">
      <c r="A43" s="5" t="n"/>
      <c r="B43" s="17" t="n"/>
      <c r="C43" s="6" t="n"/>
      <c r="D43" s="17" t="n"/>
      <c r="E43" s="5" t="n"/>
      <c r="F43" s="24" t="n"/>
    </row>
    <row r="44" ht="22" customHeight="true">
      <c r="A44" s="7" t="n"/>
      <c r="B44" s="17" t="n"/>
      <c r="C44" s="8" t="n"/>
      <c r="D44" s="17" t="n"/>
      <c r="E44" s="7" t="n"/>
      <c r="F44" s="23" t="n"/>
    </row>
    <row r="45" ht="22" customHeight="true">
      <c r="A45" s="5" t="n"/>
      <c r="B45" s="17" t="n"/>
      <c r="C45" s="6" t="n"/>
      <c r="D45" s="17" t="n"/>
      <c r="E45" s="5" t="n"/>
      <c r="F45" s="24" t="n"/>
    </row>
    <row r="46" ht="22" customHeight="true">
      <c r="A46" s="7" t="n"/>
      <c r="B46" s="17" t="n"/>
      <c r="C46" s="8" t="n"/>
      <c r="D46" s="17" t="n"/>
      <c r="E46" s="7" t="n"/>
      <c r="F46" s="23" t="n"/>
    </row>
    <row r="47" ht="22" customHeight="true">
      <c r="A47" s="5" t="n"/>
      <c r="B47" s="17" t="n"/>
      <c r="C47" s="6" t="n"/>
      <c r="D47" s="17" t="n"/>
      <c r="E47" s="5" t="n"/>
      <c r="F47" s="24" t="n"/>
    </row>
    <row r="48" ht="22" customHeight="true">
      <c r="A48" s="7" t="n"/>
      <c r="B48" s="17" t="n"/>
      <c r="C48" s="8" t="n"/>
      <c r="D48" s="17" t="n"/>
      <c r="E48" s="7" t="n"/>
      <c r="F48" s="23" t="n"/>
    </row>
    <row r="49" ht="22" customHeight="true">
      <c r="A49" s="5" t="n"/>
      <c r="B49" s="17" t="n"/>
      <c r="C49" s="6" t="n"/>
      <c r="D49" s="17" t="n"/>
      <c r="E49" s="5" t="n"/>
      <c r="F49" s="24" t="n"/>
    </row>
    <row r="50" ht="22" customHeight="true">
      <c r="A50" s="7" t="n"/>
      <c r="B50" s="17" t="n"/>
      <c r="C50" s="8" t="n"/>
      <c r="D50" s="17" t="n"/>
      <c r="E50" s="7" t="n"/>
      <c r="F50" s="23" t="n"/>
    </row>
    <row r="51" ht="22" customHeight="true">
      <c r="A51" s="5" t="n"/>
      <c r="B51" s="17" t="n"/>
      <c r="C51" s="6" t="n"/>
      <c r="D51" s="17" t="n"/>
      <c r="E51" s="5" t="n"/>
      <c r="F51" s="24" t="n"/>
    </row>
    <row r="52" ht="22" customHeight="true">
      <c r="A52" s="7" t="n"/>
      <c r="B52" s="17" t="n"/>
      <c r="C52" s="8" t="n"/>
      <c r="D52" s="17" t="n"/>
      <c r="E52" s="7" t="n"/>
      <c r="F52" s="23" t="n"/>
    </row>
    <row r="53" ht="22" customHeight="true">
      <c r="A53" s="5" t="n"/>
      <c r="B53" s="17" t="n"/>
      <c r="C53" s="6" t="n"/>
      <c r="D53" s="17" t="n"/>
      <c r="E53" s="5" t="n"/>
      <c r="F53" s="24" t="n"/>
    </row>
    <row r="54" ht="22" customHeight="true">
      <c r="A54" s="7" t="n"/>
      <c r="B54" s="17" t="n"/>
      <c r="C54" s="8" t="n"/>
      <c r="D54" s="17" t="n"/>
      <c r="E54" s="7" t="n"/>
      <c r="F54" s="23" t="n"/>
    </row>
    <row r="55" ht="22" customHeight="true">
      <c r="A55" s="5" t="n"/>
      <c r="B55" s="17" t="n"/>
      <c r="C55" s="6" t="n"/>
      <c r="D55" s="17" t="n"/>
      <c r="E55" s="5" t="n"/>
      <c r="F55" s="24" t="n"/>
    </row>
    <row r="56" ht="22" customHeight="true">
      <c r="A56" s="7" t="n"/>
      <c r="B56" s="17" t="n"/>
      <c r="C56" s="8" t="n"/>
      <c r="D56" s="17" t="n"/>
      <c r="E56" s="7" t="n"/>
      <c r="F56" s="23" t="n"/>
    </row>
    <row r="57" ht="22" customHeight="true">
      <c r="A57" s="5" t="n"/>
      <c r="B57" s="17" t="n"/>
      <c r="C57" s="6" t="n"/>
      <c r="D57" s="17" t="n"/>
      <c r="E57" s="5" t="n"/>
      <c r="F57" s="24" t="n"/>
    </row>
    <row r="58" ht="22" customHeight="true">
      <c r="A58" s="7" t="n"/>
      <c r="B58" s="17" t="n"/>
      <c r="C58" s="8" t="n"/>
      <c r="D58" s="17" t="n"/>
      <c r="E58" s="7" t="n"/>
      <c r="F58" s="23" t="n"/>
    </row>
    <row r="59" ht="22" customHeight="true">
      <c r="A59" s="5" t="n"/>
      <c r="B59" s="17" t="n"/>
      <c r="C59" s="6" t="n"/>
      <c r="D59" s="17" t="n"/>
      <c r="E59" s="5" t="n"/>
      <c r="F59" s="24" t="n"/>
    </row>
    <row r="60" ht="22" customHeight="true">
      <c r="A60" s="7" t="n"/>
      <c r="B60" s="17" t="n"/>
      <c r="C60" s="8" t="n"/>
      <c r="D60" s="17" t="n"/>
      <c r="E60" s="7" t="n"/>
      <c r="F60" s="23" t="n"/>
    </row>
    <row r="61" ht="22" customHeight="true">
      <c r="A61" s="5" t="n"/>
      <c r="B61" s="17" t="n"/>
      <c r="C61" s="6" t="n"/>
      <c r="D61" s="17" t="n"/>
      <c r="E61" s="5" t="n"/>
      <c r="F61" s="24" t="n"/>
    </row>
    <row r="62" ht="22" customHeight="true">
      <c r="A62" s="7" t="n"/>
      <c r="B62" s="17" t="n"/>
      <c r="C62" s="8" t="n"/>
      <c r="D62" s="17" t="n"/>
      <c r="E62" s="7" t="n"/>
      <c r="F62" s="23" t="n"/>
    </row>
    <row r="63" ht="22" customHeight="true">
      <c r="A63" s="5" t="n"/>
      <c r="B63" s="17" t="n"/>
      <c r="C63" s="6" t="n"/>
      <c r="D63" s="17" t="n"/>
      <c r="E63" s="5" t="n"/>
      <c r="F63" s="24" t="n"/>
    </row>
    <row r="64" ht="22" customHeight="true">
      <c r="A64" s="7" t="n"/>
      <c r="B64" s="17" t="n"/>
      <c r="C64" s="8" t="n"/>
      <c r="D64" s="17" t="n"/>
      <c r="E64" s="7" t="n"/>
      <c r="F64" s="23" t="n"/>
    </row>
    <row r="65" ht="22" customHeight="true">
      <c r="A65" s="5" t="n"/>
      <c r="B65" s="17" t="n"/>
      <c r="C65" s="6" t="n"/>
      <c r="D65" s="17" t="n"/>
      <c r="E65" s="5" t="n"/>
      <c r="F65" s="24" t="n"/>
    </row>
    <row r="66" ht="22" customHeight="true">
      <c r="A66" s="7" t="n"/>
      <c r="B66" s="17" t="n"/>
      <c r="C66" s="8" t="n"/>
      <c r="D66" s="17" t="n"/>
      <c r="E66" s="7" t="n"/>
      <c r="F66" s="23" t="n"/>
    </row>
    <row r="67" ht="22" customHeight="true">
      <c r="A67" s="5" t="n"/>
      <c r="B67" s="17" t="n"/>
      <c r="C67" s="6" t="n"/>
      <c r="D67" s="17" t="n"/>
      <c r="E67" s="5" t="n"/>
      <c r="F67" s="24" t="n"/>
    </row>
    <row r="68" ht="22" customHeight="true">
      <c r="A68" s="7" t="n"/>
      <c r="B68" s="17" t="n"/>
      <c r="C68" s="8" t="n"/>
      <c r="D68" s="17" t="n"/>
      <c r="E68" s="7" t="n"/>
      <c r="F68" s="23" t="n"/>
    </row>
    <row r="69" ht="22" customHeight="true">
      <c r="A69" s="5" t="n"/>
      <c r="B69" s="17" t="n"/>
      <c r="C69" s="6" t="n"/>
      <c r="D69" s="17" t="n"/>
      <c r="E69" s="5" t="n"/>
      <c r="F69" s="24" t="n"/>
    </row>
    <row r="70" ht="22" customHeight="true">
      <c r="A70" s="7" t="n"/>
      <c r="B70" s="17" t="n"/>
      <c r="C70" s="8" t="n"/>
      <c r="D70" s="17" t="n"/>
      <c r="E70" s="7" t="n"/>
      <c r="F70" s="23" t="n"/>
    </row>
    <row r="71" ht="22" customHeight="true">
      <c r="A71" s="5" t="n"/>
      <c r="B71" s="17" t="n"/>
      <c r="C71" s="6" t="n"/>
      <c r="D71" s="17" t="n"/>
      <c r="E71" s="5" t="n"/>
      <c r="F71" s="24" t="n"/>
    </row>
    <row r="72" ht="22" customHeight="true">
      <c r="A72" s="7" t="n"/>
      <c r="B72" s="17" t="n"/>
      <c r="C72" s="8" t="n"/>
      <c r="D72" s="17" t="n"/>
      <c r="E72" s="7" t="n"/>
      <c r="F72" s="23" t="n"/>
    </row>
    <row r="73" ht="22" customHeight="true">
      <c r="A73" s="5" t="n"/>
      <c r="B73" s="17" t="n"/>
      <c r="C73" s="6" t="n"/>
      <c r="D73" s="17" t="n"/>
      <c r="E73" s="5" t="n"/>
      <c r="F73" s="24" t="n"/>
    </row>
    <row r="74" ht="22" customHeight="true">
      <c r="A74" s="7" t="n"/>
      <c r="B74" s="17" t="n"/>
      <c r="C74" s="8" t="n"/>
      <c r="D74" s="17" t="n"/>
      <c r="E74" s="7" t="n"/>
      <c r="F74" s="23" t="n"/>
    </row>
    <row r="75" ht="22" customHeight="true">
      <c r="A75" s="5" t="n"/>
      <c r="B75" s="17" t="n"/>
      <c r="C75" s="6" t="n"/>
      <c r="D75" s="17" t="n"/>
      <c r="E75" s="5" t="n"/>
      <c r="F75" s="24" t="n"/>
    </row>
    <row r="76" ht="22" customHeight="true">
      <c r="A76" s="7" t="n"/>
      <c r="B76" s="17" t="n"/>
      <c r="C76" s="8" t="n"/>
      <c r="D76" s="17" t="n"/>
      <c r="E76" s="7" t="n"/>
      <c r="F76" s="23" t="n"/>
    </row>
    <row r="77" ht="22" customHeight="true">
      <c r="A77" s="5" t="n"/>
      <c r="B77" s="17" t="n"/>
      <c r="C77" s="6" t="n"/>
      <c r="D77" s="17" t="n"/>
      <c r="E77" s="5" t="n"/>
      <c r="F77" s="24" t="n"/>
    </row>
    <row r="78" ht="22" customHeight="true">
      <c r="A78" s="7" t="n"/>
      <c r="B78" s="17" t="n"/>
      <c r="C78" s="8" t="n"/>
      <c r="D78" s="17" t="n"/>
      <c r="E78" s="7" t="n"/>
      <c r="F78" s="23" t="n"/>
    </row>
    <row r="79" ht="22" customHeight="true">
      <c r="A79" s="5" t="n"/>
      <c r="B79" s="17" t="n"/>
      <c r="C79" s="6" t="n"/>
      <c r="D79" s="17" t="n"/>
      <c r="E79" s="5" t="n"/>
      <c r="F79" s="24" t="n"/>
    </row>
    <row r="80" ht="22" customHeight="true">
      <c r="A80" s="7" t="n"/>
      <c r="B80" s="17" t="n"/>
      <c r="C80" s="8" t="n"/>
      <c r="D80" s="17" t="n"/>
      <c r="E80" s="7" t="n"/>
      <c r="F80" s="23" t="n"/>
    </row>
    <row r="81" ht="22" customHeight="true">
      <c r="A81" s="5" t="n"/>
      <c r="B81" s="17" t="n"/>
      <c r="C81" s="6" t="n"/>
      <c r="D81" s="17" t="n"/>
      <c r="E81" s="5" t="n"/>
      <c r="F81" s="24" t="n"/>
    </row>
    <row r="82" ht="22" customHeight="true">
      <c r="A82" s="7" t="n"/>
      <c r="B82" s="17" t="n"/>
      <c r="C82" s="8" t="n"/>
      <c r="D82" s="17" t="n"/>
      <c r="E82" s="7" t="n"/>
      <c r="F82" s="23" t="n"/>
    </row>
    <row r="83" ht="22" customHeight="true">
      <c r="A83" s="5" t="n"/>
      <c r="B83" s="17" t="n"/>
      <c r="C83" s="6" t="n"/>
      <c r="D83" s="17" t="n"/>
      <c r="E83" s="5" t="n"/>
      <c r="F83" s="24" t="n"/>
    </row>
    <row r="84" ht="22" customHeight="true">
      <c r="A84" s="7" t="n"/>
      <c r="B84" s="17" t="n"/>
      <c r="C84" s="8" t="n"/>
      <c r="D84" s="17" t="n"/>
      <c r="E84" s="7" t="n"/>
      <c r="F84" s="23" t="n"/>
    </row>
    <row r="85" ht="22" customHeight="true">
      <c r="A85" s="5" t="n"/>
      <c r="B85" s="17" t="n"/>
      <c r="C85" s="6" t="n"/>
      <c r="D85" s="17" t="n"/>
      <c r="E85" s="5" t="n"/>
      <c r="F85" s="24" t="n"/>
    </row>
    <row r="86" ht="22" customHeight="true">
      <c r="A86" s="7" t="n"/>
      <c r="B86" s="17" t="n"/>
      <c r="C86" s="8" t="n"/>
      <c r="D86" s="17" t="n"/>
      <c r="E86" s="7" t="n"/>
      <c r="F86" s="23" t="n"/>
    </row>
    <row r="87" ht="22" customHeight="true">
      <c r="A87" s="5" t="n"/>
      <c r="B87" s="17" t="n"/>
      <c r="C87" s="6" t="n"/>
      <c r="D87" s="17" t="n"/>
      <c r="E87" s="5" t="n"/>
      <c r="F87" s="24" t="n"/>
    </row>
    <row r="88" ht="22" customHeight="true">
      <c r="A88" s="7" t="n"/>
      <c r="B88" s="17" t="n"/>
      <c r="C88" s="8" t="n"/>
      <c r="D88" s="17" t="n"/>
      <c r="E88" s="7" t="n"/>
      <c r="F88" s="23" t="n"/>
    </row>
    <row r="89" ht="22" customHeight="true">
      <c r="A89" s="5" t="n"/>
      <c r="B89" s="17" t="n"/>
      <c r="C89" s="6" t="n"/>
      <c r="D89" s="17" t="n"/>
      <c r="E89" s="5" t="n"/>
      <c r="F89" s="24" t="n"/>
    </row>
    <row r="90" ht="22" customHeight="true">
      <c r="A90" s="7" t="n"/>
      <c r="B90" s="17" t="n"/>
      <c r="C90" s="8" t="n"/>
      <c r="D90" s="17" t="n"/>
      <c r="E90" s="7" t="n"/>
      <c r="F90" s="23" t="n"/>
    </row>
    <row r="91" ht="22" customHeight="true">
      <c r="A91" s="5" t="n"/>
      <c r="B91" s="17" t="n"/>
      <c r="C91" s="6" t="n"/>
      <c r="D91" s="17" t="n"/>
      <c r="E91" s="5" t="n"/>
      <c r="F91" s="24" t="n"/>
    </row>
    <row r="92" ht="22" customHeight="true">
      <c r="A92" s="7" t="n"/>
      <c r="B92" s="17" t="n"/>
      <c r="C92" s="8" t="n"/>
      <c r="D92" s="17" t="n"/>
      <c r="E92" s="7" t="n"/>
      <c r="F92" s="23" t="n"/>
    </row>
    <row r="93" ht="22" customHeight="true">
      <c r="A93" s="5" t="n"/>
      <c r="B93" s="17" t="n"/>
      <c r="C93" s="6" t="n"/>
      <c r="D93" s="17" t="n"/>
      <c r="E93" s="5" t="n"/>
      <c r="F93" s="24" t="n"/>
    </row>
    <row r="94" ht="22" customHeight="true">
      <c r="A94" s="7" t="n"/>
      <c r="B94" s="17" t="n"/>
      <c r="C94" s="8" t="n"/>
      <c r="D94" s="17" t="n"/>
      <c r="E94" s="7" t="n"/>
      <c r="F94" s="23" t="n"/>
    </row>
    <row r="95" ht="22" customHeight="true">
      <c r="A95" s="5" t="n"/>
      <c r="B95" s="17" t="n"/>
      <c r="C95" s="6" t="n"/>
      <c r="D95" s="17" t="n"/>
      <c r="E95" s="5" t="n"/>
      <c r="F95" s="24" t="n"/>
    </row>
    <row r="96" ht="22" customHeight="true">
      <c r="A96" s="7" t="n"/>
      <c r="B96" s="17" t="n"/>
      <c r="C96" s="8" t="n"/>
      <c r="D96" s="17" t="n"/>
      <c r="E96" s="7" t="n"/>
      <c r="F96" s="23" t="n"/>
    </row>
    <row r="97" ht="22" customHeight="true">
      <c r="A97" s="5" t="n"/>
      <c r="B97" s="17" t="n"/>
      <c r="C97" s="6" t="n"/>
      <c r="D97" s="17" t="n"/>
      <c r="E97" s="5" t="n"/>
      <c r="F97" s="24" t="n"/>
    </row>
    <row r="98" ht="22" customHeight="true">
      <c r="A98" s="7" t="n"/>
      <c r="B98" s="17" t="n"/>
      <c r="C98" s="8" t="n"/>
      <c r="D98" s="17" t="n"/>
      <c r="E98" s="7" t="n"/>
      <c r="F98" s="23" t="n"/>
    </row>
    <row r="99" ht="22" customHeight="true">
      <c r="A99" s="5" t="n"/>
      <c r="B99" s="17" t="n"/>
      <c r="C99" s="6" t="n"/>
      <c r="D99" s="17" t="n"/>
      <c r="E99" s="5" t="n"/>
      <c r="F99" s="24" t="n"/>
    </row>
    <row r="100" ht="22" customHeight="true">
      <c r="A100" s="7" t="n"/>
      <c r="B100" s="17" t="n"/>
      <c r="C100" s="8" t="n"/>
      <c r="D100" s="17" t="n"/>
      <c r="E100" s="7" t="n"/>
      <c r="F100" s="23" t="n"/>
    </row>
    <row r="101" ht="22" customHeight="true">
      <c r="A101" s="5" t="n"/>
      <c r="B101" s="17" t="n"/>
      <c r="C101" s="6" t="n"/>
      <c r="D101" s="17" t="n"/>
      <c r="E101" s="5" t="n"/>
      <c r="F101" s="24" t="n"/>
    </row>
    <row r="102" ht="22" customHeight="true">
      <c r="A102" s="7" t="n"/>
      <c r="B102" s="17" t="n"/>
      <c r="C102" s="8" t="n"/>
      <c r="D102" s="17" t="n"/>
      <c r="E102" s="7" t="n"/>
      <c r="F102" s="23" t="n"/>
    </row>
    <row r="103" ht="22" customHeight="true">
      <c r="A103" s="5" t="n"/>
      <c r="B103" s="17" t="n"/>
      <c r="C103" s="6" t="n"/>
      <c r="D103" s="17" t="n"/>
      <c r="E103" s="5" t="n"/>
      <c r="F103" s="24" t="n"/>
    </row>
    <row r="104" ht="22" customHeight="true">
      <c r="A104" s="7" t="n"/>
      <c r="B104" s="17" t="n"/>
      <c r="C104" s="8" t="n"/>
      <c r="D104" s="17" t="n"/>
      <c r="E104" s="7" t="n"/>
      <c r="F104" s="23" t="n"/>
    </row>
    <row r="105" ht="22" customHeight="true">
      <c r="A105" s="5" t="n"/>
      <c r="B105" s="17" t="n"/>
      <c r="C105" s="6" t="n"/>
      <c r="D105" s="17" t="n"/>
      <c r="E105" s="5" t="n"/>
      <c r="F105" s="24" t="n"/>
    </row>
    <row r="106" ht="22" customHeight="true">
      <c r="A106" s="7" t="n"/>
      <c r="B106" s="17" t="n"/>
      <c r="C106" s="8" t="n"/>
      <c r="D106" s="17" t="n"/>
      <c r="E106" s="7" t="n"/>
      <c r="F106" s="23" t="n"/>
    </row>
    <row r="107" ht="22" customHeight="true">
      <c r="A107" s="5" t="n"/>
      <c r="B107" s="17" t="n"/>
      <c r="C107" s="6" t="n"/>
      <c r="D107" s="17" t="n"/>
      <c r="E107" s="5" t="n"/>
      <c r="F107" s="24" t="n"/>
    </row>
    <row r="108" ht="22" customHeight="true">
      <c r="A108" s="7" t="n"/>
      <c r="B108" s="17" t="n"/>
      <c r="C108" s="8" t="n"/>
      <c r="D108" s="17" t="n"/>
      <c r="E108" s="7" t="n"/>
      <c r="F108" s="23" t="n"/>
    </row>
    <row r="109" ht="22" customHeight="true">
      <c r="A109" s="5" t="n"/>
      <c r="B109" s="17" t="n"/>
      <c r="C109" s="6" t="n"/>
      <c r="D109" s="17" t="n"/>
      <c r="E109" s="5" t="n"/>
      <c r="F109" s="24" t="n"/>
    </row>
    <row r="110" ht="22" customHeight="true">
      <c r="A110" s="7" t="n"/>
      <c r="B110" s="17" t="n"/>
      <c r="C110" s="8" t="n"/>
      <c r="D110" s="17" t="n"/>
      <c r="E110" s="7" t="n"/>
      <c r="F110" s="23" t="n"/>
    </row>
    <row r="111" ht="22" customHeight="true">
      <c r="A111" s="5" t="n"/>
      <c r="B111" s="17" t="n"/>
      <c r="C111" s="6" t="n"/>
      <c r="D111" s="17" t="n"/>
      <c r="E111" s="5" t="n"/>
      <c r="F111" s="24" t="n"/>
    </row>
    <row r="112" ht="22" customHeight="true">
      <c r="A112" s="7" t="n"/>
      <c r="B112" s="17" t="n"/>
      <c r="C112" s="8" t="n"/>
      <c r="D112" s="17" t="n"/>
      <c r="E112" s="7" t="n"/>
      <c r="F112" s="23" t="n"/>
    </row>
    <row r="113" ht="22" customHeight="true">
      <c r="A113" s="5" t="n"/>
      <c r="B113" s="17" t="n"/>
      <c r="C113" s="6" t="n"/>
      <c r="D113" s="17" t="n"/>
      <c r="E113" s="5" t="n"/>
      <c r="F113" s="24" t="n"/>
    </row>
    <row r="114" ht="22" customHeight="true">
      <c r="A114" s="7" t="n"/>
      <c r="B114" s="17" t="n"/>
      <c r="C114" s="8" t="n"/>
      <c r="D114" s="17" t="n"/>
      <c r="E114" s="7" t="n"/>
      <c r="F114" s="23" t="n"/>
    </row>
    <row r="115" ht="22" customHeight="true">
      <c r="A115" s="5" t="n"/>
      <c r="B115" s="17" t="n"/>
      <c r="C115" s="6" t="n"/>
      <c r="D115" s="17" t="n"/>
      <c r="E115" s="5" t="n"/>
      <c r="F115" s="24" t="n"/>
    </row>
    <row r="116" ht="22" customHeight="true">
      <c r="A116" s="7" t="n"/>
      <c r="B116" s="17" t="n"/>
      <c r="C116" s="8" t="n"/>
      <c r="D116" s="17" t="n"/>
      <c r="E116" s="7" t="n"/>
      <c r="F116" s="23" t="n"/>
    </row>
    <row r="117" ht="22" customHeight="true">
      <c r="A117" s="5" t="n"/>
      <c r="B117" s="17" t="n"/>
      <c r="C117" s="6" t="n"/>
      <c r="D117" s="17" t="n"/>
      <c r="E117" s="5" t="n"/>
      <c r="F117" s="24" t="n"/>
    </row>
    <row r="118" ht="22" customHeight="true">
      <c r="A118" s="7" t="n"/>
      <c r="B118" s="17" t="n"/>
      <c r="C118" s="8" t="n"/>
      <c r="D118" s="17" t="n"/>
      <c r="E118" s="7" t="n"/>
      <c r="F118" s="23" t="n"/>
    </row>
    <row r="119" ht="22" customHeight="true">
      <c r="A119" s="5" t="n"/>
      <c r="B119" s="17" t="n"/>
      <c r="C119" s="6" t="n"/>
      <c r="D119" s="17" t="n"/>
      <c r="E119" s="5" t="n"/>
      <c r="F119" s="24" t="n"/>
    </row>
    <row r="120" ht="22" customHeight="true">
      <c r="A120" s="7" t="n"/>
      <c r="B120" s="17" t="n"/>
      <c r="C120" s="8" t="n"/>
      <c r="D120" s="17" t="n"/>
      <c r="E120" s="7" t="n"/>
      <c r="F120" s="23" t="n"/>
    </row>
    <row r="121" ht="22" customHeight="true">
      <c r="A121" s="5" t="n"/>
      <c r="B121" s="17" t="n"/>
      <c r="C121" s="6" t="n"/>
      <c r="D121" s="17" t="n"/>
      <c r="E121" s="5" t="n"/>
      <c r="F121" s="24" t="n"/>
    </row>
    <row r="122" ht="22" customHeight="true">
      <c r="A122" s="7" t="n"/>
      <c r="B122" s="17" t="n"/>
      <c r="C122" s="8" t="n"/>
      <c r="D122" s="17" t="n"/>
      <c r="E122" s="7" t="n"/>
      <c r="F122" s="23" t="n"/>
    </row>
    <row r="123" ht="22" customHeight="true">
      <c r="A123" s="5" t="n"/>
      <c r="B123" s="17" t="n"/>
      <c r="C123" s="6" t="n"/>
      <c r="D123" s="17" t="n"/>
      <c r="E123" s="5" t="n"/>
      <c r="F123" s="24" t="n"/>
    </row>
    <row r="124" ht="22" customHeight="true">
      <c r="A124" s="7" t="n"/>
      <c r="B124" s="17" t="n"/>
      <c r="C124" s="8" t="n"/>
      <c r="D124" s="17" t="n"/>
      <c r="E124" s="7" t="n"/>
      <c r="F124" s="23" t="n"/>
    </row>
    <row r="125" ht="22" customHeight="true">
      <c r="A125" s="5" t="n"/>
      <c r="B125" s="17" t="n"/>
      <c r="C125" s="6" t="n"/>
      <c r="D125" s="17" t="n"/>
      <c r="E125" s="5" t="n"/>
      <c r="F125" s="24" t="n"/>
    </row>
    <row r="126" ht="22" customHeight="true">
      <c r="A126" s="7" t="n"/>
      <c r="B126" s="17" t="n"/>
      <c r="C126" s="8" t="n"/>
      <c r="D126" s="17" t="n"/>
      <c r="E126" s="7" t="n"/>
      <c r="F126" s="23" t="n"/>
    </row>
    <row r="127" ht="22" customHeight="true">
      <c r="A127" s="5" t="n"/>
      <c r="B127" s="17" t="n"/>
      <c r="C127" s="6" t="n"/>
      <c r="D127" s="17" t="n"/>
      <c r="E127" s="5" t="n"/>
      <c r="F127" s="24" t="n"/>
    </row>
    <row r="128" ht="22" customHeight="true">
      <c r="A128" s="7" t="n"/>
      <c r="B128" s="17" t="n"/>
      <c r="C128" s="8" t="n"/>
      <c r="D128" s="17" t="n"/>
      <c r="E128" s="7" t="n"/>
      <c r="F128" s="23" t="n"/>
    </row>
    <row r="129" ht="22" customHeight="true">
      <c r="A129" s="5" t="n"/>
      <c r="B129" s="17" t="n"/>
      <c r="C129" s="6" t="n"/>
      <c r="D129" s="17" t="n"/>
      <c r="E129" s="5" t="n"/>
      <c r="F129" s="24" t="n"/>
    </row>
    <row r="130" ht="22" customHeight="true">
      <c r="A130" s="7" t="n"/>
      <c r="B130" s="17" t="n"/>
      <c r="C130" s="8" t="n"/>
      <c r="D130" s="17" t="n"/>
      <c r="E130" s="7" t="n"/>
      <c r="F130" s="23" t="n"/>
    </row>
    <row r="131" ht="22" customHeight="true">
      <c r="A131" s="5" t="n"/>
      <c r="B131" s="17" t="n"/>
      <c r="C131" s="6" t="n"/>
      <c r="D131" s="17" t="n"/>
      <c r="E131" s="5" t="n"/>
      <c r="F131" s="24" t="n"/>
    </row>
    <row r="132" ht="22" customHeight="true">
      <c r="A132" s="7" t="n"/>
      <c r="B132" s="17" t="n"/>
      <c r="C132" s="8" t="n"/>
      <c r="D132" s="17" t="n"/>
      <c r="E132" s="7" t="n"/>
      <c r="F132" s="23" t="n"/>
    </row>
    <row r="133" ht="22" customHeight="true">
      <c r="A133" s="5" t="n"/>
      <c r="B133" s="17" t="n"/>
      <c r="C133" s="6" t="n"/>
      <c r="D133" s="17" t="n"/>
      <c r="E133" s="5" t="n"/>
      <c r="F133" s="24" t="n"/>
    </row>
    <row r="134" ht="22" customHeight="true">
      <c r="A134" s="7" t="n"/>
      <c r="B134" s="17" t="n"/>
      <c r="C134" s="8" t="n"/>
      <c r="D134" s="17" t="n"/>
      <c r="E134" s="7" t="n"/>
      <c r="F134" s="23" t="n"/>
    </row>
    <row r="135" ht="22" customHeight="true">
      <c r="A135" s="5" t="n"/>
      <c r="B135" s="17" t="n"/>
      <c r="C135" s="6" t="n"/>
      <c r="D135" s="17" t="n"/>
      <c r="E135" s="5" t="n"/>
      <c r="F135" s="24" t="n"/>
    </row>
    <row r="136" ht="22" customHeight="true">
      <c r="A136" s="7" t="n"/>
      <c r="B136" s="17" t="n"/>
      <c r="C136" s="8" t="n"/>
      <c r="D136" s="17" t="n"/>
      <c r="E136" s="7" t="n"/>
      <c r="F136" s="23" t="n"/>
    </row>
    <row r="137" ht="22" customHeight="true">
      <c r="A137" s="5" t="n"/>
      <c r="B137" s="17" t="n"/>
      <c r="C137" s="6" t="n"/>
      <c r="D137" s="17" t="n"/>
      <c r="E137" s="5" t="n"/>
      <c r="F137" s="24" t="n"/>
    </row>
    <row r="138" ht="22" customHeight="true">
      <c r="A138" s="7" t="n"/>
      <c r="B138" s="17" t="n"/>
      <c r="C138" s="8" t="n"/>
      <c r="D138" s="17" t="n"/>
      <c r="E138" s="7" t="n"/>
      <c r="F138" s="23" t="n"/>
    </row>
    <row r="139" ht="22" customHeight="true">
      <c r="A139" s="5" t="n"/>
      <c r="B139" s="17" t="n"/>
      <c r="C139" s="6" t="n"/>
      <c r="D139" s="17" t="n"/>
      <c r="E139" s="5" t="n"/>
      <c r="F139" s="24" t="n"/>
    </row>
    <row r="140" ht="22" customHeight="true">
      <c r="A140" s="7" t="n"/>
      <c r="B140" s="17" t="n"/>
      <c r="C140" s="8" t="n"/>
      <c r="D140" s="17" t="n"/>
      <c r="E140" s="7" t="n"/>
      <c r="F140" s="23" t="n"/>
    </row>
    <row r="141" ht="22" customHeight="true">
      <c r="A141" s="5" t="n"/>
      <c r="B141" s="17" t="n"/>
      <c r="C141" s="6" t="n"/>
      <c r="D141" s="17" t="n"/>
      <c r="E141" s="5" t="n"/>
      <c r="F141" s="24" t="n"/>
    </row>
    <row r="142" ht="22" customHeight="true">
      <c r="A142" s="7" t="n"/>
      <c r="B142" s="17" t="n"/>
      <c r="C142" s="8" t="n"/>
      <c r="D142" s="17" t="n"/>
      <c r="E142" s="7" t="n"/>
      <c r="F142" s="23" t="n"/>
    </row>
    <row r="143" ht="22" customHeight="true">
      <c r="A143" s="5" t="n"/>
      <c r="B143" s="17" t="n"/>
      <c r="C143" s="6" t="n"/>
      <c r="D143" s="17" t="n"/>
      <c r="E143" s="5" t="n"/>
      <c r="F143" s="24" t="n"/>
    </row>
    <row r="144" ht="22" customHeight="true">
      <c r="A144" s="7" t="n"/>
      <c r="B144" s="17" t="n"/>
      <c r="C144" s="8" t="n"/>
      <c r="D144" s="17" t="n"/>
      <c r="E144" s="7" t="n"/>
      <c r="F144" s="23" t="n"/>
    </row>
    <row r="145" ht="22" customHeight="true">
      <c r="A145" s="5" t="n"/>
      <c r="B145" s="17" t="n"/>
      <c r="C145" s="6" t="n"/>
      <c r="D145" s="17" t="n"/>
      <c r="E145" s="5" t="n"/>
      <c r="F145" s="24" t="n"/>
    </row>
    <row r="146" ht="22" customHeight="true">
      <c r="A146" s="7" t="n"/>
      <c r="B146" s="17" t="n"/>
      <c r="C146" s="8" t="n"/>
      <c r="D146" s="17" t="n"/>
      <c r="E146" s="7" t="n"/>
      <c r="F146" s="23" t="n"/>
    </row>
    <row r="147" ht="22" customHeight="true">
      <c r="A147" s="5" t="n"/>
      <c r="B147" s="17" t="n"/>
      <c r="C147" s="6" t="n"/>
      <c r="D147" s="17" t="n"/>
      <c r="E147" s="5" t="n"/>
      <c r="F147" s="24" t="n"/>
    </row>
    <row r="148" ht="22" customHeight="true">
      <c r="A148" s="7" t="n"/>
      <c r="B148" s="17" t="n"/>
      <c r="C148" s="8" t="n"/>
      <c r="D148" s="17" t="n"/>
      <c r="E148" s="7" t="n"/>
      <c r="F148" s="23" t="n"/>
    </row>
    <row r="149" ht="22" customHeight="true">
      <c r="A149" s="5" t="n"/>
      <c r="B149" s="17" t="n"/>
      <c r="C149" s="6" t="n"/>
      <c r="D149" s="17" t="n"/>
      <c r="E149" s="5" t="n"/>
      <c r="F149" s="24" t="n"/>
    </row>
    <row r="150" ht="22" customHeight="true">
      <c r="A150" s="7" t="n"/>
      <c r="B150" s="17" t="n"/>
      <c r="C150" s="8" t="n"/>
      <c r="D150" s="17" t="n"/>
      <c r="E150" s="7" t="n"/>
      <c r="F150" s="23" t="n"/>
    </row>
    <row r="151" ht="22" customHeight="true">
      <c r="A151" s="5" t="n"/>
      <c r="B151" s="17" t="n"/>
      <c r="C151" s="6" t="n"/>
      <c r="D151" s="17" t="n"/>
      <c r="E151" s="5" t="n"/>
      <c r="F151" s="24" t="n"/>
    </row>
    <row r="152" ht="22" customHeight="true">
      <c r="A152" s="7" t="n"/>
      <c r="B152" s="17" t="n"/>
      <c r="C152" s="8" t="n"/>
      <c r="D152" s="17" t="n"/>
      <c r="E152" s="7" t="n"/>
      <c r="F152" s="23" t="n"/>
    </row>
    <row r="153" ht="22" customHeight="true">
      <c r="A153" s="5" t="n"/>
      <c r="B153" s="17" t="n"/>
      <c r="C153" s="6" t="n"/>
      <c r="D153" s="17" t="n"/>
      <c r="E153" s="5" t="n"/>
      <c r="F153" s="24" t="n"/>
    </row>
    <row r="154" ht="22" customHeight="true">
      <c r="A154" s="7" t="n"/>
      <c r="B154" s="17" t="n"/>
      <c r="C154" s="8" t="n"/>
      <c r="D154" s="17" t="n"/>
      <c r="E154" s="7" t="n"/>
      <c r="F154" s="23" t="n"/>
    </row>
    <row r="155" ht="22" customHeight="true">
      <c r="A155" s="5" t="n"/>
      <c r="B155" s="17" t="n"/>
      <c r="C155" s="6" t="n"/>
      <c r="D155" s="17" t="n"/>
      <c r="E155" s="5" t="n"/>
      <c r="F155" s="24" t="n"/>
    </row>
  </sheetData>
  <autoFilter ref="A5:F155"/>
  <mergeCells count="2">
    <mergeCell ref="A2:F3"/>
    <mergeCell ref="A1:F1"/>
  </mergeCells>
  <conditionalFormatting sqref="D6:D155">
    <cfRule type="expression" dxfId="0" priority="1">
      <formula>D6="Не"</formula>
    </cfRule>
    <cfRule type="expression" dxfId="1" priority="2">
      <formula>D6="Не е приложимо"</formula>
    </cfRule>
    <cfRule type="expression" dxfId="2" priority="3">
      <formula>D6="はい"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prompt="Please select the work permit type." promptTitle="Системна категория" sqref="B6:B155" type="list">
      <formula1>'Основни настройки'!$G$6:$G$9</formula1>
    </dataValidation>
    <dataValidation allowBlank="true" prompt="Please select the verification result." promptTitle="Системна категория" sqref="D6:D155" type="list">
      <formula1>'Основни настройки'!$C$6:$C$8</formula1>
    </dataValidation>
    <dataValidation allowBlank="true" prompt="Please select the verifier." promptTitle="Системна категория" sqref="E6:E155" type="list">
      <formula1>'Основни настройки'!$I$6:$I$9</formula1>
    </dataValidation>
  </dataValidations>
  <pageMargins left="0.75" right="0.75" top="1" bottom="1" header="0.5" footer="0.5"/>
  <pageSetup fitToHeight="0" fitToWidth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6"/>
  <sheetViews>
    <sheetView showGridLines="true" workbookViewId="0">
      <pane activePane="bottomLeft" state="frozen" topLeftCell="A4" ySplit="3"/>
      <selection activeCell="A1" pane="bottomLeft" sqref="A1"/>
    </sheetView>
  </sheetViews>
  <sheetFormatPr baseColWidth="8" defaultRowHeight="20"/>
  <cols>
    <col customWidth="true" max="1" min="1" width="48"/>
    <col customWidth="true" max="4" min="2" width="10"/>
    <col customWidth="true" max="6" min="5" width="13"/>
    <col customWidth="true" max="7" min="7" width="10"/>
    <col customWidth="true" max="8" min="8" width="15"/>
    <col customWidth="true" max="9" min="9" width="13"/>
  </cols>
  <sheetData>
    <row r="1" ht="38" customHeight="true">
      <c r="A1" s="1" t="s">
        <v>9</v>
      </c>
    </row>
    <row r="2" ht="34" customHeight="true">
      <c r="A2" s="2" t="s">
        <v>155</v>
      </c>
    </row>
    <row r="3" ht="34" customHeight="true"/>
    <row r="4"/>
    <row r="5" ht="28" customHeight="true">
      <c r="A5" s="4" t="s">
        <v>156</v>
      </c>
      <c r="B5" s="4" t="n">
        <v>1</v>
      </c>
      <c r="C5" s="4" t="n">
        <v>2</v>
      </c>
      <c r="D5" s="4" t="n">
        <v>3</v>
      </c>
      <c r="E5" s="4" t="n">
        <v>4</v>
      </c>
      <c r="F5" s="4" t="n">
        <v>5</v>
      </c>
      <c r="H5" s="4" t="s">
        <v>157</v>
      </c>
      <c r="I5" s="4" t="s">
        <v>158</v>
      </c>
    </row>
    <row r="6" ht="24" customHeight="true">
      <c r="A6" s="25" t="n">
        <v>1</v>
      </c>
      <c r="B6" s="26" t="s">
        <v>10</v>
      </c>
      <c r="C6" s="26" t="s">
        <v>10</v>
      </c>
      <c r="D6" s="26" t="s">
        <v>10</v>
      </c>
      <c r="E6" s="26" t="s">
        <v>10</v>
      </c>
      <c r="F6" s="27" t="s">
        <v>10</v>
      </c>
      <c r="H6" s="13" t="n">
        <v>1</v>
      </c>
      <c r="I6" s="13" t="s">
        <v>10</v>
      </c>
    </row>
    <row r="7" ht="24" customHeight="true">
      <c r="A7" s="25" t="n">
        <v>2</v>
      </c>
      <c r="B7" s="26" t="s">
        <v>10</v>
      </c>
      <c r="C7" s="26" t="s">
        <v>10</v>
      </c>
      <c r="D7" s="27" t="s">
        <v>10</v>
      </c>
      <c r="E7" s="27" t="s">
        <v>10</v>
      </c>
      <c r="F7" s="28" t="s">
        <v>10</v>
      </c>
      <c r="H7" s="13" t="n">
        <v>5</v>
      </c>
      <c r="I7" s="13" t="s">
        <v>10</v>
      </c>
    </row>
    <row r="8" ht="24" customHeight="true">
      <c r="A8" s="25" t="n">
        <v>3</v>
      </c>
      <c r="B8" s="26" t="s">
        <v>10</v>
      </c>
      <c r="C8" s="27" t="s">
        <v>10</v>
      </c>
      <c r="D8" s="27" t="s">
        <v>10</v>
      </c>
      <c r="E8" s="28" t="s">
        <v>10</v>
      </c>
      <c r="F8" s="28" t="s">
        <v>10</v>
      </c>
      <c r="H8" s="13" t="n">
        <v>10</v>
      </c>
      <c r="I8" s="13" t="s">
        <v>10</v>
      </c>
    </row>
    <row r="9" ht="24" customHeight="true">
      <c r="A9" s="25" t="n">
        <v>4</v>
      </c>
      <c r="B9" s="26" t="s">
        <v>10</v>
      </c>
      <c r="C9" s="27" t="s">
        <v>10</v>
      </c>
      <c r="D9" s="28" t="s">
        <v>10</v>
      </c>
      <c r="E9" s="28" t="s">
        <v>10</v>
      </c>
      <c r="F9" s="28" t="s">
        <v>11</v>
      </c>
      <c r="H9" s="13" t="n">
        <v>17</v>
      </c>
      <c r="I9" s="13" t="s">
        <v>11</v>
      </c>
    </row>
    <row r="10" ht="26" customHeight="true">
      <c r="A10" s="25" t="n">
        <v>5</v>
      </c>
      <c r="B10" s="27" t="s">
        <v>10</v>
      </c>
      <c r="C10" s="28" t="s">
        <v>10</v>
      </c>
      <c r="D10" s="28" t="s">
        <v>10</v>
      </c>
      <c r="E10" s="28" t="s">
        <v>11</v>
      </c>
      <c r="F10" s="28" t="s">
        <v>11</v>
      </c>
    </row>
    <row r="11"/>
    <row r="12">
      <c r="A12" s="29" t="s">
        <v>159</v>
      </c>
    </row>
    <row r="13" ht="24" customHeight="true">
      <c r="A13" s="6" t="s">
        <v>160</v>
      </c>
      <c r="B13" s="30" t="n"/>
      <c r="C13" s="30" t="n"/>
      <c r="D13" s="30" t="n"/>
      <c r="E13" s="30" t="n"/>
      <c r="F13" s="31" t="n"/>
    </row>
    <row r="14" ht="24" customHeight="true">
      <c r="A14" s="6" t="s">
        <v>161</v>
      </c>
      <c r="B14" s="30" t="n"/>
      <c r="C14" s="30" t="n"/>
      <c r="D14" s="30" t="n"/>
      <c r="E14" s="30" t="n"/>
      <c r="F14" s="31" t="n"/>
    </row>
    <row r="15" ht="24" customHeight="true">
      <c r="A15" s="6" t="s">
        <v>162</v>
      </c>
      <c r="B15" s="30" t="n"/>
      <c r="C15" s="30" t="n"/>
      <c r="D15" s="30" t="n"/>
      <c r="E15" s="30" t="n"/>
      <c r="F15" s="31" t="n"/>
    </row>
    <row r="16" ht="24" customHeight="true">
      <c r="A16" s="6" t="s">
        <v>163</v>
      </c>
      <c r="B16" s="30" t="n"/>
      <c r="C16" s="30" t="n"/>
      <c r="D16" s="30" t="n"/>
      <c r="E16" s="30" t="n"/>
      <c r="F16" s="31" t="n"/>
    </row>
  </sheetData>
  <mergeCells count="6">
    <mergeCell ref="A2:I3"/>
    <mergeCell ref="A16:F16"/>
    <mergeCell ref="A13:F13"/>
    <mergeCell ref="A14:F14"/>
    <mergeCell ref="A1:I1"/>
    <mergeCell ref="A15:F15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F15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20"/>
  <cols>
    <col customWidth="true" max="1" min="1" width="48"/>
    <col customWidth="true" max="2" min="2" width="11"/>
    <col customWidth="true" max="3" min="3" width="16"/>
    <col customWidth="true" max="4" min="4" width="15"/>
    <col customWidth="true" max="5" min="5" width="19"/>
    <col customWidth="true" max="6" min="6" width="11"/>
  </cols>
  <sheetData>
    <row r="1" ht="38" customHeight="true">
      <c r="A1" s="1" t="s">
        <v>12</v>
      </c>
    </row>
    <row r="2" ht="34" customHeight="true">
      <c r="A2" s="2" t="s">
        <v>164</v>
      </c>
    </row>
    <row r="3" ht="34" customHeight="true"/>
    <row r="4"/>
    <row r="5" ht="28" customHeight="true">
      <c r="A5" s="4" t="s">
        <v>165</v>
      </c>
      <c r="B5" s="4" t="s">
        <v>166</v>
      </c>
      <c r="C5" s="4" t="s">
        <v>167</v>
      </c>
      <c r="D5" s="4" t="s">
        <v>168</v>
      </c>
      <c r="E5" s="4" t="s">
        <v>169</v>
      </c>
      <c r="F5" s="4" t="s">
        <v>170</v>
      </c>
    </row>
    <row r="6" ht="22" customHeight="true">
      <c r="A6" s="7" t="s">
        <v>171</v>
      </c>
      <c r="B6" s="8" t="s">
        <v>118</v>
      </c>
      <c r="C6" s="8" t="s">
        <v>80</v>
      </c>
      <c r="D6" s="17" t="s">
        <v>172</v>
      </c>
      <c r="E6" s="16" t="n">
        <v>46122</v>
      </c>
      <c r="F6" s="17" t="s">
        <v>173</v>
      </c>
    </row>
    <row r="7" ht="22" customHeight="true">
      <c r="A7" s="5" t="s">
        <v>174</v>
      </c>
      <c r="B7" s="6" t="s">
        <v>122</v>
      </c>
      <c r="C7" s="6" t="s">
        <v>72</v>
      </c>
      <c r="D7" s="17" t="s">
        <v>175</v>
      </c>
      <c r="E7" s="19" t="n">
        <v>46154</v>
      </c>
      <c r="F7" s="17" t="s">
        <v>173</v>
      </c>
    </row>
    <row r="8" ht="22" customHeight="true">
      <c r="A8" s="7" t="s">
        <v>176</v>
      </c>
      <c r="B8" s="8" t="s">
        <v>126</v>
      </c>
      <c r="C8" s="8" t="s">
        <v>177</v>
      </c>
      <c r="D8" s="17" t="s">
        <v>178</v>
      </c>
      <c r="E8" s="16" t="n">
        <v>45889</v>
      </c>
      <c r="F8" s="17" t="s">
        <v>173</v>
      </c>
    </row>
    <row r="9" ht="22" customHeight="true">
      <c r="A9" s="5" t="s">
        <v>179</v>
      </c>
      <c r="B9" s="6" t="s">
        <v>130</v>
      </c>
      <c r="C9" s="6" t="s">
        <v>180</v>
      </c>
      <c r="D9" s="17" t="s">
        <v>181</v>
      </c>
      <c r="E9" s="19" t="n">
        <v>45461</v>
      </c>
      <c r="F9" s="17" t="s">
        <v>13</v>
      </c>
    </row>
    <row r="10" ht="22" customHeight="true">
      <c r="A10" s="7" t="n"/>
      <c r="B10" s="8" t="n"/>
      <c r="C10" s="8" t="n"/>
      <c r="D10" s="17" t="n"/>
      <c r="E10" s="16" t="n"/>
      <c r="F10" s="17" t="n"/>
    </row>
    <row r="11" ht="22" customHeight="true">
      <c r="A11" s="5" t="n"/>
      <c r="B11" s="6" t="n"/>
      <c r="C11" s="6" t="n"/>
      <c r="D11" s="17" t="n"/>
      <c r="E11" s="19" t="n"/>
      <c r="F11" s="17" t="n"/>
    </row>
    <row r="12" ht="22" customHeight="true">
      <c r="A12" s="7" t="n"/>
      <c r="B12" s="8" t="n"/>
      <c r="C12" s="8" t="n"/>
      <c r="D12" s="17" t="n"/>
      <c r="E12" s="16" t="n"/>
      <c r="F12" s="17" t="n"/>
    </row>
    <row r="13" ht="22" customHeight="true">
      <c r="A13" s="5" t="n"/>
      <c r="B13" s="6" t="n"/>
      <c r="C13" s="6" t="n"/>
      <c r="D13" s="17" t="n"/>
      <c r="E13" s="19" t="n"/>
      <c r="F13" s="17" t="n"/>
    </row>
    <row r="14" ht="22" customHeight="true">
      <c r="A14" s="7" t="n"/>
      <c r="B14" s="8" t="n"/>
      <c r="C14" s="8" t="n"/>
      <c r="D14" s="17" t="n"/>
      <c r="E14" s="16" t="n"/>
      <c r="F14" s="17" t="n"/>
    </row>
    <row r="15" ht="22" customHeight="true">
      <c r="A15" s="5" t="n"/>
      <c r="B15" s="6" t="n"/>
      <c r="C15" s="6" t="n"/>
      <c r="D15" s="17" t="n"/>
      <c r="E15" s="19" t="n"/>
      <c r="F15" s="17" t="n"/>
    </row>
    <row r="16" ht="22" customHeight="true">
      <c r="A16" s="7" t="n"/>
      <c r="B16" s="8" t="n"/>
      <c r="C16" s="8" t="n"/>
      <c r="D16" s="17" t="n"/>
      <c r="E16" s="16" t="n"/>
      <c r="F16" s="17" t="n"/>
    </row>
    <row r="17" ht="22" customHeight="true">
      <c r="A17" s="5" t="n"/>
      <c r="B17" s="6" t="n"/>
      <c r="C17" s="6" t="n"/>
      <c r="D17" s="17" t="n"/>
      <c r="E17" s="19" t="n"/>
      <c r="F17" s="17" t="n"/>
    </row>
    <row r="18" ht="22" customHeight="true">
      <c r="A18" s="7" t="n"/>
      <c r="B18" s="8" t="n"/>
      <c r="C18" s="8" t="n"/>
      <c r="D18" s="17" t="n"/>
      <c r="E18" s="16" t="n"/>
      <c r="F18" s="17" t="n"/>
    </row>
    <row r="19" ht="22" customHeight="true">
      <c r="A19" s="5" t="n"/>
      <c r="B19" s="6" t="n"/>
      <c r="C19" s="6" t="n"/>
      <c r="D19" s="17" t="n"/>
      <c r="E19" s="19" t="n"/>
      <c r="F19" s="17" t="n"/>
    </row>
    <row r="20" ht="22" customHeight="true">
      <c r="A20" s="7" t="n"/>
      <c r="B20" s="8" t="n"/>
      <c r="C20" s="8" t="n"/>
      <c r="D20" s="17" t="n"/>
      <c r="E20" s="16" t="n"/>
      <c r="F20" s="17" t="n"/>
    </row>
    <row r="21" ht="22" customHeight="true">
      <c r="A21" s="5" t="n"/>
      <c r="B21" s="6" t="n"/>
      <c r="C21" s="6" t="n"/>
      <c r="D21" s="17" t="n"/>
      <c r="E21" s="19" t="n"/>
      <c r="F21" s="17" t="n"/>
    </row>
    <row r="22" ht="22" customHeight="true">
      <c r="A22" s="7" t="n"/>
      <c r="B22" s="8" t="n"/>
      <c r="C22" s="8" t="n"/>
      <c r="D22" s="17" t="n"/>
      <c r="E22" s="16" t="n"/>
      <c r="F22" s="17" t="n"/>
    </row>
    <row r="23" ht="22" customHeight="true">
      <c r="A23" s="5" t="n"/>
      <c r="B23" s="6" t="n"/>
      <c r="C23" s="6" t="n"/>
      <c r="D23" s="17" t="n"/>
      <c r="E23" s="19" t="n"/>
      <c r="F23" s="17" t="n"/>
    </row>
    <row r="24" ht="22" customHeight="true">
      <c r="A24" s="7" t="n"/>
      <c r="B24" s="8" t="n"/>
      <c r="C24" s="8" t="n"/>
      <c r="D24" s="17" t="n"/>
      <c r="E24" s="16" t="n"/>
      <c r="F24" s="17" t="n"/>
    </row>
    <row r="25" ht="22" customHeight="true">
      <c r="A25" s="5" t="n"/>
      <c r="B25" s="6" t="n"/>
      <c r="C25" s="6" t="n"/>
      <c r="D25" s="17" t="n"/>
      <c r="E25" s="19" t="n"/>
      <c r="F25" s="17" t="n"/>
    </row>
    <row r="26" ht="22" customHeight="true">
      <c r="A26" s="7" t="n"/>
      <c r="B26" s="8" t="n"/>
      <c r="C26" s="8" t="n"/>
      <c r="D26" s="17" t="n"/>
      <c r="E26" s="16" t="n"/>
      <c r="F26" s="17" t="n"/>
    </row>
    <row r="27" ht="22" customHeight="true">
      <c r="A27" s="5" t="n"/>
      <c r="B27" s="6" t="n"/>
      <c r="C27" s="6" t="n"/>
      <c r="D27" s="17" t="n"/>
      <c r="E27" s="19" t="n"/>
      <c r="F27" s="17" t="n"/>
    </row>
    <row r="28" ht="22" customHeight="true">
      <c r="A28" s="7" t="n"/>
      <c r="B28" s="8" t="n"/>
      <c r="C28" s="8" t="n"/>
      <c r="D28" s="17" t="n"/>
      <c r="E28" s="16" t="n"/>
      <c r="F28" s="17" t="n"/>
    </row>
    <row r="29" ht="22" customHeight="true">
      <c r="A29" s="5" t="n"/>
      <c r="B29" s="6" t="n"/>
      <c r="C29" s="6" t="n"/>
      <c r="D29" s="17" t="n"/>
      <c r="E29" s="19" t="n"/>
      <c r="F29" s="17" t="n"/>
    </row>
    <row r="30" ht="22" customHeight="true">
      <c r="A30" s="7" t="n"/>
      <c r="B30" s="8" t="n"/>
      <c r="C30" s="8" t="n"/>
      <c r="D30" s="17" t="n"/>
      <c r="E30" s="16" t="n"/>
      <c r="F30" s="17" t="n"/>
    </row>
    <row r="31" ht="22" customHeight="true">
      <c r="A31" s="5" t="n"/>
      <c r="B31" s="6" t="n"/>
      <c r="C31" s="6" t="n"/>
      <c r="D31" s="17" t="n"/>
      <c r="E31" s="19" t="n"/>
      <c r="F31" s="17" t="n"/>
    </row>
    <row r="32" ht="22" customHeight="true">
      <c r="A32" s="7" t="n"/>
      <c r="B32" s="8" t="n"/>
      <c r="C32" s="8" t="n"/>
      <c r="D32" s="17" t="n"/>
      <c r="E32" s="16" t="n"/>
      <c r="F32" s="17" t="n"/>
    </row>
    <row r="33" ht="22" customHeight="true">
      <c r="A33" s="5" t="n"/>
      <c r="B33" s="6" t="n"/>
      <c r="C33" s="6" t="n"/>
      <c r="D33" s="17" t="n"/>
      <c r="E33" s="19" t="n"/>
      <c r="F33" s="17" t="n"/>
    </row>
    <row r="34" ht="22" customHeight="true">
      <c r="A34" s="7" t="n"/>
      <c r="B34" s="8" t="n"/>
      <c r="C34" s="8" t="n"/>
      <c r="D34" s="17" t="n"/>
      <c r="E34" s="16" t="n"/>
      <c r="F34" s="17" t="n"/>
    </row>
    <row r="35" ht="22" customHeight="true">
      <c r="A35" s="5" t="n"/>
      <c r="B35" s="6" t="n"/>
      <c r="C35" s="6" t="n"/>
      <c r="D35" s="17" t="n"/>
      <c r="E35" s="19" t="n"/>
      <c r="F35" s="17" t="n"/>
    </row>
    <row r="36" ht="22" customHeight="true">
      <c r="A36" s="7" t="n"/>
      <c r="B36" s="8" t="n"/>
      <c r="C36" s="8" t="n"/>
      <c r="D36" s="17" t="n"/>
      <c r="E36" s="16" t="n"/>
      <c r="F36" s="17" t="n"/>
    </row>
    <row r="37" ht="22" customHeight="true">
      <c r="A37" s="5" t="n"/>
      <c r="B37" s="6" t="n"/>
      <c r="C37" s="6" t="n"/>
      <c r="D37" s="17" t="n"/>
      <c r="E37" s="19" t="n"/>
      <c r="F37" s="17" t="n"/>
    </row>
    <row r="38" ht="22" customHeight="true">
      <c r="A38" s="7" t="n"/>
      <c r="B38" s="8" t="n"/>
      <c r="C38" s="8" t="n"/>
      <c r="D38" s="17" t="n"/>
      <c r="E38" s="16" t="n"/>
      <c r="F38" s="17" t="n"/>
    </row>
    <row r="39" ht="22" customHeight="true">
      <c r="A39" s="5" t="n"/>
      <c r="B39" s="6" t="n"/>
      <c r="C39" s="6" t="n"/>
      <c r="D39" s="17" t="n"/>
      <c r="E39" s="19" t="n"/>
      <c r="F39" s="17" t="n"/>
    </row>
    <row r="40" ht="22" customHeight="true">
      <c r="A40" s="7" t="n"/>
      <c r="B40" s="8" t="n"/>
      <c r="C40" s="8" t="n"/>
      <c r="D40" s="17" t="n"/>
      <c r="E40" s="16" t="n"/>
      <c r="F40" s="17" t="n"/>
    </row>
    <row r="41" ht="22" customHeight="true">
      <c r="A41" s="5" t="n"/>
      <c r="B41" s="6" t="n"/>
      <c r="C41" s="6" t="n"/>
      <c r="D41" s="17" t="n"/>
      <c r="E41" s="19" t="n"/>
      <c r="F41" s="17" t="n"/>
    </row>
    <row r="42" ht="22" customHeight="true">
      <c r="A42" s="7" t="n"/>
      <c r="B42" s="8" t="n"/>
      <c r="C42" s="8" t="n"/>
      <c r="D42" s="17" t="n"/>
      <c r="E42" s="16" t="n"/>
      <c r="F42" s="17" t="n"/>
    </row>
    <row r="43" ht="22" customHeight="true">
      <c r="A43" s="5" t="n"/>
      <c r="B43" s="6" t="n"/>
      <c r="C43" s="6" t="n"/>
      <c r="D43" s="17" t="n"/>
      <c r="E43" s="19" t="n"/>
      <c r="F43" s="17" t="n"/>
    </row>
    <row r="44" ht="22" customHeight="true">
      <c r="A44" s="7" t="n"/>
      <c r="B44" s="8" t="n"/>
      <c r="C44" s="8" t="n"/>
      <c r="D44" s="17" t="n"/>
      <c r="E44" s="16" t="n"/>
      <c r="F44" s="17" t="n"/>
    </row>
    <row r="45" ht="22" customHeight="true">
      <c r="A45" s="5" t="n"/>
      <c r="B45" s="6" t="n"/>
      <c r="C45" s="6" t="n"/>
      <c r="D45" s="17" t="n"/>
      <c r="E45" s="19" t="n"/>
      <c r="F45" s="17" t="n"/>
    </row>
    <row r="46" ht="22" customHeight="true">
      <c r="A46" s="7" t="n"/>
      <c r="B46" s="8" t="n"/>
      <c r="C46" s="8" t="n"/>
      <c r="D46" s="17" t="n"/>
      <c r="E46" s="16" t="n"/>
      <c r="F46" s="17" t="n"/>
    </row>
    <row r="47" ht="22" customHeight="true">
      <c r="A47" s="5" t="n"/>
      <c r="B47" s="6" t="n"/>
      <c r="C47" s="6" t="n"/>
      <c r="D47" s="17" t="n"/>
      <c r="E47" s="19" t="n"/>
      <c r="F47" s="17" t="n"/>
    </row>
    <row r="48" ht="22" customHeight="true">
      <c r="A48" s="7" t="n"/>
      <c r="B48" s="8" t="n"/>
      <c r="C48" s="8" t="n"/>
      <c r="D48" s="17" t="n"/>
      <c r="E48" s="16" t="n"/>
      <c r="F48" s="17" t="n"/>
    </row>
    <row r="49" ht="22" customHeight="true">
      <c r="A49" s="5" t="n"/>
      <c r="B49" s="6" t="n"/>
      <c r="C49" s="6" t="n"/>
      <c r="D49" s="17" t="n"/>
      <c r="E49" s="19" t="n"/>
      <c r="F49" s="17" t="n"/>
    </row>
    <row r="50" ht="22" customHeight="true">
      <c r="A50" s="7" t="n"/>
      <c r="B50" s="8" t="n"/>
      <c r="C50" s="8" t="n"/>
      <c r="D50" s="17" t="n"/>
      <c r="E50" s="16" t="n"/>
      <c r="F50" s="17" t="n"/>
    </row>
    <row r="51" ht="22" customHeight="true">
      <c r="A51" s="5" t="n"/>
      <c r="B51" s="6" t="n"/>
      <c r="C51" s="6" t="n"/>
      <c r="D51" s="17" t="n"/>
      <c r="E51" s="19" t="n"/>
      <c r="F51" s="17" t="n"/>
    </row>
    <row r="52" ht="22" customHeight="true">
      <c r="A52" s="7" t="n"/>
      <c r="B52" s="8" t="n"/>
      <c r="C52" s="8" t="n"/>
      <c r="D52" s="17" t="n"/>
      <c r="E52" s="16" t="n"/>
      <c r="F52" s="17" t="n"/>
    </row>
    <row r="53" ht="22" customHeight="true">
      <c r="A53" s="5" t="n"/>
      <c r="B53" s="6" t="n"/>
      <c r="C53" s="6" t="n"/>
      <c r="D53" s="17" t="n"/>
      <c r="E53" s="19" t="n"/>
      <c r="F53" s="17" t="n"/>
    </row>
    <row r="54" ht="22" customHeight="true">
      <c r="A54" s="7" t="n"/>
      <c r="B54" s="8" t="n"/>
      <c r="C54" s="8" t="n"/>
      <c r="D54" s="17" t="n"/>
      <c r="E54" s="16" t="n"/>
      <c r="F54" s="17" t="n"/>
    </row>
    <row r="55" ht="22" customHeight="true">
      <c r="A55" s="5" t="n"/>
      <c r="B55" s="6" t="n"/>
      <c r="C55" s="6" t="n"/>
      <c r="D55" s="17" t="n"/>
      <c r="E55" s="19" t="n"/>
      <c r="F55" s="17" t="n"/>
    </row>
    <row r="56" ht="22" customHeight="true">
      <c r="A56" s="7" t="n"/>
      <c r="B56" s="8" t="n"/>
      <c r="C56" s="8" t="n"/>
      <c r="D56" s="17" t="n"/>
      <c r="E56" s="16" t="n"/>
      <c r="F56" s="17" t="n"/>
    </row>
    <row r="57" ht="22" customHeight="true">
      <c r="A57" s="5" t="n"/>
      <c r="B57" s="6" t="n"/>
      <c r="C57" s="6" t="n"/>
      <c r="D57" s="17" t="n"/>
      <c r="E57" s="19" t="n"/>
      <c r="F57" s="17" t="n"/>
    </row>
    <row r="58" ht="22" customHeight="true">
      <c r="A58" s="7" t="n"/>
      <c r="B58" s="8" t="n"/>
      <c r="C58" s="8" t="n"/>
      <c r="D58" s="17" t="n"/>
      <c r="E58" s="16" t="n"/>
      <c r="F58" s="17" t="n"/>
    </row>
    <row r="59" ht="22" customHeight="true">
      <c r="A59" s="5" t="n"/>
      <c r="B59" s="6" t="n"/>
      <c r="C59" s="6" t="n"/>
      <c r="D59" s="17" t="n"/>
      <c r="E59" s="19" t="n"/>
      <c r="F59" s="17" t="n"/>
    </row>
    <row r="60" ht="22" customHeight="true">
      <c r="A60" s="7" t="n"/>
      <c r="B60" s="8" t="n"/>
      <c r="C60" s="8" t="n"/>
      <c r="D60" s="17" t="n"/>
      <c r="E60" s="16" t="n"/>
      <c r="F60" s="17" t="n"/>
    </row>
    <row r="61" ht="22" customHeight="true">
      <c r="A61" s="5" t="n"/>
      <c r="B61" s="6" t="n"/>
      <c r="C61" s="6" t="n"/>
      <c r="D61" s="17" t="n"/>
      <c r="E61" s="19" t="n"/>
      <c r="F61" s="17" t="n"/>
    </row>
    <row r="62" ht="22" customHeight="true">
      <c r="A62" s="7" t="n"/>
      <c r="B62" s="8" t="n"/>
      <c r="C62" s="8" t="n"/>
      <c r="D62" s="17" t="n"/>
      <c r="E62" s="16" t="n"/>
      <c r="F62" s="17" t="n"/>
    </row>
    <row r="63" ht="22" customHeight="true">
      <c r="A63" s="5" t="n"/>
      <c r="B63" s="6" t="n"/>
      <c r="C63" s="6" t="n"/>
      <c r="D63" s="17" t="n"/>
      <c r="E63" s="19" t="n"/>
      <c r="F63" s="17" t="n"/>
    </row>
    <row r="64" ht="22" customHeight="true">
      <c r="A64" s="7" t="n"/>
      <c r="B64" s="8" t="n"/>
      <c r="C64" s="8" t="n"/>
      <c r="D64" s="17" t="n"/>
      <c r="E64" s="16" t="n"/>
      <c r="F64" s="17" t="n"/>
    </row>
    <row r="65" ht="22" customHeight="true">
      <c r="A65" s="5" t="n"/>
      <c r="B65" s="6" t="n"/>
      <c r="C65" s="6" t="n"/>
      <c r="D65" s="17" t="n"/>
      <c r="E65" s="19" t="n"/>
      <c r="F65" s="17" t="n"/>
    </row>
    <row r="66" ht="22" customHeight="true">
      <c r="A66" s="7" t="n"/>
      <c r="B66" s="8" t="n"/>
      <c r="C66" s="8" t="n"/>
      <c r="D66" s="17" t="n"/>
      <c r="E66" s="16" t="n"/>
      <c r="F66" s="17" t="n"/>
    </row>
    <row r="67" ht="22" customHeight="true">
      <c r="A67" s="5" t="n"/>
      <c r="B67" s="6" t="n"/>
      <c r="C67" s="6" t="n"/>
      <c r="D67" s="17" t="n"/>
      <c r="E67" s="19" t="n"/>
      <c r="F67" s="17" t="n"/>
    </row>
    <row r="68" ht="22" customHeight="true">
      <c r="A68" s="7" t="n"/>
      <c r="B68" s="8" t="n"/>
      <c r="C68" s="8" t="n"/>
      <c r="D68" s="17" t="n"/>
      <c r="E68" s="16" t="n"/>
      <c r="F68" s="17" t="n"/>
    </row>
    <row r="69" ht="22" customHeight="true">
      <c r="A69" s="5" t="n"/>
      <c r="B69" s="6" t="n"/>
      <c r="C69" s="6" t="n"/>
      <c r="D69" s="17" t="n"/>
      <c r="E69" s="19" t="n"/>
      <c r="F69" s="17" t="n"/>
    </row>
    <row r="70" ht="22" customHeight="true">
      <c r="A70" s="7" t="n"/>
      <c r="B70" s="8" t="n"/>
      <c r="C70" s="8" t="n"/>
      <c r="D70" s="17" t="n"/>
      <c r="E70" s="16" t="n"/>
      <c r="F70" s="17" t="n"/>
    </row>
    <row r="71" ht="22" customHeight="true">
      <c r="A71" s="5" t="n"/>
      <c r="B71" s="6" t="n"/>
      <c r="C71" s="6" t="n"/>
      <c r="D71" s="17" t="n"/>
      <c r="E71" s="19" t="n"/>
      <c r="F71" s="17" t="n"/>
    </row>
    <row r="72" ht="22" customHeight="true">
      <c r="A72" s="7" t="n"/>
      <c r="B72" s="8" t="n"/>
      <c r="C72" s="8" t="n"/>
      <c r="D72" s="17" t="n"/>
      <c r="E72" s="16" t="n"/>
      <c r="F72" s="17" t="n"/>
    </row>
    <row r="73" ht="22" customHeight="true">
      <c r="A73" s="5" t="n"/>
      <c r="B73" s="6" t="n"/>
      <c r="C73" s="6" t="n"/>
      <c r="D73" s="17" t="n"/>
      <c r="E73" s="19" t="n"/>
      <c r="F73" s="17" t="n"/>
    </row>
    <row r="74" ht="22" customHeight="true">
      <c r="A74" s="7" t="n"/>
      <c r="B74" s="8" t="n"/>
      <c r="C74" s="8" t="n"/>
      <c r="D74" s="17" t="n"/>
      <c r="E74" s="16" t="n"/>
      <c r="F74" s="17" t="n"/>
    </row>
    <row r="75" ht="22" customHeight="true">
      <c r="A75" s="5" t="n"/>
      <c r="B75" s="6" t="n"/>
      <c r="C75" s="6" t="n"/>
      <c r="D75" s="17" t="n"/>
      <c r="E75" s="19" t="n"/>
      <c r="F75" s="17" t="n"/>
    </row>
    <row r="76" ht="22" customHeight="true">
      <c r="A76" s="7" t="n"/>
      <c r="B76" s="8" t="n"/>
      <c r="C76" s="8" t="n"/>
      <c r="D76" s="17" t="n"/>
      <c r="E76" s="16" t="n"/>
      <c r="F76" s="17" t="n"/>
    </row>
    <row r="77" ht="22" customHeight="true">
      <c r="A77" s="5" t="n"/>
      <c r="B77" s="6" t="n"/>
      <c r="C77" s="6" t="n"/>
      <c r="D77" s="17" t="n"/>
      <c r="E77" s="19" t="n"/>
      <c r="F77" s="17" t="n"/>
    </row>
    <row r="78" ht="22" customHeight="true">
      <c r="A78" s="7" t="n"/>
      <c r="B78" s="8" t="n"/>
      <c r="C78" s="8" t="n"/>
      <c r="D78" s="17" t="n"/>
      <c r="E78" s="16" t="n"/>
      <c r="F78" s="17" t="n"/>
    </row>
    <row r="79" ht="22" customHeight="true">
      <c r="A79" s="5" t="n"/>
      <c r="B79" s="6" t="n"/>
      <c r="C79" s="6" t="n"/>
      <c r="D79" s="17" t="n"/>
      <c r="E79" s="19" t="n"/>
      <c r="F79" s="17" t="n"/>
    </row>
    <row r="80" ht="22" customHeight="true">
      <c r="A80" s="7" t="n"/>
      <c r="B80" s="8" t="n"/>
      <c r="C80" s="8" t="n"/>
      <c r="D80" s="17" t="n"/>
      <c r="E80" s="16" t="n"/>
      <c r="F80" s="17" t="n"/>
    </row>
    <row r="81" ht="22" customHeight="true">
      <c r="A81" s="5" t="n"/>
      <c r="B81" s="6" t="n"/>
      <c r="C81" s="6" t="n"/>
      <c r="D81" s="17" t="n"/>
      <c r="E81" s="19" t="n"/>
      <c r="F81" s="17" t="n"/>
    </row>
    <row r="82" ht="22" customHeight="true">
      <c r="A82" s="7" t="n"/>
      <c r="B82" s="8" t="n"/>
      <c r="C82" s="8" t="n"/>
      <c r="D82" s="17" t="n"/>
      <c r="E82" s="16" t="n"/>
      <c r="F82" s="17" t="n"/>
    </row>
    <row r="83" ht="22" customHeight="true">
      <c r="A83" s="5" t="n"/>
      <c r="B83" s="6" t="n"/>
      <c r="C83" s="6" t="n"/>
      <c r="D83" s="17" t="n"/>
      <c r="E83" s="19" t="n"/>
      <c r="F83" s="17" t="n"/>
    </row>
    <row r="84" ht="22" customHeight="true">
      <c r="A84" s="7" t="n"/>
      <c r="B84" s="8" t="n"/>
      <c r="C84" s="8" t="n"/>
      <c r="D84" s="17" t="n"/>
      <c r="E84" s="16" t="n"/>
      <c r="F84" s="17" t="n"/>
    </row>
    <row r="85" ht="22" customHeight="true">
      <c r="A85" s="5" t="n"/>
      <c r="B85" s="6" t="n"/>
      <c r="C85" s="6" t="n"/>
      <c r="D85" s="17" t="n"/>
      <c r="E85" s="19" t="n"/>
      <c r="F85" s="17" t="n"/>
    </row>
    <row r="86" ht="22" customHeight="true">
      <c r="A86" s="7" t="n"/>
      <c r="B86" s="8" t="n"/>
      <c r="C86" s="8" t="n"/>
      <c r="D86" s="17" t="n"/>
      <c r="E86" s="16" t="n"/>
      <c r="F86" s="17" t="n"/>
    </row>
    <row r="87" ht="22" customHeight="true">
      <c r="A87" s="5" t="n"/>
      <c r="B87" s="6" t="n"/>
      <c r="C87" s="6" t="n"/>
      <c r="D87" s="17" t="n"/>
      <c r="E87" s="19" t="n"/>
      <c r="F87" s="17" t="n"/>
    </row>
    <row r="88" ht="22" customHeight="true">
      <c r="A88" s="7" t="n"/>
      <c r="B88" s="8" t="n"/>
      <c r="C88" s="8" t="n"/>
      <c r="D88" s="17" t="n"/>
      <c r="E88" s="16" t="n"/>
      <c r="F88" s="17" t="n"/>
    </row>
    <row r="89" ht="22" customHeight="true">
      <c r="A89" s="5" t="n"/>
      <c r="B89" s="6" t="n"/>
      <c r="C89" s="6" t="n"/>
      <c r="D89" s="17" t="n"/>
      <c r="E89" s="19" t="n"/>
      <c r="F89" s="17" t="n"/>
    </row>
    <row r="90" ht="22" customHeight="true">
      <c r="A90" s="7" t="n"/>
      <c r="B90" s="8" t="n"/>
      <c r="C90" s="8" t="n"/>
      <c r="D90" s="17" t="n"/>
      <c r="E90" s="16" t="n"/>
      <c r="F90" s="17" t="n"/>
    </row>
    <row r="91" ht="22" customHeight="true">
      <c r="A91" s="5" t="n"/>
      <c r="B91" s="6" t="n"/>
      <c r="C91" s="6" t="n"/>
      <c r="D91" s="17" t="n"/>
      <c r="E91" s="19" t="n"/>
      <c r="F91" s="17" t="n"/>
    </row>
    <row r="92" ht="22" customHeight="true">
      <c r="A92" s="7" t="n"/>
      <c r="B92" s="8" t="n"/>
      <c r="C92" s="8" t="n"/>
      <c r="D92" s="17" t="n"/>
      <c r="E92" s="16" t="n"/>
      <c r="F92" s="17" t="n"/>
    </row>
    <row r="93" ht="22" customHeight="true">
      <c r="A93" s="5" t="n"/>
      <c r="B93" s="6" t="n"/>
      <c r="C93" s="6" t="n"/>
      <c r="D93" s="17" t="n"/>
      <c r="E93" s="19" t="n"/>
      <c r="F93" s="17" t="n"/>
    </row>
    <row r="94" ht="22" customHeight="true">
      <c r="A94" s="7" t="n"/>
      <c r="B94" s="8" t="n"/>
      <c r="C94" s="8" t="n"/>
      <c r="D94" s="17" t="n"/>
      <c r="E94" s="16" t="n"/>
      <c r="F94" s="17" t="n"/>
    </row>
    <row r="95" ht="22" customHeight="true">
      <c r="A95" s="5" t="n"/>
      <c r="B95" s="6" t="n"/>
      <c r="C95" s="6" t="n"/>
      <c r="D95" s="17" t="n"/>
      <c r="E95" s="19" t="n"/>
      <c r="F95" s="17" t="n"/>
    </row>
    <row r="96" ht="22" customHeight="true">
      <c r="A96" s="7" t="n"/>
      <c r="B96" s="8" t="n"/>
      <c r="C96" s="8" t="n"/>
      <c r="D96" s="17" t="n"/>
      <c r="E96" s="16" t="n"/>
      <c r="F96" s="17" t="n"/>
    </row>
    <row r="97" ht="22" customHeight="true">
      <c r="A97" s="5" t="n"/>
      <c r="B97" s="6" t="n"/>
      <c r="C97" s="6" t="n"/>
      <c r="D97" s="17" t="n"/>
      <c r="E97" s="19" t="n"/>
      <c r="F97" s="17" t="n"/>
    </row>
    <row r="98" ht="22" customHeight="true">
      <c r="A98" s="7" t="n"/>
      <c r="B98" s="8" t="n"/>
      <c r="C98" s="8" t="n"/>
      <c r="D98" s="17" t="n"/>
      <c r="E98" s="16" t="n"/>
      <c r="F98" s="17" t="n"/>
    </row>
    <row r="99" ht="22" customHeight="true">
      <c r="A99" s="5" t="n"/>
      <c r="B99" s="6" t="n"/>
      <c r="C99" s="6" t="n"/>
      <c r="D99" s="17" t="n"/>
      <c r="E99" s="19" t="n"/>
      <c r="F99" s="17" t="n"/>
    </row>
    <row r="100" ht="22" customHeight="true">
      <c r="A100" s="7" t="n"/>
      <c r="B100" s="8" t="n"/>
      <c r="C100" s="8" t="n"/>
      <c r="D100" s="17" t="n"/>
      <c r="E100" s="16" t="n"/>
      <c r="F100" s="17" t="n"/>
    </row>
    <row r="101" ht="22" customHeight="true">
      <c r="A101" s="5" t="n"/>
      <c r="B101" s="6" t="n"/>
      <c r="C101" s="6" t="n"/>
      <c r="D101" s="17" t="n"/>
      <c r="E101" s="19" t="n"/>
      <c r="F101" s="17" t="n"/>
    </row>
    <row r="102" ht="22" customHeight="true">
      <c r="A102" s="7" t="n"/>
      <c r="B102" s="8" t="n"/>
      <c r="C102" s="8" t="n"/>
      <c r="D102" s="17" t="n"/>
      <c r="E102" s="16" t="n"/>
      <c r="F102" s="17" t="n"/>
    </row>
    <row r="103" ht="22" customHeight="true">
      <c r="A103" s="5" t="n"/>
      <c r="B103" s="6" t="n"/>
      <c r="C103" s="6" t="n"/>
      <c r="D103" s="17" t="n"/>
      <c r="E103" s="19" t="n"/>
      <c r="F103" s="17" t="n"/>
    </row>
    <row r="104" ht="22" customHeight="true">
      <c r="A104" s="7" t="n"/>
      <c r="B104" s="8" t="n"/>
      <c r="C104" s="8" t="n"/>
      <c r="D104" s="17" t="n"/>
      <c r="E104" s="16" t="n"/>
      <c r="F104" s="17" t="n"/>
    </row>
    <row r="105" ht="22" customHeight="true">
      <c r="A105" s="5" t="n"/>
      <c r="B105" s="6" t="n"/>
      <c r="C105" s="6" t="n"/>
      <c r="D105" s="17" t="n"/>
      <c r="E105" s="19" t="n"/>
      <c r="F105" s="17" t="n"/>
    </row>
    <row r="106" ht="22" customHeight="true">
      <c r="A106" s="7" t="n"/>
      <c r="B106" s="8" t="n"/>
      <c r="C106" s="8" t="n"/>
      <c r="D106" s="17" t="n"/>
      <c r="E106" s="16" t="n"/>
      <c r="F106" s="17" t="n"/>
    </row>
    <row r="107" ht="22" customHeight="true">
      <c r="A107" s="5" t="n"/>
      <c r="B107" s="6" t="n"/>
      <c r="C107" s="6" t="n"/>
      <c r="D107" s="17" t="n"/>
      <c r="E107" s="19" t="n"/>
      <c r="F107" s="17" t="n"/>
    </row>
    <row r="108" ht="22" customHeight="true">
      <c r="A108" s="7" t="n"/>
      <c r="B108" s="8" t="n"/>
      <c r="C108" s="8" t="n"/>
      <c r="D108" s="17" t="n"/>
      <c r="E108" s="16" t="n"/>
      <c r="F108" s="17" t="n"/>
    </row>
    <row r="109" ht="22" customHeight="true">
      <c r="A109" s="5" t="n"/>
      <c r="B109" s="6" t="n"/>
      <c r="C109" s="6" t="n"/>
      <c r="D109" s="17" t="n"/>
      <c r="E109" s="19" t="n"/>
      <c r="F109" s="17" t="n"/>
    </row>
    <row r="110" ht="22" customHeight="true">
      <c r="A110" s="7" t="n"/>
      <c r="B110" s="8" t="n"/>
      <c r="C110" s="8" t="n"/>
      <c r="D110" s="17" t="n"/>
      <c r="E110" s="16" t="n"/>
      <c r="F110" s="17" t="n"/>
    </row>
    <row r="111" ht="22" customHeight="true">
      <c r="A111" s="5" t="n"/>
      <c r="B111" s="6" t="n"/>
      <c r="C111" s="6" t="n"/>
      <c r="D111" s="17" t="n"/>
      <c r="E111" s="19" t="n"/>
      <c r="F111" s="17" t="n"/>
    </row>
    <row r="112" ht="22" customHeight="true">
      <c r="A112" s="7" t="n"/>
      <c r="B112" s="8" t="n"/>
      <c r="C112" s="8" t="n"/>
      <c r="D112" s="17" t="n"/>
      <c r="E112" s="16" t="n"/>
      <c r="F112" s="17" t="n"/>
    </row>
    <row r="113" ht="22" customHeight="true">
      <c r="A113" s="5" t="n"/>
      <c r="B113" s="6" t="n"/>
      <c r="C113" s="6" t="n"/>
      <c r="D113" s="17" t="n"/>
      <c r="E113" s="19" t="n"/>
      <c r="F113" s="17" t="n"/>
    </row>
    <row r="114" ht="22" customHeight="true">
      <c r="A114" s="7" t="n"/>
      <c r="B114" s="8" t="n"/>
      <c r="C114" s="8" t="n"/>
      <c r="D114" s="17" t="n"/>
      <c r="E114" s="16" t="n"/>
      <c r="F114" s="17" t="n"/>
    </row>
    <row r="115" ht="22" customHeight="true">
      <c r="A115" s="5" t="n"/>
      <c r="B115" s="6" t="n"/>
      <c r="C115" s="6" t="n"/>
      <c r="D115" s="17" t="n"/>
      <c r="E115" s="19" t="n"/>
      <c r="F115" s="17" t="n"/>
    </row>
    <row r="116" ht="22" customHeight="true">
      <c r="A116" s="7" t="n"/>
      <c r="B116" s="8" t="n"/>
      <c r="C116" s="8" t="n"/>
      <c r="D116" s="17" t="n"/>
      <c r="E116" s="16" t="n"/>
      <c r="F116" s="17" t="n"/>
    </row>
    <row r="117" ht="22" customHeight="true">
      <c r="A117" s="5" t="n"/>
      <c r="B117" s="6" t="n"/>
      <c r="C117" s="6" t="n"/>
      <c r="D117" s="17" t="n"/>
      <c r="E117" s="19" t="n"/>
      <c r="F117" s="17" t="n"/>
    </row>
    <row r="118" ht="22" customHeight="true">
      <c r="A118" s="7" t="n"/>
      <c r="B118" s="8" t="n"/>
      <c r="C118" s="8" t="n"/>
      <c r="D118" s="17" t="n"/>
      <c r="E118" s="16" t="n"/>
      <c r="F118" s="17" t="n"/>
    </row>
    <row r="119" ht="22" customHeight="true">
      <c r="A119" s="5" t="n"/>
      <c r="B119" s="6" t="n"/>
      <c r="C119" s="6" t="n"/>
      <c r="D119" s="17" t="n"/>
      <c r="E119" s="19" t="n"/>
      <c r="F119" s="17" t="n"/>
    </row>
    <row r="120" ht="22" customHeight="true">
      <c r="A120" s="7" t="n"/>
      <c r="B120" s="8" t="n"/>
      <c r="C120" s="8" t="n"/>
      <c r="D120" s="17" t="n"/>
      <c r="E120" s="16" t="n"/>
      <c r="F120" s="17" t="n"/>
    </row>
    <row r="121" ht="22" customHeight="true">
      <c r="A121" s="5" t="n"/>
      <c r="B121" s="6" t="n"/>
      <c r="C121" s="6" t="n"/>
      <c r="D121" s="17" t="n"/>
      <c r="E121" s="19" t="n"/>
      <c r="F121" s="17" t="n"/>
    </row>
    <row r="122" ht="22" customHeight="true">
      <c r="A122" s="7" t="n"/>
      <c r="B122" s="8" t="n"/>
      <c r="C122" s="8" t="n"/>
      <c r="D122" s="17" t="n"/>
      <c r="E122" s="16" t="n"/>
      <c r="F122" s="17" t="n"/>
    </row>
    <row r="123" ht="22" customHeight="true">
      <c r="A123" s="5" t="n"/>
      <c r="B123" s="6" t="n"/>
      <c r="C123" s="6" t="n"/>
      <c r="D123" s="17" t="n"/>
      <c r="E123" s="19" t="n"/>
      <c r="F123" s="17" t="n"/>
    </row>
    <row r="124" ht="22" customHeight="true">
      <c r="A124" s="7" t="n"/>
      <c r="B124" s="8" t="n"/>
      <c r="C124" s="8" t="n"/>
      <c r="D124" s="17" t="n"/>
      <c r="E124" s="16" t="n"/>
      <c r="F124" s="17" t="n"/>
    </row>
    <row r="125" ht="22" customHeight="true">
      <c r="A125" s="5" t="n"/>
      <c r="B125" s="6" t="n"/>
      <c r="C125" s="6" t="n"/>
      <c r="D125" s="17" t="n"/>
      <c r="E125" s="19" t="n"/>
      <c r="F125" s="17" t="n"/>
    </row>
    <row r="126" ht="22" customHeight="true">
      <c r="A126" s="7" t="n"/>
      <c r="B126" s="8" t="n"/>
      <c r="C126" s="8" t="n"/>
      <c r="D126" s="17" t="n"/>
      <c r="E126" s="16" t="n"/>
      <c r="F126" s="17" t="n"/>
    </row>
    <row r="127" ht="22" customHeight="true">
      <c r="A127" s="5" t="n"/>
      <c r="B127" s="6" t="n"/>
      <c r="C127" s="6" t="n"/>
      <c r="D127" s="17" t="n"/>
      <c r="E127" s="19" t="n"/>
      <c r="F127" s="17" t="n"/>
    </row>
    <row r="128" ht="22" customHeight="true">
      <c r="A128" s="7" t="n"/>
      <c r="B128" s="8" t="n"/>
      <c r="C128" s="8" t="n"/>
      <c r="D128" s="17" t="n"/>
      <c r="E128" s="16" t="n"/>
      <c r="F128" s="17" t="n"/>
    </row>
    <row r="129" ht="22" customHeight="true">
      <c r="A129" s="5" t="n"/>
      <c r="B129" s="6" t="n"/>
      <c r="C129" s="6" t="n"/>
      <c r="D129" s="17" t="n"/>
      <c r="E129" s="19" t="n"/>
      <c r="F129" s="17" t="n"/>
    </row>
    <row r="130" ht="22" customHeight="true">
      <c r="A130" s="7" t="n"/>
      <c r="B130" s="8" t="n"/>
      <c r="C130" s="8" t="n"/>
      <c r="D130" s="17" t="n"/>
      <c r="E130" s="16" t="n"/>
      <c r="F130" s="17" t="n"/>
    </row>
    <row r="131" ht="22" customHeight="true">
      <c r="A131" s="5" t="n"/>
      <c r="B131" s="6" t="n"/>
      <c r="C131" s="6" t="n"/>
      <c r="D131" s="17" t="n"/>
      <c r="E131" s="19" t="n"/>
      <c r="F131" s="17" t="n"/>
    </row>
    <row r="132" ht="22" customHeight="true">
      <c r="A132" s="7" t="n"/>
      <c r="B132" s="8" t="n"/>
      <c r="C132" s="8" t="n"/>
      <c r="D132" s="17" t="n"/>
      <c r="E132" s="16" t="n"/>
      <c r="F132" s="17" t="n"/>
    </row>
    <row r="133" ht="22" customHeight="true">
      <c r="A133" s="5" t="n"/>
      <c r="B133" s="6" t="n"/>
      <c r="C133" s="6" t="n"/>
      <c r="D133" s="17" t="n"/>
      <c r="E133" s="19" t="n"/>
      <c r="F133" s="17" t="n"/>
    </row>
    <row r="134" ht="22" customHeight="true">
      <c r="A134" s="7" t="n"/>
      <c r="B134" s="8" t="n"/>
      <c r="C134" s="8" t="n"/>
      <c r="D134" s="17" t="n"/>
      <c r="E134" s="16" t="n"/>
      <c r="F134" s="17" t="n"/>
    </row>
    <row r="135" ht="22" customHeight="true">
      <c r="A135" s="5" t="n"/>
      <c r="B135" s="6" t="n"/>
      <c r="C135" s="6" t="n"/>
      <c r="D135" s="17" t="n"/>
      <c r="E135" s="19" t="n"/>
      <c r="F135" s="17" t="n"/>
    </row>
    <row r="136" ht="22" customHeight="true">
      <c r="A136" s="7" t="n"/>
      <c r="B136" s="8" t="n"/>
      <c r="C136" s="8" t="n"/>
      <c r="D136" s="17" t="n"/>
      <c r="E136" s="16" t="n"/>
      <c r="F136" s="17" t="n"/>
    </row>
    <row r="137" ht="22" customHeight="true">
      <c r="A137" s="5" t="n"/>
      <c r="B137" s="6" t="n"/>
      <c r="C137" s="6" t="n"/>
      <c r="D137" s="17" t="n"/>
      <c r="E137" s="19" t="n"/>
      <c r="F137" s="17" t="n"/>
    </row>
    <row r="138" ht="22" customHeight="true">
      <c r="A138" s="7" t="n"/>
      <c r="B138" s="8" t="n"/>
      <c r="C138" s="8" t="n"/>
      <c r="D138" s="17" t="n"/>
      <c r="E138" s="16" t="n"/>
      <c r="F138" s="17" t="n"/>
    </row>
    <row r="139" ht="22" customHeight="true">
      <c r="A139" s="5" t="n"/>
      <c r="B139" s="6" t="n"/>
      <c r="C139" s="6" t="n"/>
      <c r="D139" s="17" t="n"/>
      <c r="E139" s="19" t="n"/>
      <c r="F139" s="17" t="n"/>
    </row>
    <row r="140" ht="22" customHeight="true">
      <c r="A140" s="7" t="n"/>
      <c r="B140" s="8" t="n"/>
      <c r="C140" s="8" t="n"/>
      <c r="D140" s="17" t="n"/>
      <c r="E140" s="16" t="n"/>
      <c r="F140" s="17" t="n"/>
    </row>
    <row r="141" ht="22" customHeight="true">
      <c r="A141" s="5" t="n"/>
      <c r="B141" s="6" t="n"/>
      <c r="C141" s="6" t="n"/>
      <c r="D141" s="17" t="n"/>
      <c r="E141" s="19" t="n"/>
      <c r="F141" s="17" t="n"/>
    </row>
    <row r="142" ht="22" customHeight="true">
      <c r="A142" s="7" t="n"/>
      <c r="B142" s="8" t="n"/>
      <c r="C142" s="8" t="n"/>
      <c r="D142" s="17" t="n"/>
      <c r="E142" s="16" t="n"/>
      <c r="F142" s="17" t="n"/>
    </row>
    <row r="143" ht="22" customHeight="true">
      <c r="A143" s="5" t="n"/>
      <c r="B143" s="6" t="n"/>
      <c r="C143" s="6" t="n"/>
      <c r="D143" s="17" t="n"/>
      <c r="E143" s="19" t="n"/>
      <c r="F143" s="17" t="n"/>
    </row>
    <row r="144" ht="22" customHeight="true">
      <c r="A144" s="7" t="n"/>
      <c r="B144" s="8" t="n"/>
      <c r="C144" s="8" t="n"/>
      <c r="D144" s="17" t="n"/>
      <c r="E144" s="16" t="n"/>
      <c r="F144" s="17" t="n"/>
    </row>
    <row r="145" ht="22" customHeight="true">
      <c r="A145" s="5" t="n"/>
      <c r="B145" s="6" t="n"/>
      <c r="C145" s="6" t="n"/>
      <c r="D145" s="17" t="n"/>
      <c r="E145" s="19" t="n"/>
      <c r="F145" s="17" t="n"/>
    </row>
    <row r="146" ht="22" customHeight="true">
      <c r="A146" s="7" t="n"/>
      <c r="B146" s="8" t="n"/>
      <c r="C146" s="8" t="n"/>
      <c r="D146" s="17" t="n"/>
      <c r="E146" s="16" t="n"/>
      <c r="F146" s="17" t="n"/>
    </row>
    <row r="147" ht="22" customHeight="true">
      <c r="A147" s="5" t="n"/>
      <c r="B147" s="6" t="n"/>
      <c r="C147" s="6" t="n"/>
      <c r="D147" s="17" t="n"/>
      <c r="E147" s="19" t="n"/>
      <c r="F147" s="17" t="n"/>
    </row>
    <row r="148" ht="22" customHeight="true">
      <c r="A148" s="7" t="n"/>
      <c r="B148" s="8" t="n"/>
      <c r="C148" s="8" t="n"/>
      <c r="D148" s="17" t="n"/>
      <c r="E148" s="16" t="n"/>
      <c r="F148" s="17" t="n"/>
    </row>
    <row r="149" ht="22" customHeight="true">
      <c r="A149" s="5" t="n"/>
      <c r="B149" s="6" t="n"/>
      <c r="C149" s="6" t="n"/>
      <c r="D149" s="17" t="n"/>
      <c r="E149" s="19" t="n"/>
      <c r="F149" s="17" t="n"/>
    </row>
    <row r="150" ht="22" customHeight="true">
      <c r="A150" s="7" t="n"/>
      <c r="B150" s="8" t="n"/>
      <c r="C150" s="8" t="n"/>
      <c r="D150" s="17" t="n"/>
      <c r="E150" s="16" t="n"/>
      <c r="F150" s="17" t="n"/>
    </row>
    <row r="151" ht="22" customHeight="true">
      <c r="A151" s="5" t="n"/>
      <c r="B151" s="6" t="n"/>
      <c r="C151" s="6" t="n"/>
      <c r="D151" s="17" t="n"/>
      <c r="E151" s="19" t="n"/>
      <c r="F151" s="17" t="n"/>
    </row>
    <row r="152" ht="22" customHeight="true">
      <c r="A152" s="7" t="n"/>
      <c r="B152" s="8" t="n"/>
      <c r="C152" s="8" t="n"/>
      <c r="D152" s="17" t="n"/>
      <c r="E152" s="16" t="n"/>
      <c r="F152" s="17" t="n"/>
    </row>
    <row r="153" ht="22" customHeight="true">
      <c r="A153" s="5" t="n"/>
      <c r="B153" s="6" t="n"/>
      <c r="C153" s="6" t="n"/>
      <c r="D153" s="17" t="n"/>
      <c r="E153" s="19" t="n"/>
      <c r="F153" s="17" t="n"/>
    </row>
    <row r="154" ht="22" customHeight="true">
      <c r="A154" s="7" t="n"/>
      <c r="B154" s="8" t="n"/>
      <c r="C154" s="8" t="n"/>
      <c r="D154" s="17" t="n"/>
      <c r="E154" s="16" t="n"/>
      <c r="F154" s="17" t="n"/>
    </row>
    <row r="155" ht="22" customHeight="true">
      <c r="A155" s="5" t="n"/>
      <c r="B155" s="6" t="n"/>
      <c r="C155" s="6" t="n"/>
      <c r="D155" s="17" t="n"/>
      <c r="E155" s="19" t="n"/>
      <c r="F155" s="17" t="n"/>
    </row>
  </sheetData>
  <autoFilter ref="A5:F155"/>
  <mergeCells count="2">
    <mergeCell ref="A2:F3"/>
    <mergeCell ref="A1:F1"/>
  </mergeCells>
  <conditionalFormatting sqref="F6:F155">
    <cfRule type="expression" dxfId="0" priority="1">
      <formula>F6="Изтекъл"</formula>
    </cfRule>
    <cfRule type="expression" dxfId="2" priority="2">
      <formula>F6="有効"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prompt="Please select credentials." promptTitle="Системна категория" sqref="D6:D155" type="list">
      <formula1>'Основни настройки'!$E$6:$E$12</formula1>
    </dataValidation>
    <dataValidation allowBlank="true" prompt="Please select the active status." promptTitle="Системна категория" sqref="F6:F155" type="list">
      <formula1>'Основни настройки'!$F$6:$F$7</formula1>
    </dataValidation>
  </dataValidations>
  <pageMargins left="0.75" right="0.75" top="1" bottom="1" header="0.5" footer="0.5"/>
  <pageSetup fitToHeight="0" fitToWidth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15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20"/>
  <cols>
    <col customWidth="true" max="1" min="1" width="48"/>
    <col customWidth="true" max="2" min="2" width="14"/>
    <col customWidth="true" max="3" min="3" width="19"/>
    <col customWidth="true" max="4" min="4" width="15"/>
    <col customWidth="true" max="6" min="5" width="11"/>
    <col customWidth="true" max="7" min="7" width="17"/>
    <col customWidth="true" max="8" min="8" width="14"/>
    <col customWidth="true" max="9" min="9" width="11"/>
    <col customWidth="true" max="10" min="10" width="25"/>
    <col customWidth="true" max="11" min="11" width="31"/>
    <col customWidth="true" max="12" min="12" width="33"/>
  </cols>
  <sheetData>
    <row r="1" ht="38" customHeight="true">
      <c r="A1" s="1" t="s">
        <v>14</v>
      </c>
    </row>
    <row r="2" ht="34" customHeight="true">
      <c r="A2" s="2" t="s">
        <v>182</v>
      </c>
    </row>
    <row r="3" ht="34" customHeight="true"/>
    <row r="4"/>
    <row r="5" ht="28" customHeight="true">
      <c r="A5" s="4" t="s">
        <v>183</v>
      </c>
      <c r="B5" s="4" t="s">
        <v>58</v>
      </c>
      <c r="C5" s="4" t="s">
        <v>184</v>
      </c>
      <c r="D5" s="4" t="s">
        <v>60</v>
      </c>
      <c r="E5" s="4" t="s">
        <v>10</v>
      </c>
      <c r="F5" s="4" t="s">
        <v>1</v>
      </c>
      <c r="G5" s="4" t="s">
        <v>185</v>
      </c>
      <c r="H5" s="4" t="s">
        <v>68</v>
      </c>
      <c r="I5" s="4" t="s">
        <v>186</v>
      </c>
      <c r="J5" s="4" t="s">
        <v>187</v>
      </c>
      <c r="K5" s="4" t="s">
        <v>188</v>
      </c>
      <c r="L5" s="4" t="s">
        <v>189</v>
      </c>
    </row>
    <row r="6" ht="22" customHeight="true">
      <c r="A6" s="7" t="s">
        <v>190</v>
      </c>
      <c r="B6" s="7" t="s">
        <v>191</v>
      </c>
      <c r="C6" s="16" t="n">
        <v>46183</v>
      </c>
      <c r="D6" s="8" t="s">
        <v>192</v>
      </c>
      <c r="E6" s="8" t="s">
        <v>193</v>
      </c>
      <c r="F6" s="17" t="s">
        <v>53</v>
      </c>
      <c r="G6" s="17" t="s">
        <v>15</v>
      </c>
      <c r="H6" s="17" t="s">
        <v>84</v>
      </c>
      <c r="I6" s="20" t="s">
        <v>194</v>
      </c>
      <c r="J6" s="8" t="s">
        <v>195</v>
      </c>
      <c r="K6" s="8" t="s">
        <v>196</v>
      </c>
      <c r="L6" s="8" t="s">
        <v>197</v>
      </c>
    </row>
    <row r="7" ht="22" customHeight="true">
      <c r="A7" s="5" t="s">
        <v>198</v>
      </c>
      <c r="B7" s="5" t="s">
        <v>199</v>
      </c>
      <c r="C7" s="19" t="n">
        <v>46185</v>
      </c>
      <c r="D7" s="6" t="s">
        <v>200</v>
      </c>
      <c r="E7" s="6" t="s">
        <v>201</v>
      </c>
      <c r="F7" s="17" t="s">
        <v>52</v>
      </c>
      <c r="G7" s="17" t="s">
        <v>15</v>
      </c>
      <c r="H7" s="17" t="s">
        <v>76</v>
      </c>
      <c r="I7" s="22" t="s">
        <v>202</v>
      </c>
      <c r="J7" s="6" t="s">
        <v>203</v>
      </c>
      <c r="K7" s="6" t="s">
        <v>204</v>
      </c>
      <c r="L7" s="6" t="s">
        <v>205</v>
      </c>
    </row>
    <row r="8" ht="22" customHeight="true">
      <c r="A8" s="7" t="n"/>
      <c r="B8" s="7" t="n"/>
      <c r="C8" s="16" t="n"/>
      <c r="D8" s="8" t="n"/>
      <c r="E8" s="8" t="n"/>
      <c r="F8" s="17" t="n"/>
      <c r="G8" s="17" t="n"/>
      <c r="H8" s="17" t="n"/>
      <c r="I8" s="20" t="n"/>
      <c r="J8" s="8" t="n"/>
      <c r="K8" s="8" t="n"/>
      <c r="L8" s="8" t="n"/>
    </row>
    <row r="9" ht="22" customHeight="true">
      <c r="A9" s="5" t="n"/>
      <c r="B9" s="5" t="n"/>
      <c r="C9" s="19" t="n"/>
      <c r="D9" s="6" t="n"/>
      <c r="E9" s="6" t="n"/>
      <c r="F9" s="17" t="n"/>
      <c r="G9" s="17" t="n"/>
      <c r="H9" s="17" t="n"/>
      <c r="I9" s="22" t="n"/>
      <c r="J9" s="6" t="n"/>
      <c r="K9" s="6" t="n"/>
      <c r="L9" s="6" t="n"/>
    </row>
    <row r="10" ht="22" customHeight="true">
      <c r="A10" s="7" t="n"/>
      <c r="B10" s="7" t="n"/>
      <c r="C10" s="16" t="n"/>
      <c r="D10" s="8" t="n"/>
      <c r="E10" s="8" t="n"/>
      <c r="F10" s="17" t="n"/>
      <c r="G10" s="17" t="n"/>
      <c r="H10" s="17" t="n"/>
      <c r="I10" s="20" t="n"/>
      <c r="J10" s="8" t="n"/>
      <c r="K10" s="8" t="n"/>
      <c r="L10" s="8" t="n"/>
    </row>
    <row r="11" ht="22" customHeight="true">
      <c r="A11" s="5" t="n"/>
      <c r="B11" s="5" t="n"/>
      <c r="C11" s="19" t="n"/>
      <c r="D11" s="6" t="n"/>
      <c r="E11" s="6" t="n"/>
      <c r="F11" s="17" t="n"/>
      <c r="G11" s="17" t="n"/>
      <c r="H11" s="17" t="n"/>
      <c r="I11" s="22" t="n"/>
      <c r="J11" s="6" t="n"/>
      <c r="K11" s="6" t="n"/>
      <c r="L11" s="6" t="n"/>
    </row>
    <row r="12" ht="22" customHeight="true">
      <c r="A12" s="7" t="n"/>
      <c r="B12" s="7" t="n"/>
      <c r="C12" s="16" t="n"/>
      <c r="D12" s="8" t="n"/>
      <c r="E12" s="8" t="n"/>
      <c r="F12" s="17" t="n"/>
      <c r="G12" s="17" t="n"/>
      <c r="H12" s="17" t="n"/>
      <c r="I12" s="20" t="n"/>
      <c r="J12" s="8" t="n"/>
      <c r="K12" s="8" t="n"/>
      <c r="L12" s="8" t="n"/>
    </row>
    <row r="13" ht="22" customHeight="true">
      <c r="A13" s="5" t="n"/>
      <c r="B13" s="5" t="n"/>
      <c r="C13" s="19" t="n"/>
      <c r="D13" s="6" t="n"/>
      <c r="E13" s="6" t="n"/>
      <c r="F13" s="17" t="n"/>
      <c r="G13" s="17" t="n"/>
      <c r="H13" s="17" t="n"/>
      <c r="I13" s="22" t="n"/>
      <c r="J13" s="6" t="n"/>
      <c r="K13" s="6" t="n"/>
      <c r="L13" s="6" t="n"/>
    </row>
    <row r="14" ht="22" customHeight="true">
      <c r="A14" s="7" t="n"/>
      <c r="B14" s="7" t="n"/>
      <c r="C14" s="16" t="n"/>
      <c r="D14" s="8" t="n"/>
      <c r="E14" s="8" t="n"/>
      <c r="F14" s="17" t="n"/>
      <c r="G14" s="17" t="n"/>
      <c r="H14" s="17" t="n"/>
      <c r="I14" s="20" t="n"/>
      <c r="J14" s="8" t="n"/>
      <c r="K14" s="8" t="n"/>
      <c r="L14" s="8" t="n"/>
    </row>
    <row r="15" ht="22" customHeight="true">
      <c r="A15" s="5" t="n"/>
      <c r="B15" s="5" t="n"/>
      <c r="C15" s="19" t="n"/>
      <c r="D15" s="6" t="n"/>
      <c r="E15" s="6" t="n"/>
      <c r="F15" s="17" t="n"/>
      <c r="G15" s="17" t="n"/>
      <c r="H15" s="17" t="n"/>
      <c r="I15" s="22" t="n"/>
      <c r="J15" s="6" t="n"/>
      <c r="K15" s="6" t="n"/>
      <c r="L15" s="6" t="n"/>
    </row>
    <row r="16" ht="22" customHeight="true">
      <c r="A16" s="7" t="n"/>
      <c r="B16" s="7" t="n"/>
      <c r="C16" s="16" t="n"/>
      <c r="D16" s="8" t="n"/>
      <c r="E16" s="8" t="n"/>
      <c r="F16" s="17" t="n"/>
      <c r="G16" s="17" t="n"/>
      <c r="H16" s="17" t="n"/>
      <c r="I16" s="20" t="n"/>
      <c r="J16" s="8" t="n"/>
      <c r="K16" s="8" t="n"/>
      <c r="L16" s="8" t="n"/>
    </row>
    <row r="17" ht="22" customHeight="true">
      <c r="A17" s="5" t="n"/>
      <c r="B17" s="5" t="n"/>
      <c r="C17" s="19" t="n"/>
      <c r="D17" s="6" t="n"/>
      <c r="E17" s="6" t="n"/>
      <c r="F17" s="17" t="n"/>
      <c r="G17" s="17" t="n"/>
      <c r="H17" s="17" t="n"/>
      <c r="I17" s="22" t="n"/>
      <c r="J17" s="6" t="n"/>
      <c r="K17" s="6" t="n"/>
      <c r="L17" s="6" t="n"/>
    </row>
    <row r="18" ht="22" customHeight="true">
      <c r="A18" s="7" t="n"/>
      <c r="B18" s="7" t="n"/>
      <c r="C18" s="16" t="n"/>
      <c r="D18" s="8" t="n"/>
      <c r="E18" s="8" t="n"/>
      <c r="F18" s="17" t="n"/>
      <c r="G18" s="17" t="n"/>
      <c r="H18" s="17" t="n"/>
      <c r="I18" s="20" t="n"/>
      <c r="J18" s="8" t="n"/>
      <c r="K18" s="8" t="n"/>
      <c r="L18" s="8" t="n"/>
    </row>
    <row r="19" ht="22" customHeight="true">
      <c r="A19" s="5" t="n"/>
      <c r="B19" s="5" t="n"/>
      <c r="C19" s="19" t="n"/>
      <c r="D19" s="6" t="n"/>
      <c r="E19" s="6" t="n"/>
      <c r="F19" s="17" t="n"/>
      <c r="G19" s="17" t="n"/>
      <c r="H19" s="17" t="n"/>
      <c r="I19" s="22" t="n"/>
      <c r="J19" s="6" t="n"/>
      <c r="K19" s="6" t="n"/>
      <c r="L19" s="6" t="n"/>
    </row>
    <row r="20" ht="22" customHeight="true">
      <c r="A20" s="7" t="n"/>
      <c r="B20" s="7" t="n"/>
      <c r="C20" s="16" t="n"/>
      <c r="D20" s="8" t="n"/>
      <c r="E20" s="8" t="n"/>
      <c r="F20" s="17" t="n"/>
      <c r="G20" s="17" t="n"/>
      <c r="H20" s="17" t="n"/>
      <c r="I20" s="20" t="n"/>
      <c r="J20" s="8" t="n"/>
      <c r="K20" s="8" t="n"/>
      <c r="L20" s="8" t="n"/>
    </row>
    <row r="21" ht="22" customHeight="true">
      <c r="A21" s="5" t="n"/>
      <c r="B21" s="5" t="n"/>
      <c r="C21" s="19" t="n"/>
      <c r="D21" s="6" t="n"/>
      <c r="E21" s="6" t="n"/>
      <c r="F21" s="17" t="n"/>
      <c r="G21" s="17" t="n"/>
      <c r="H21" s="17" t="n"/>
      <c r="I21" s="22" t="n"/>
      <c r="J21" s="6" t="n"/>
      <c r="K21" s="6" t="n"/>
      <c r="L21" s="6" t="n"/>
    </row>
    <row r="22" ht="22" customHeight="true">
      <c r="A22" s="7" t="n"/>
      <c r="B22" s="7" t="n"/>
      <c r="C22" s="16" t="n"/>
      <c r="D22" s="8" t="n"/>
      <c r="E22" s="8" t="n"/>
      <c r="F22" s="17" t="n"/>
      <c r="G22" s="17" t="n"/>
      <c r="H22" s="17" t="n"/>
      <c r="I22" s="20" t="n"/>
      <c r="J22" s="8" t="n"/>
      <c r="K22" s="8" t="n"/>
      <c r="L22" s="8" t="n"/>
    </row>
    <row r="23" ht="22" customHeight="true">
      <c r="A23" s="5" t="n"/>
      <c r="B23" s="5" t="n"/>
      <c r="C23" s="19" t="n"/>
      <c r="D23" s="6" t="n"/>
      <c r="E23" s="6" t="n"/>
      <c r="F23" s="17" t="n"/>
      <c r="G23" s="17" t="n"/>
      <c r="H23" s="17" t="n"/>
      <c r="I23" s="22" t="n"/>
      <c r="J23" s="6" t="n"/>
      <c r="K23" s="6" t="n"/>
      <c r="L23" s="6" t="n"/>
    </row>
    <row r="24" ht="22" customHeight="true">
      <c r="A24" s="7" t="n"/>
      <c r="B24" s="7" t="n"/>
      <c r="C24" s="16" t="n"/>
      <c r="D24" s="8" t="n"/>
      <c r="E24" s="8" t="n"/>
      <c r="F24" s="17" t="n"/>
      <c r="G24" s="17" t="n"/>
      <c r="H24" s="17" t="n"/>
      <c r="I24" s="20" t="n"/>
      <c r="J24" s="8" t="n"/>
      <c r="K24" s="8" t="n"/>
      <c r="L24" s="8" t="n"/>
    </row>
    <row r="25" ht="22" customHeight="true">
      <c r="A25" s="5" t="n"/>
      <c r="B25" s="5" t="n"/>
      <c r="C25" s="19" t="n"/>
      <c r="D25" s="6" t="n"/>
      <c r="E25" s="6" t="n"/>
      <c r="F25" s="17" t="n"/>
      <c r="G25" s="17" t="n"/>
      <c r="H25" s="17" t="n"/>
      <c r="I25" s="22" t="n"/>
      <c r="J25" s="6" t="n"/>
      <c r="K25" s="6" t="n"/>
      <c r="L25" s="6" t="n"/>
    </row>
    <row r="26" ht="22" customHeight="true">
      <c r="A26" s="7" t="n"/>
      <c r="B26" s="7" t="n"/>
      <c r="C26" s="16" t="n"/>
      <c r="D26" s="8" t="n"/>
      <c r="E26" s="8" t="n"/>
      <c r="F26" s="17" t="n"/>
      <c r="G26" s="17" t="n"/>
      <c r="H26" s="17" t="n"/>
      <c r="I26" s="20" t="n"/>
      <c r="J26" s="8" t="n"/>
      <c r="K26" s="8" t="n"/>
      <c r="L26" s="8" t="n"/>
    </row>
    <row r="27" ht="22" customHeight="true">
      <c r="A27" s="5" t="n"/>
      <c r="B27" s="5" t="n"/>
      <c r="C27" s="19" t="n"/>
      <c r="D27" s="6" t="n"/>
      <c r="E27" s="6" t="n"/>
      <c r="F27" s="17" t="n"/>
      <c r="G27" s="17" t="n"/>
      <c r="H27" s="17" t="n"/>
      <c r="I27" s="22" t="n"/>
      <c r="J27" s="6" t="n"/>
      <c r="K27" s="6" t="n"/>
      <c r="L27" s="6" t="n"/>
    </row>
    <row r="28" ht="22" customHeight="true">
      <c r="A28" s="7" t="n"/>
      <c r="B28" s="7" t="n"/>
      <c r="C28" s="16" t="n"/>
      <c r="D28" s="8" t="n"/>
      <c r="E28" s="8" t="n"/>
      <c r="F28" s="17" t="n"/>
      <c r="G28" s="17" t="n"/>
      <c r="H28" s="17" t="n"/>
      <c r="I28" s="20" t="n"/>
      <c r="J28" s="8" t="n"/>
      <c r="K28" s="8" t="n"/>
      <c r="L28" s="8" t="n"/>
    </row>
    <row r="29" ht="22" customHeight="true">
      <c r="A29" s="5" t="n"/>
      <c r="B29" s="5" t="n"/>
      <c r="C29" s="19" t="n"/>
      <c r="D29" s="6" t="n"/>
      <c r="E29" s="6" t="n"/>
      <c r="F29" s="17" t="n"/>
      <c r="G29" s="17" t="n"/>
      <c r="H29" s="17" t="n"/>
      <c r="I29" s="22" t="n"/>
      <c r="J29" s="6" t="n"/>
      <c r="K29" s="6" t="n"/>
      <c r="L29" s="6" t="n"/>
    </row>
    <row r="30" ht="22" customHeight="true">
      <c r="A30" s="7" t="n"/>
      <c r="B30" s="7" t="n"/>
      <c r="C30" s="16" t="n"/>
      <c r="D30" s="8" t="n"/>
      <c r="E30" s="8" t="n"/>
      <c r="F30" s="17" t="n"/>
      <c r="G30" s="17" t="n"/>
      <c r="H30" s="17" t="n"/>
      <c r="I30" s="20" t="n"/>
      <c r="J30" s="8" t="n"/>
      <c r="K30" s="8" t="n"/>
      <c r="L30" s="8" t="n"/>
    </row>
    <row r="31" ht="22" customHeight="true">
      <c r="A31" s="5" t="n"/>
      <c r="B31" s="5" t="n"/>
      <c r="C31" s="19" t="n"/>
      <c r="D31" s="6" t="n"/>
      <c r="E31" s="6" t="n"/>
      <c r="F31" s="17" t="n"/>
      <c r="G31" s="17" t="n"/>
      <c r="H31" s="17" t="n"/>
      <c r="I31" s="22" t="n"/>
      <c r="J31" s="6" t="n"/>
      <c r="K31" s="6" t="n"/>
      <c r="L31" s="6" t="n"/>
    </row>
    <row r="32" ht="22" customHeight="true">
      <c r="A32" s="7" t="n"/>
      <c r="B32" s="7" t="n"/>
      <c r="C32" s="16" t="n"/>
      <c r="D32" s="8" t="n"/>
      <c r="E32" s="8" t="n"/>
      <c r="F32" s="17" t="n"/>
      <c r="G32" s="17" t="n"/>
      <c r="H32" s="17" t="n"/>
      <c r="I32" s="20" t="n"/>
      <c r="J32" s="8" t="n"/>
      <c r="K32" s="8" t="n"/>
      <c r="L32" s="8" t="n"/>
    </row>
    <row r="33" ht="22" customHeight="true">
      <c r="A33" s="5" t="n"/>
      <c r="B33" s="5" t="n"/>
      <c r="C33" s="19" t="n"/>
      <c r="D33" s="6" t="n"/>
      <c r="E33" s="6" t="n"/>
      <c r="F33" s="17" t="n"/>
      <c r="G33" s="17" t="n"/>
      <c r="H33" s="17" t="n"/>
      <c r="I33" s="22" t="n"/>
      <c r="J33" s="6" t="n"/>
      <c r="K33" s="6" t="n"/>
      <c r="L33" s="6" t="n"/>
    </row>
    <row r="34" ht="22" customHeight="true">
      <c r="A34" s="7" t="n"/>
      <c r="B34" s="7" t="n"/>
      <c r="C34" s="16" t="n"/>
      <c r="D34" s="8" t="n"/>
      <c r="E34" s="8" t="n"/>
      <c r="F34" s="17" t="n"/>
      <c r="G34" s="17" t="n"/>
      <c r="H34" s="17" t="n"/>
      <c r="I34" s="20" t="n"/>
      <c r="J34" s="8" t="n"/>
      <c r="K34" s="8" t="n"/>
      <c r="L34" s="8" t="n"/>
    </row>
    <row r="35" ht="22" customHeight="true">
      <c r="A35" s="5" t="n"/>
      <c r="B35" s="5" t="n"/>
      <c r="C35" s="19" t="n"/>
      <c r="D35" s="6" t="n"/>
      <c r="E35" s="6" t="n"/>
      <c r="F35" s="17" t="n"/>
      <c r="G35" s="17" t="n"/>
      <c r="H35" s="17" t="n"/>
      <c r="I35" s="22" t="n"/>
      <c r="J35" s="6" t="n"/>
      <c r="K35" s="6" t="n"/>
      <c r="L35" s="6" t="n"/>
    </row>
    <row r="36" ht="22" customHeight="true">
      <c r="A36" s="7" t="n"/>
      <c r="B36" s="7" t="n"/>
      <c r="C36" s="16" t="n"/>
      <c r="D36" s="8" t="n"/>
      <c r="E36" s="8" t="n"/>
      <c r="F36" s="17" t="n"/>
      <c r="G36" s="17" t="n"/>
      <c r="H36" s="17" t="n"/>
      <c r="I36" s="20" t="n"/>
      <c r="J36" s="8" t="n"/>
      <c r="K36" s="8" t="n"/>
      <c r="L36" s="8" t="n"/>
    </row>
    <row r="37" ht="22" customHeight="true">
      <c r="A37" s="5" t="n"/>
      <c r="B37" s="5" t="n"/>
      <c r="C37" s="19" t="n"/>
      <c r="D37" s="6" t="n"/>
      <c r="E37" s="6" t="n"/>
      <c r="F37" s="17" t="n"/>
      <c r="G37" s="17" t="n"/>
      <c r="H37" s="17" t="n"/>
      <c r="I37" s="22" t="n"/>
      <c r="J37" s="6" t="n"/>
      <c r="K37" s="6" t="n"/>
      <c r="L37" s="6" t="n"/>
    </row>
    <row r="38" ht="22" customHeight="true">
      <c r="A38" s="7" t="n"/>
      <c r="B38" s="7" t="n"/>
      <c r="C38" s="16" t="n"/>
      <c r="D38" s="8" t="n"/>
      <c r="E38" s="8" t="n"/>
      <c r="F38" s="17" t="n"/>
      <c r="G38" s="17" t="n"/>
      <c r="H38" s="17" t="n"/>
      <c r="I38" s="20" t="n"/>
      <c r="J38" s="8" t="n"/>
      <c r="K38" s="8" t="n"/>
      <c r="L38" s="8" t="n"/>
    </row>
    <row r="39" ht="22" customHeight="true">
      <c r="A39" s="5" t="n"/>
      <c r="B39" s="5" t="n"/>
      <c r="C39" s="19" t="n"/>
      <c r="D39" s="6" t="n"/>
      <c r="E39" s="6" t="n"/>
      <c r="F39" s="17" t="n"/>
      <c r="G39" s="17" t="n"/>
      <c r="H39" s="17" t="n"/>
      <c r="I39" s="22" t="n"/>
      <c r="J39" s="6" t="n"/>
      <c r="K39" s="6" t="n"/>
      <c r="L39" s="6" t="n"/>
    </row>
    <row r="40" ht="22" customHeight="true">
      <c r="A40" s="7" t="n"/>
      <c r="B40" s="7" t="n"/>
      <c r="C40" s="16" t="n"/>
      <c r="D40" s="8" t="n"/>
      <c r="E40" s="8" t="n"/>
      <c r="F40" s="17" t="n"/>
      <c r="G40" s="17" t="n"/>
      <c r="H40" s="17" t="n"/>
      <c r="I40" s="20" t="n"/>
      <c r="J40" s="8" t="n"/>
      <c r="K40" s="8" t="n"/>
      <c r="L40" s="8" t="n"/>
    </row>
    <row r="41" ht="22" customHeight="true">
      <c r="A41" s="5" t="n"/>
      <c r="B41" s="5" t="n"/>
      <c r="C41" s="19" t="n"/>
      <c r="D41" s="6" t="n"/>
      <c r="E41" s="6" t="n"/>
      <c r="F41" s="17" t="n"/>
      <c r="G41" s="17" t="n"/>
      <c r="H41" s="17" t="n"/>
      <c r="I41" s="22" t="n"/>
      <c r="J41" s="6" t="n"/>
      <c r="K41" s="6" t="n"/>
      <c r="L41" s="6" t="n"/>
    </row>
    <row r="42" ht="22" customHeight="true">
      <c r="A42" s="7" t="n"/>
      <c r="B42" s="7" t="n"/>
      <c r="C42" s="16" t="n"/>
      <c r="D42" s="8" t="n"/>
      <c r="E42" s="8" t="n"/>
      <c r="F42" s="17" t="n"/>
      <c r="G42" s="17" t="n"/>
      <c r="H42" s="17" t="n"/>
      <c r="I42" s="20" t="n"/>
      <c r="J42" s="8" t="n"/>
      <c r="K42" s="8" t="n"/>
      <c r="L42" s="8" t="n"/>
    </row>
    <row r="43" ht="22" customHeight="true">
      <c r="A43" s="5" t="n"/>
      <c r="B43" s="5" t="n"/>
      <c r="C43" s="19" t="n"/>
      <c r="D43" s="6" t="n"/>
      <c r="E43" s="6" t="n"/>
      <c r="F43" s="17" t="n"/>
      <c r="G43" s="17" t="n"/>
      <c r="H43" s="17" t="n"/>
      <c r="I43" s="22" t="n"/>
      <c r="J43" s="6" t="n"/>
      <c r="K43" s="6" t="n"/>
      <c r="L43" s="6" t="n"/>
    </row>
    <row r="44" ht="22" customHeight="true">
      <c r="A44" s="7" t="n"/>
      <c r="B44" s="7" t="n"/>
      <c r="C44" s="16" t="n"/>
      <c r="D44" s="8" t="n"/>
      <c r="E44" s="8" t="n"/>
      <c r="F44" s="17" t="n"/>
      <c r="G44" s="17" t="n"/>
      <c r="H44" s="17" t="n"/>
      <c r="I44" s="20" t="n"/>
      <c r="J44" s="8" t="n"/>
      <c r="K44" s="8" t="n"/>
      <c r="L44" s="8" t="n"/>
    </row>
    <row r="45" ht="22" customHeight="true">
      <c r="A45" s="5" t="n"/>
      <c r="B45" s="5" t="n"/>
      <c r="C45" s="19" t="n"/>
      <c r="D45" s="6" t="n"/>
      <c r="E45" s="6" t="n"/>
      <c r="F45" s="17" t="n"/>
      <c r="G45" s="17" t="n"/>
      <c r="H45" s="17" t="n"/>
      <c r="I45" s="22" t="n"/>
      <c r="J45" s="6" t="n"/>
      <c r="K45" s="6" t="n"/>
      <c r="L45" s="6" t="n"/>
    </row>
    <row r="46" ht="22" customHeight="true">
      <c r="A46" s="7" t="n"/>
      <c r="B46" s="7" t="n"/>
      <c r="C46" s="16" t="n"/>
      <c r="D46" s="8" t="n"/>
      <c r="E46" s="8" t="n"/>
      <c r="F46" s="17" t="n"/>
      <c r="G46" s="17" t="n"/>
      <c r="H46" s="17" t="n"/>
      <c r="I46" s="20" t="n"/>
      <c r="J46" s="8" t="n"/>
      <c r="K46" s="8" t="n"/>
      <c r="L46" s="8" t="n"/>
    </row>
    <row r="47" ht="22" customHeight="true">
      <c r="A47" s="5" t="n"/>
      <c r="B47" s="5" t="n"/>
      <c r="C47" s="19" t="n"/>
      <c r="D47" s="6" t="n"/>
      <c r="E47" s="6" t="n"/>
      <c r="F47" s="17" t="n"/>
      <c r="G47" s="17" t="n"/>
      <c r="H47" s="17" t="n"/>
      <c r="I47" s="22" t="n"/>
      <c r="J47" s="6" t="n"/>
      <c r="K47" s="6" t="n"/>
      <c r="L47" s="6" t="n"/>
    </row>
    <row r="48" ht="22" customHeight="true">
      <c r="A48" s="7" t="n"/>
      <c r="B48" s="7" t="n"/>
      <c r="C48" s="16" t="n"/>
      <c r="D48" s="8" t="n"/>
      <c r="E48" s="8" t="n"/>
      <c r="F48" s="17" t="n"/>
      <c r="G48" s="17" t="n"/>
      <c r="H48" s="17" t="n"/>
      <c r="I48" s="20" t="n"/>
      <c r="J48" s="8" t="n"/>
      <c r="K48" s="8" t="n"/>
      <c r="L48" s="8" t="n"/>
    </row>
    <row r="49" ht="22" customHeight="true">
      <c r="A49" s="5" t="n"/>
      <c r="B49" s="5" t="n"/>
      <c r="C49" s="19" t="n"/>
      <c r="D49" s="6" t="n"/>
      <c r="E49" s="6" t="n"/>
      <c r="F49" s="17" t="n"/>
      <c r="G49" s="17" t="n"/>
      <c r="H49" s="17" t="n"/>
      <c r="I49" s="22" t="n"/>
      <c r="J49" s="6" t="n"/>
      <c r="K49" s="6" t="n"/>
      <c r="L49" s="6" t="n"/>
    </row>
    <row r="50" ht="22" customHeight="true">
      <c r="A50" s="7" t="n"/>
      <c r="B50" s="7" t="n"/>
      <c r="C50" s="16" t="n"/>
      <c r="D50" s="8" t="n"/>
      <c r="E50" s="8" t="n"/>
      <c r="F50" s="17" t="n"/>
      <c r="G50" s="17" t="n"/>
      <c r="H50" s="17" t="n"/>
      <c r="I50" s="20" t="n"/>
      <c r="J50" s="8" t="n"/>
      <c r="K50" s="8" t="n"/>
      <c r="L50" s="8" t="n"/>
    </row>
    <row r="51" ht="22" customHeight="true">
      <c r="A51" s="5" t="n"/>
      <c r="B51" s="5" t="n"/>
      <c r="C51" s="19" t="n"/>
      <c r="D51" s="6" t="n"/>
      <c r="E51" s="6" t="n"/>
      <c r="F51" s="17" t="n"/>
      <c r="G51" s="17" t="n"/>
      <c r="H51" s="17" t="n"/>
      <c r="I51" s="22" t="n"/>
      <c r="J51" s="6" t="n"/>
      <c r="K51" s="6" t="n"/>
      <c r="L51" s="6" t="n"/>
    </row>
    <row r="52" ht="22" customHeight="true">
      <c r="A52" s="7" t="n"/>
      <c r="B52" s="7" t="n"/>
      <c r="C52" s="16" t="n"/>
      <c r="D52" s="8" t="n"/>
      <c r="E52" s="8" t="n"/>
      <c r="F52" s="17" t="n"/>
      <c r="G52" s="17" t="n"/>
      <c r="H52" s="17" t="n"/>
      <c r="I52" s="20" t="n"/>
      <c r="J52" s="8" t="n"/>
      <c r="K52" s="8" t="n"/>
      <c r="L52" s="8" t="n"/>
    </row>
    <row r="53" ht="22" customHeight="true">
      <c r="A53" s="5" t="n"/>
      <c r="B53" s="5" t="n"/>
      <c r="C53" s="19" t="n"/>
      <c r="D53" s="6" t="n"/>
      <c r="E53" s="6" t="n"/>
      <c r="F53" s="17" t="n"/>
      <c r="G53" s="17" t="n"/>
      <c r="H53" s="17" t="n"/>
      <c r="I53" s="22" t="n"/>
      <c r="J53" s="6" t="n"/>
      <c r="K53" s="6" t="n"/>
      <c r="L53" s="6" t="n"/>
    </row>
    <row r="54" ht="22" customHeight="true">
      <c r="A54" s="7" t="n"/>
      <c r="B54" s="7" t="n"/>
      <c r="C54" s="16" t="n"/>
      <c r="D54" s="8" t="n"/>
      <c r="E54" s="8" t="n"/>
      <c r="F54" s="17" t="n"/>
      <c r="G54" s="17" t="n"/>
      <c r="H54" s="17" t="n"/>
      <c r="I54" s="20" t="n"/>
      <c r="J54" s="8" t="n"/>
      <c r="K54" s="8" t="n"/>
      <c r="L54" s="8" t="n"/>
    </row>
    <row r="55" ht="22" customHeight="true">
      <c r="A55" s="5" t="n"/>
      <c r="B55" s="5" t="n"/>
      <c r="C55" s="19" t="n"/>
      <c r="D55" s="6" t="n"/>
      <c r="E55" s="6" t="n"/>
      <c r="F55" s="17" t="n"/>
      <c r="G55" s="17" t="n"/>
      <c r="H55" s="17" t="n"/>
      <c r="I55" s="22" t="n"/>
      <c r="J55" s="6" t="n"/>
      <c r="K55" s="6" t="n"/>
      <c r="L55" s="6" t="n"/>
    </row>
    <row r="56" ht="22" customHeight="true">
      <c r="A56" s="7" t="n"/>
      <c r="B56" s="7" t="n"/>
      <c r="C56" s="16" t="n"/>
      <c r="D56" s="8" t="n"/>
      <c r="E56" s="8" t="n"/>
      <c r="F56" s="17" t="n"/>
      <c r="G56" s="17" t="n"/>
      <c r="H56" s="17" t="n"/>
      <c r="I56" s="20" t="n"/>
      <c r="J56" s="8" t="n"/>
      <c r="K56" s="8" t="n"/>
      <c r="L56" s="8" t="n"/>
    </row>
    <row r="57" ht="22" customHeight="true">
      <c r="A57" s="5" t="n"/>
      <c r="B57" s="5" t="n"/>
      <c r="C57" s="19" t="n"/>
      <c r="D57" s="6" t="n"/>
      <c r="E57" s="6" t="n"/>
      <c r="F57" s="17" t="n"/>
      <c r="G57" s="17" t="n"/>
      <c r="H57" s="17" t="n"/>
      <c r="I57" s="22" t="n"/>
      <c r="J57" s="6" t="n"/>
      <c r="K57" s="6" t="n"/>
      <c r="L57" s="6" t="n"/>
    </row>
    <row r="58" ht="22" customHeight="true">
      <c r="A58" s="7" t="n"/>
      <c r="B58" s="7" t="n"/>
      <c r="C58" s="16" t="n"/>
      <c r="D58" s="8" t="n"/>
      <c r="E58" s="8" t="n"/>
      <c r="F58" s="17" t="n"/>
      <c r="G58" s="17" t="n"/>
      <c r="H58" s="17" t="n"/>
      <c r="I58" s="20" t="n"/>
      <c r="J58" s="8" t="n"/>
      <c r="K58" s="8" t="n"/>
      <c r="L58" s="8" t="n"/>
    </row>
    <row r="59" ht="22" customHeight="true">
      <c r="A59" s="5" t="n"/>
      <c r="B59" s="5" t="n"/>
      <c r="C59" s="19" t="n"/>
      <c r="D59" s="6" t="n"/>
      <c r="E59" s="6" t="n"/>
      <c r="F59" s="17" t="n"/>
      <c r="G59" s="17" t="n"/>
      <c r="H59" s="17" t="n"/>
      <c r="I59" s="22" t="n"/>
      <c r="J59" s="6" t="n"/>
      <c r="K59" s="6" t="n"/>
      <c r="L59" s="6" t="n"/>
    </row>
    <row r="60" ht="22" customHeight="true">
      <c r="A60" s="7" t="n"/>
      <c r="B60" s="7" t="n"/>
      <c r="C60" s="16" t="n"/>
      <c r="D60" s="8" t="n"/>
      <c r="E60" s="8" t="n"/>
      <c r="F60" s="17" t="n"/>
      <c r="G60" s="17" t="n"/>
      <c r="H60" s="17" t="n"/>
      <c r="I60" s="20" t="n"/>
      <c r="J60" s="8" t="n"/>
      <c r="K60" s="8" t="n"/>
      <c r="L60" s="8" t="n"/>
    </row>
    <row r="61" ht="22" customHeight="true">
      <c r="A61" s="5" t="n"/>
      <c r="B61" s="5" t="n"/>
      <c r="C61" s="19" t="n"/>
      <c r="D61" s="6" t="n"/>
      <c r="E61" s="6" t="n"/>
      <c r="F61" s="17" t="n"/>
      <c r="G61" s="17" t="n"/>
      <c r="H61" s="17" t="n"/>
      <c r="I61" s="22" t="n"/>
      <c r="J61" s="6" t="n"/>
      <c r="K61" s="6" t="n"/>
      <c r="L61" s="6" t="n"/>
    </row>
    <row r="62" ht="22" customHeight="true">
      <c r="A62" s="7" t="n"/>
      <c r="B62" s="7" t="n"/>
      <c r="C62" s="16" t="n"/>
      <c r="D62" s="8" t="n"/>
      <c r="E62" s="8" t="n"/>
      <c r="F62" s="17" t="n"/>
      <c r="G62" s="17" t="n"/>
      <c r="H62" s="17" t="n"/>
      <c r="I62" s="20" t="n"/>
      <c r="J62" s="8" t="n"/>
      <c r="K62" s="8" t="n"/>
      <c r="L62" s="8" t="n"/>
    </row>
    <row r="63" ht="22" customHeight="true">
      <c r="A63" s="5" t="n"/>
      <c r="B63" s="5" t="n"/>
      <c r="C63" s="19" t="n"/>
      <c r="D63" s="6" t="n"/>
      <c r="E63" s="6" t="n"/>
      <c r="F63" s="17" t="n"/>
      <c r="G63" s="17" t="n"/>
      <c r="H63" s="17" t="n"/>
      <c r="I63" s="22" t="n"/>
      <c r="J63" s="6" t="n"/>
      <c r="K63" s="6" t="n"/>
      <c r="L63" s="6" t="n"/>
    </row>
    <row r="64" ht="22" customHeight="true">
      <c r="A64" s="7" t="n"/>
      <c r="B64" s="7" t="n"/>
      <c r="C64" s="16" t="n"/>
      <c r="D64" s="8" t="n"/>
      <c r="E64" s="8" t="n"/>
      <c r="F64" s="17" t="n"/>
      <c r="G64" s="17" t="n"/>
      <c r="H64" s="17" t="n"/>
      <c r="I64" s="20" t="n"/>
      <c r="J64" s="8" t="n"/>
      <c r="K64" s="8" t="n"/>
      <c r="L64" s="8" t="n"/>
    </row>
    <row r="65" ht="22" customHeight="true">
      <c r="A65" s="5" t="n"/>
      <c r="B65" s="5" t="n"/>
      <c r="C65" s="19" t="n"/>
      <c r="D65" s="6" t="n"/>
      <c r="E65" s="6" t="n"/>
      <c r="F65" s="17" t="n"/>
      <c r="G65" s="17" t="n"/>
      <c r="H65" s="17" t="n"/>
      <c r="I65" s="22" t="n"/>
      <c r="J65" s="6" t="n"/>
      <c r="K65" s="6" t="n"/>
      <c r="L65" s="6" t="n"/>
    </row>
    <row r="66" ht="22" customHeight="true">
      <c r="A66" s="7" t="n"/>
      <c r="B66" s="7" t="n"/>
      <c r="C66" s="16" t="n"/>
      <c r="D66" s="8" t="n"/>
      <c r="E66" s="8" t="n"/>
      <c r="F66" s="17" t="n"/>
      <c r="G66" s="17" t="n"/>
      <c r="H66" s="17" t="n"/>
      <c r="I66" s="20" t="n"/>
      <c r="J66" s="8" t="n"/>
      <c r="K66" s="8" t="n"/>
      <c r="L66" s="8" t="n"/>
    </row>
    <row r="67" ht="22" customHeight="true">
      <c r="A67" s="5" t="n"/>
      <c r="B67" s="5" t="n"/>
      <c r="C67" s="19" t="n"/>
      <c r="D67" s="6" t="n"/>
      <c r="E67" s="6" t="n"/>
      <c r="F67" s="17" t="n"/>
      <c r="G67" s="17" t="n"/>
      <c r="H67" s="17" t="n"/>
      <c r="I67" s="22" t="n"/>
      <c r="J67" s="6" t="n"/>
      <c r="K67" s="6" t="n"/>
      <c r="L67" s="6" t="n"/>
    </row>
    <row r="68" ht="22" customHeight="true">
      <c r="A68" s="7" t="n"/>
      <c r="B68" s="7" t="n"/>
      <c r="C68" s="16" t="n"/>
      <c r="D68" s="8" t="n"/>
      <c r="E68" s="8" t="n"/>
      <c r="F68" s="17" t="n"/>
      <c r="G68" s="17" t="n"/>
      <c r="H68" s="17" t="n"/>
      <c r="I68" s="20" t="n"/>
      <c r="J68" s="8" t="n"/>
      <c r="K68" s="8" t="n"/>
      <c r="L68" s="8" t="n"/>
    </row>
    <row r="69" ht="22" customHeight="true">
      <c r="A69" s="5" t="n"/>
      <c r="B69" s="5" t="n"/>
      <c r="C69" s="19" t="n"/>
      <c r="D69" s="6" t="n"/>
      <c r="E69" s="6" t="n"/>
      <c r="F69" s="17" t="n"/>
      <c r="G69" s="17" t="n"/>
      <c r="H69" s="17" t="n"/>
      <c r="I69" s="22" t="n"/>
      <c r="J69" s="6" t="n"/>
      <c r="K69" s="6" t="n"/>
      <c r="L69" s="6" t="n"/>
    </row>
    <row r="70" ht="22" customHeight="true">
      <c r="A70" s="7" t="n"/>
      <c r="B70" s="7" t="n"/>
      <c r="C70" s="16" t="n"/>
      <c r="D70" s="8" t="n"/>
      <c r="E70" s="8" t="n"/>
      <c r="F70" s="17" t="n"/>
      <c r="G70" s="17" t="n"/>
      <c r="H70" s="17" t="n"/>
      <c r="I70" s="20" t="n"/>
      <c r="J70" s="8" t="n"/>
      <c r="K70" s="8" t="n"/>
      <c r="L70" s="8" t="n"/>
    </row>
    <row r="71" ht="22" customHeight="true">
      <c r="A71" s="5" t="n"/>
      <c r="B71" s="5" t="n"/>
      <c r="C71" s="19" t="n"/>
      <c r="D71" s="6" t="n"/>
      <c r="E71" s="6" t="n"/>
      <c r="F71" s="17" t="n"/>
      <c r="G71" s="17" t="n"/>
      <c r="H71" s="17" t="n"/>
      <c r="I71" s="22" t="n"/>
      <c r="J71" s="6" t="n"/>
      <c r="K71" s="6" t="n"/>
      <c r="L71" s="6" t="n"/>
    </row>
    <row r="72" ht="22" customHeight="true">
      <c r="A72" s="7" t="n"/>
      <c r="B72" s="7" t="n"/>
      <c r="C72" s="16" t="n"/>
      <c r="D72" s="8" t="n"/>
      <c r="E72" s="8" t="n"/>
      <c r="F72" s="17" t="n"/>
      <c r="G72" s="17" t="n"/>
      <c r="H72" s="17" t="n"/>
      <c r="I72" s="20" t="n"/>
      <c r="J72" s="8" t="n"/>
      <c r="K72" s="8" t="n"/>
      <c r="L72" s="8" t="n"/>
    </row>
    <row r="73" ht="22" customHeight="true">
      <c r="A73" s="5" t="n"/>
      <c r="B73" s="5" t="n"/>
      <c r="C73" s="19" t="n"/>
      <c r="D73" s="6" t="n"/>
      <c r="E73" s="6" t="n"/>
      <c r="F73" s="17" t="n"/>
      <c r="G73" s="17" t="n"/>
      <c r="H73" s="17" t="n"/>
      <c r="I73" s="22" t="n"/>
      <c r="J73" s="6" t="n"/>
      <c r="K73" s="6" t="n"/>
      <c r="L73" s="6" t="n"/>
    </row>
    <row r="74" ht="22" customHeight="true">
      <c r="A74" s="7" t="n"/>
      <c r="B74" s="7" t="n"/>
      <c r="C74" s="16" t="n"/>
      <c r="D74" s="8" t="n"/>
      <c r="E74" s="8" t="n"/>
      <c r="F74" s="17" t="n"/>
      <c r="G74" s="17" t="n"/>
      <c r="H74" s="17" t="n"/>
      <c r="I74" s="20" t="n"/>
      <c r="J74" s="8" t="n"/>
      <c r="K74" s="8" t="n"/>
      <c r="L74" s="8" t="n"/>
    </row>
    <row r="75" ht="22" customHeight="true">
      <c r="A75" s="5" t="n"/>
      <c r="B75" s="5" t="n"/>
      <c r="C75" s="19" t="n"/>
      <c r="D75" s="6" t="n"/>
      <c r="E75" s="6" t="n"/>
      <c r="F75" s="17" t="n"/>
      <c r="G75" s="17" t="n"/>
      <c r="H75" s="17" t="n"/>
      <c r="I75" s="22" t="n"/>
      <c r="J75" s="6" t="n"/>
      <c r="K75" s="6" t="n"/>
      <c r="L75" s="6" t="n"/>
    </row>
    <row r="76" ht="22" customHeight="true">
      <c r="A76" s="7" t="n"/>
      <c r="B76" s="7" t="n"/>
      <c r="C76" s="16" t="n"/>
      <c r="D76" s="8" t="n"/>
      <c r="E76" s="8" t="n"/>
      <c r="F76" s="17" t="n"/>
      <c r="G76" s="17" t="n"/>
      <c r="H76" s="17" t="n"/>
      <c r="I76" s="20" t="n"/>
      <c r="J76" s="8" t="n"/>
      <c r="K76" s="8" t="n"/>
      <c r="L76" s="8" t="n"/>
    </row>
    <row r="77" ht="22" customHeight="true">
      <c r="A77" s="5" t="n"/>
      <c r="B77" s="5" t="n"/>
      <c r="C77" s="19" t="n"/>
      <c r="D77" s="6" t="n"/>
      <c r="E77" s="6" t="n"/>
      <c r="F77" s="17" t="n"/>
      <c r="G77" s="17" t="n"/>
      <c r="H77" s="17" t="n"/>
      <c r="I77" s="22" t="n"/>
      <c r="J77" s="6" t="n"/>
      <c r="K77" s="6" t="n"/>
      <c r="L77" s="6" t="n"/>
    </row>
    <row r="78" ht="22" customHeight="true">
      <c r="A78" s="7" t="n"/>
      <c r="B78" s="7" t="n"/>
      <c r="C78" s="16" t="n"/>
      <c r="D78" s="8" t="n"/>
      <c r="E78" s="8" t="n"/>
      <c r="F78" s="17" t="n"/>
      <c r="G78" s="17" t="n"/>
      <c r="H78" s="17" t="n"/>
      <c r="I78" s="20" t="n"/>
      <c r="J78" s="8" t="n"/>
      <c r="K78" s="8" t="n"/>
      <c r="L78" s="8" t="n"/>
    </row>
    <row r="79" ht="22" customHeight="true">
      <c r="A79" s="5" t="n"/>
      <c r="B79" s="5" t="n"/>
      <c r="C79" s="19" t="n"/>
      <c r="D79" s="6" t="n"/>
      <c r="E79" s="6" t="n"/>
      <c r="F79" s="17" t="n"/>
      <c r="G79" s="17" t="n"/>
      <c r="H79" s="17" t="n"/>
      <c r="I79" s="22" t="n"/>
      <c r="J79" s="6" t="n"/>
      <c r="K79" s="6" t="n"/>
      <c r="L79" s="6" t="n"/>
    </row>
    <row r="80" ht="22" customHeight="true">
      <c r="A80" s="7" t="n"/>
      <c r="B80" s="7" t="n"/>
      <c r="C80" s="16" t="n"/>
      <c r="D80" s="8" t="n"/>
      <c r="E80" s="8" t="n"/>
      <c r="F80" s="17" t="n"/>
      <c r="G80" s="17" t="n"/>
      <c r="H80" s="17" t="n"/>
      <c r="I80" s="20" t="n"/>
      <c r="J80" s="8" t="n"/>
      <c r="K80" s="8" t="n"/>
      <c r="L80" s="8" t="n"/>
    </row>
    <row r="81" ht="22" customHeight="true">
      <c r="A81" s="5" t="n"/>
      <c r="B81" s="5" t="n"/>
      <c r="C81" s="19" t="n"/>
      <c r="D81" s="6" t="n"/>
      <c r="E81" s="6" t="n"/>
      <c r="F81" s="17" t="n"/>
      <c r="G81" s="17" t="n"/>
      <c r="H81" s="17" t="n"/>
      <c r="I81" s="22" t="n"/>
      <c r="J81" s="6" t="n"/>
      <c r="K81" s="6" t="n"/>
      <c r="L81" s="6" t="n"/>
    </row>
    <row r="82" ht="22" customHeight="true">
      <c r="A82" s="7" t="n"/>
      <c r="B82" s="7" t="n"/>
      <c r="C82" s="16" t="n"/>
      <c r="D82" s="8" t="n"/>
      <c r="E82" s="8" t="n"/>
      <c r="F82" s="17" t="n"/>
      <c r="G82" s="17" t="n"/>
      <c r="H82" s="17" t="n"/>
      <c r="I82" s="20" t="n"/>
      <c r="J82" s="8" t="n"/>
      <c r="K82" s="8" t="n"/>
      <c r="L82" s="8" t="n"/>
    </row>
    <row r="83" ht="22" customHeight="true">
      <c r="A83" s="5" t="n"/>
      <c r="B83" s="5" t="n"/>
      <c r="C83" s="19" t="n"/>
      <c r="D83" s="6" t="n"/>
      <c r="E83" s="6" t="n"/>
      <c r="F83" s="17" t="n"/>
      <c r="G83" s="17" t="n"/>
      <c r="H83" s="17" t="n"/>
      <c r="I83" s="22" t="n"/>
      <c r="J83" s="6" t="n"/>
      <c r="K83" s="6" t="n"/>
      <c r="L83" s="6" t="n"/>
    </row>
    <row r="84" ht="22" customHeight="true">
      <c r="A84" s="7" t="n"/>
      <c r="B84" s="7" t="n"/>
      <c r="C84" s="16" t="n"/>
      <c r="D84" s="8" t="n"/>
      <c r="E84" s="8" t="n"/>
      <c r="F84" s="17" t="n"/>
      <c r="G84" s="17" t="n"/>
      <c r="H84" s="17" t="n"/>
      <c r="I84" s="20" t="n"/>
      <c r="J84" s="8" t="n"/>
      <c r="K84" s="8" t="n"/>
      <c r="L84" s="8" t="n"/>
    </row>
    <row r="85" ht="22" customHeight="true">
      <c r="A85" s="5" t="n"/>
      <c r="B85" s="5" t="n"/>
      <c r="C85" s="19" t="n"/>
      <c r="D85" s="6" t="n"/>
      <c r="E85" s="6" t="n"/>
      <c r="F85" s="17" t="n"/>
      <c r="G85" s="17" t="n"/>
      <c r="H85" s="17" t="n"/>
      <c r="I85" s="22" t="n"/>
      <c r="J85" s="6" t="n"/>
      <c r="K85" s="6" t="n"/>
      <c r="L85" s="6" t="n"/>
    </row>
    <row r="86" ht="22" customHeight="true">
      <c r="A86" s="7" t="n"/>
      <c r="B86" s="7" t="n"/>
      <c r="C86" s="16" t="n"/>
      <c r="D86" s="8" t="n"/>
      <c r="E86" s="8" t="n"/>
      <c r="F86" s="17" t="n"/>
      <c r="G86" s="17" t="n"/>
      <c r="H86" s="17" t="n"/>
      <c r="I86" s="20" t="n"/>
      <c r="J86" s="8" t="n"/>
      <c r="K86" s="8" t="n"/>
      <c r="L86" s="8" t="n"/>
    </row>
    <row r="87" ht="22" customHeight="true">
      <c r="A87" s="5" t="n"/>
      <c r="B87" s="5" t="n"/>
      <c r="C87" s="19" t="n"/>
      <c r="D87" s="6" t="n"/>
      <c r="E87" s="6" t="n"/>
      <c r="F87" s="17" t="n"/>
      <c r="G87" s="17" t="n"/>
      <c r="H87" s="17" t="n"/>
      <c r="I87" s="22" t="n"/>
      <c r="J87" s="6" t="n"/>
      <c r="K87" s="6" t="n"/>
      <c r="L87" s="6" t="n"/>
    </row>
    <row r="88" ht="22" customHeight="true">
      <c r="A88" s="7" t="n"/>
      <c r="B88" s="7" t="n"/>
      <c r="C88" s="16" t="n"/>
      <c r="D88" s="8" t="n"/>
      <c r="E88" s="8" t="n"/>
      <c r="F88" s="17" t="n"/>
      <c r="G88" s="17" t="n"/>
      <c r="H88" s="17" t="n"/>
      <c r="I88" s="20" t="n"/>
      <c r="J88" s="8" t="n"/>
      <c r="K88" s="8" t="n"/>
      <c r="L88" s="8" t="n"/>
    </row>
    <row r="89" ht="22" customHeight="true">
      <c r="A89" s="5" t="n"/>
      <c r="B89" s="5" t="n"/>
      <c r="C89" s="19" t="n"/>
      <c r="D89" s="6" t="n"/>
      <c r="E89" s="6" t="n"/>
      <c r="F89" s="17" t="n"/>
      <c r="G89" s="17" t="n"/>
      <c r="H89" s="17" t="n"/>
      <c r="I89" s="22" t="n"/>
      <c r="J89" s="6" t="n"/>
      <c r="K89" s="6" t="n"/>
      <c r="L89" s="6" t="n"/>
    </row>
    <row r="90" ht="22" customHeight="true">
      <c r="A90" s="7" t="n"/>
      <c r="B90" s="7" t="n"/>
      <c r="C90" s="16" t="n"/>
      <c r="D90" s="8" t="n"/>
      <c r="E90" s="8" t="n"/>
      <c r="F90" s="17" t="n"/>
      <c r="G90" s="17" t="n"/>
      <c r="H90" s="17" t="n"/>
      <c r="I90" s="20" t="n"/>
      <c r="J90" s="8" t="n"/>
      <c r="K90" s="8" t="n"/>
      <c r="L90" s="8" t="n"/>
    </row>
    <row r="91" ht="22" customHeight="true">
      <c r="A91" s="5" t="n"/>
      <c r="B91" s="5" t="n"/>
      <c r="C91" s="19" t="n"/>
      <c r="D91" s="6" t="n"/>
      <c r="E91" s="6" t="n"/>
      <c r="F91" s="17" t="n"/>
      <c r="G91" s="17" t="n"/>
      <c r="H91" s="17" t="n"/>
      <c r="I91" s="22" t="n"/>
      <c r="J91" s="6" t="n"/>
      <c r="K91" s="6" t="n"/>
      <c r="L91" s="6" t="n"/>
    </row>
    <row r="92" ht="22" customHeight="true">
      <c r="A92" s="7" t="n"/>
      <c r="B92" s="7" t="n"/>
      <c r="C92" s="16" t="n"/>
      <c r="D92" s="8" t="n"/>
      <c r="E92" s="8" t="n"/>
      <c r="F92" s="17" t="n"/>
      <c r="G92" s="17" t="n"/>
      <c r="H92" s="17" t="n"/>
      <c r="I92" s="20" t="n"/>
      <c r="J92" s="8" t="n"/>
      <c r="K92" s="8" t="n"/>
      <c r="L92" s="8" t="n"/>
    </row>
    <row r="93" ht="22" customHeight="true">
      <c r="A93" s="5" t="n"/>
      <c r="B93" s="5" t="n"/>
      <c r="C93" s="19" t="n"/>
      <c r="D93" s="6" t="n"/>
      <c r="E93" s="6" t="n"/>
      <c r="F93" s="17" t="n"/>
      <c r="G93" s="17" t="n"/>
      <c r="H93" s="17" t="n"/>
      <c r="I93" s="22" t="n"/>
      <c r="J93" s="6" t="n"/>
      <c r="K93" s="6" t="n"/>
      <c r="L93" s="6" t="n"/>
    </row>
    <row r="94" ht="22" customHeight="true">
      <c r="A94" s="7" t="n"/>
      <c r="B94" s="7" t="n"/>
      <c r="C94" s="16" t="n"/>
      <c r="D94" s="8" t="n"/>
      <c r="E94" s="8" t="n"/>
      <c r="F94" s="17" t="n"/>
      <c r="G94" s="17" t="n"/>
      <c r="H94" s="17" t="n"/>
      <c r="I94" s="20" t="n"/>
      <c r="J94" s="8" t="n"/>
      <c r="K94" s="8" t="n"/>
      <c r="L94" s="8" t="n"/>
    </row>
    <row r="95" ht="22" customHeight="true">
      <c r="A95" s="5" t="n"/>
      <c r="B95" s="5" t="n"/>
      <c r="C95" s="19" t="n"/>
      <c r="D95" s="6" t="n"/>
      <c r="E95" s="6" t="n"/>
      <c r="F95" s="17" t="n"/>
      <c r="G95" s="17" t="n"/>
      <c r="H95" s="17" t="n"/>
      <c r="I95" s="22" t="n"/>
      <c r="J95" s="6" t="n"/>
      <c r="K95" s="6" t="n"/>
      <c r="L95" s="6" t="n"/>
    </row>
    <row r="96" ht="22" customHeight="true">
      <c r="A96" s="7" t="n"/>
      <c r="B96" s="7" t="n"/>
      <c r="C96" s="16" t="n"/>
      <c r="D96" s="8" t="n"/>
      <c r="E96" s="8" t="n"/>
      <c r="F96" s="17" t="n"/>
      <c r="G96" s="17" t="n"/>
      <c r="H96" s="17" t="n"/>
      <c r="I96" s="20" t="n"/>
      <c r="J96" s="8" t="n"/>
      <c r="K96" s="8" t="n"/>
      <c r="L96" s="8" t="n"/>
    </row>
    <row r="97" ht="22" customHeight="true">
      <c r="A97" s="5" t="n"/>
      <c r="B97" s="5" t="n"/>
      <c r="C97" s="19" t="n"/>
      <c r="D97" s="6" t="n"/>
      <c r="E97" s="6" t="n"/>
      <c r="F97" s="17" t="n"/>
      <c r="G97" s="17" t="n"/>
      <c r="H97" s="17" t="n"/>
      <c r="I97" s="22" t="n"/>
      <c r="J97" s="6" t="n"/>
      <c r="K97" s="6" t="n"/>
      <c r="L97" s="6" t="n"/>
    </row>
    <row r="98" ht="22" customHeight="true">
      <c r="A98" s="7" t="n"/>
      <c r="B98" s="7" t="n"/>
      <c r="C98" s="16" t="n"/>
      <c r="D98" s="8" t="n"/>
      <c r="E98" s="8" t="n"/>
      <c r="F98" s="17" t="n"/>
      <c r="G98" s="17" t="n"/>
      <c r="H98" s="17" t="n"/>
      <c r="I98" s="20" t="n"/>
      <c r="J98" s="8" t="n"/>
      <c r="K98" s="8" t="n"/>
      <c r="L98" s="8" t="n"/>
    </row>
    <row r="99" ht="22" customHeight="true">
      <c r="A99" s="5" t="n"/>
      <c r="B99" s="5" t="n"/>
      <c r="C99" s="19" t="n"/>
      <c r="D99" s="6" t="n"/>
      <c r="E99" s="6" t="n"/>
      <c r="F99" s="17" t="n"/>
      <c r="G99" s="17" t="n"/>
      <c r="H99" s="17" t="n"/>
      <c r="I99" s="22" t="n"/>
      <c r="J99" s="6" t="n"/>
      <c r="K99" s="6" t="n"/>
      <c r="L99" s="6" t="n"/>
    </row>
    <row r="100" ht="22" customHeight="true">
      <c r="A100" s="7" t="n"/>
      <c r="B100" s="7" t="n"/>
      <c r="C100" s="16" t="n"/>
      <c r="D100" s="8" t="n"/>
      <c r="E100" s="8" t="n"/>
      <c r="F100" s="17" t="n"/>
      <c r="G100" s="17" t="n"/>
      <c r="H100" s="17" t="n"/>
      <c r="I100" s="20" t="n"/>
      <c r="J100" s="8" t="n"/>
      <c r="K100" s="8" t="n"/>
      <c r="L100" s="8" t="n"/>
    </row>
    <row r="101" ht="22" customHeight="true">
      <c r="A101" s="5" t="n"/>
      <c r="B101" s="5" t="n"/>
      <c r="C101" s="19" t="n"/>
      <c r="D101" s="6" t="n"/>
      <c r="E101" s="6" t="n"/>
      <c r="F101" s="17" t="n"/>
      <c r="G101" s="17" t="n"/>
      <c r="H101" s="17" t="n"/>
      <c r="I101" s="22" t="n"/>
      <c r="J101" s="6" t="n"/>
      <c r="K101" s="6" t="n"/>
      <c r="L101" s="6" t="n"/>
    </row>
    <row r="102" ht="22" customHeight="true">
      <c r="A102" s="7" t="n"/>
      <c r="B102" s="7" t="n"/>
      <c r="C102" s="16" t="n"/>
      <c r="D102" s="8" t="n"/>
      <c r="E102" s="8" t="n"/>
      <c r="F102" s="17" t="n"/>
      <c r="G102" s="17" t="n"/>
      <c r="H102" s="17" t="n"/>
      <c r="I102" s="20" t="n"/>
      <c r="J102" s="8" t="n"/>
      <c r="K102" s="8" t="n"/>
      <c r="L102" s="8" t="n"/>
    </row>
    <row r="103" ht="22" customHeight="true">
      <c r="A103" s="5" t="n"/>
      <c r="B103" s="5" t="n"/>
      <c r="C103" s="19" t="n"/>
      <c r="D103" s="6" t="n"/>
      <c r="E103" s="6" t="n"/>
      <c r="F103" s="17" t="n"/>
      <c r="G103" s="17" t="n"/>
      <c r="H103" s="17" t="n"/>
      <c r="I103" s="22" t="n"/>
      <c r="J103" s="6" t="n"/>
      <c r="K103" s="6" t="n"/>
      <c r="L103" s="6" t="n"/>
    </row>
    <row r="104" ht="22" customHeight="true">
      <c r="A104" s="7" t="n"/>
      <c r="B104" s="7" t="n"/>
      <c r="C104" s="16" t="n"/>
      <c r="D104" s="8" t="n"/>
      <c r="E104" s="8" t="n"/>
      <c r="F104" s="17" t="n"/>
      <c r="G104" s="17" t="n"/>
      <c r="H104" s="17" t="n"/>
      <c r="I104" s="20" t="n"/>
      <c r="J104" s="8" t="n"/>
      <c r="K104" s="8" t="n"/>
      <c r="L104" s="8" t="n"/>
    </row>
    <row r="105" ht="22" customHeight="true">
      <c r="A105" s="5" t="n"/>
      <c r="B105" s="5" t="n"/>
      <c r="C105" s="19" t="n"/>
      <c r="D105" s="6" t="n"/>
      <c r="E105" s="6" t="n"/>
      <c r="F105" s="17" t="n"/>
      <c r="G105" s="17" t="n"/>
      <c r="H105" s="17" t="n"/>
      <c r="I105" s="22" t="n"/>
      <c r="J105" s="6" t="n"/>
      <c r="K105" s="6" t="n"/>
      <c r="L105" s="6" t="n"/>
    </row>
    <row r="106" ht="22" customHeight="true">
      <c r="A106" s="7" t="n"/>
      <c r="B106" s="7" t="n"/>
      <c r="C106" s="16" t="n"/>
      <c r="D106" s="8" t="n"/>
      <c r="E106" s="8" t="n"/>
      <c r="F106" s="17" t="n"/>
      <c r="G106" s="17" t="n"/>
      <c r="H106" s="17" t="n"/>
      <c r="I106" s="20" t="n"/>
      <c r="J106" s="8" t="n"/>
      <c r="K106" s="8" t="n"/>
      <c r="L106" s="8" t="n"/>
    </row>
    <row r="107" ht="22" customHeight="true">
      <c r="A107" s="5" t="n"/>
      <c r="B107" s="5" t="n"/>
      <c r="C107" s="19" t="n"/>
      <c r="D107" s="6" t="n"/>
      <c r="E107" s="6" t="n"/>
      <c r="F107" s="17" t="n"/>
      <c r="G107" s="17" t="n"/>
      <c r="H107" s="17" t="n"/>
      <c r="I107" s="22" t="n"/>
      <c r="J107" s="6" t="n"/>
      <c r="K107" s="6" t="n"/>
      <c r="L107" s="6" t="n"/>
    </row>
    <row r="108" ht="22" customHeight="true">
      <c r="A108" s="7" t="n"/>
      <c r="B108" s="7" t="n"/>
      <c r="C108" s="16" t="n"/>
      <c r="D108" s="8" t="n"/>
      <c r="E108" s="8" t="n"/>
      <c r="F108" s="17" t="n"/>
      <c r="G108" s="17" t="n"/>
      <c r="H108" s="17" t="n"/>
      <c r="I108" s="20" t="n"/>
      <c r="J108" s="8" t="n"/>
      <c r="K108" s="8" t="n"/>
      <c r="L108" s="8" t="n"/>
    </row>
    <row r="109" ht="22" customHeight="true">
      <c r="A109" s="5" t="n"/>
      <c r="B109" s="5" t="n"/>
      <c r="C109" s="19" t="n"/>
      <c r="D109" s="6" t="n"/>
      <c r="E109" s="6" t="n"/>
      <c r="F109" s="17" t="n"/>
      <c r="G109" s="17" t="n"/>
      <c r="H109" s="17" t="n"/>
      <c r="I109" s="22" t="n"/>
      <c r="J109" s="6" t="n"/>
      <c r="K109" s="6" t="n"/>
      <c r="L109" s="6" t="n"/>
    </row>
    <row r="110" ht="22" customHeight="true">
      <c r="A110" s="7" t="n"/>
      <c r="B110" s="7" t="n"/>
      <c r="C110" s="16" t="n"/>
      <c r="D110" s="8" t="n"/>
      <c r="E110" s="8" t="n"/>
      <c r="F110" s="17" t="n"/>
      <c r="G110" s="17" t="n"/>
      <c r="H110" s="17" t="n"/>
      <c r="I110" s="20" t="n"/>
      <c r="J110" s="8" t="n"/>
      <c r="K110" s="8" t="n"/>
      <c r="L110" s="8" t="n"/>
    </row>
    <row r="111" ht="22" customHeight="true">
      <c r="A111" s="5" t="n"/>
      <c r="B111" s="5" t="n"/>
      <c r="C111" s="19" t="n"/>
      <c r="D111" s="6" t="n"/>
      <c r="E111" s="6" t="n"/>
      <c r="F111" s="17" t="n"/>
      <c r="G111" s="17" t="n"/>
      <c r="H111" s="17" t="n"/>
      <c r="I111" s="22" t="n"/>
      <c r="J111" s="6" t="n"/>
      <c r="K111" s="6" t="n"/>
      <c r="L111" s="6" t="n"/>
    </row>
    <row r="112" ht="22" customHeight="true">
      <c r="A112" s="7" t="n"/>
      <c r="B112" s="7" t="n"/>
      <c r="C112" s="16" t="n"/>
      <c r="D112" s="8" t="n"/>
      <c r="E112" s="8" t="n"/>
      <c r="F112" s="17" t="n"/>
      <c r="G112" s="17" t="n"/>
      <c r="H112" s="17" t="n"/>
      <c r="I112" s="20" t="n"/>
      <c r="J112" s="8" t="n"/>
      <c r="K112" s="8" t="n"/>
      <c r="L112" s="8" t="n"/>
    </row>
    <row r="113" ht="22" customHeight="true">
      <c r="A113" s="5" t="n"/>
      <c r="B113" s="5" t="n"/>
      <c r="C113" s="19" t="n"/>
      <c r="D113" s="6" t="n"/>
      <c r="E113" s="6" t="n"/>
      <c r="F113" s="17" t="n"/>
      <c r="G113" s="17" t="n"/>
      <c r="H113" s="17" t="n"/>
      <c r="I113" s="22" t="n"/>
      <c r="J113" s="6" t="n"/>
      <c r="K113" s="6" t="n"/>
      <c r="L113" s="6" t="n"/>
    </row>
    <row r="114" ht="22" customHeight="true">
      <c r="A114" s="7" t="n"/>
      <c r="B114" s="7" t="n"/>
      <c r="C114" s="16" t="n"/>
      <c r="D114" s="8" t="n"/>
      <c r="E114" s="8" t="n"/>
      <c r="F114" s="17" t="n"/>
      <c r="G114" s="17" t="n"/>
      <c r="H114" s="17" t="n"/>
      <c r="I114" s="20" t="n"/>
      <c r="J114" s="8" t="n"/>
      <c r="K114" s="8" t="n"/>
      <c r="L114" s="8" t="n"/>
    </row>
    <row r="115" ht="22" customHeight="true">
      <c r="A115" s="5" t="n"/>
      <c r="B115" s="5" t="n"/>
      <c r="C115" s="19" t="n"/>
      <c r="D115" s="6" t="n"/>
      <c r="E115" s="6" t="n"/>
      <c r="F115" s="17" t="n"/>
      <c r="G115" s="17" t="n"/>
      <c r="H115" s="17" t="n"/>
      <c r="I115" s="22" t="n"/>
      <c r="J115" s="6" t="n"/>
      <c r="K115" s="6" t="n"/>
      <c r="L115" s="6" t="n"/>
    </row>
    <row r="116" ht="22" customHeight="true">
      <c r="A116" s="7" t="n"/>
      <c r="B116" s="7" t="n"/>
      <c r="C116" s="16" t="n"/>
      <c r="D116" s="8" t="n"/>
      <c r="E116" s="8" t="n"/>
      <c r="F116" s="17" t="n"/>
      <c r="G116" s="17" t="n"/>
      <c r="H116" s="17" t="n"/>
      <c r="I116" s="20" t="n"/>
      <c r="J116" s="8" t="n"/>
      <c r="K116" s="8" t="n"/>
      <c r="L116" s="8" t="n"/>
    </row>
    <row r="117" ht="22" customHeight="true">
      <c r="A117" s="5" t="n"/>
      <c r="B117" s="5" t="n"/>
      <c r="C117" s="19" t="n"/>
      <c r="D117" s="6" t="n"/>
      <c r="E117" s="6" t="n"/>
      <c r="F117" s="17" t="n"/>
      <c r="G117" s="17" t="n"/>
      <c r="H117" s="17" t="n"/>
      <c r="I117" s="22" t="n"/>
      <c r="J117" s="6" t="n"/>
      <c r="K117" s="6" t="n"/>
      <c r="L117" s="6" t="n"/>
    </row>
    <row r="118" ht="22" customHeight="true">
      <c r="A118" s="7" t="n"/>
      <c r="B118" s="7" t="n"/>
      <c r="C118" s="16" t="n"/>
      <c r="D118" s="8" t="n"/>
      <c r="E118" s="8" t="n"/>
      <c r="F118" s="17" t="n"/>
      <c r="G118" s="17" t="n"/>
      <c r="H118" s="17" t="n"/>
      <c r="I118" s="20" t="n"/>
      <c r="J118" s="8" t="n"/>
      <c r="K118" s="8" t="n"/>
      <c r="L118" s="8" t="n"/>
    </row>
    <row r="119" ht="22" customHeight="true">
      <c r="A119" s="5" t="n"/>
      <c r="B119" s="5" t="n"/>
      <c r="C119" s="19" t="n"/>
      <c r="D119" s="6" t="n"/>
      <c r="E119" s="6" t="n"/>
      <c r="F119" s="17" t="n"/>
      <c r="G119" s="17" t="n"/>
      <c r="H119" s="17" t="n"/>
      <c r="I119" s="22" t="n"/>
      <c r="J119" s="6" t="n"/>
      <c r="K119" s="6" t="n"/>
      <c r="L119" s="6" t="n"/>
    </row>
    <row r="120" ht="22" customHeight="true">
      <c r="A120" s="7" t="n"/>
      <c r="B120" s="7" t="n"/>
      <c r="C120" s="16" t="n"/>
      <c r="D120" s="8" t="n"/>
      <c r="E120" s="8" t="n"/>
      <c r="F120" s="17" t="n"/>
      <c r="G120" s="17" t="n"/>
      <c r="H120" s="17" t="n"/>
      <c r="I120" s="20" t="n"/>
      <c r="J120" s="8" t="n"/>
      <c r="K120" s="8" t="n"/>
      <c r="L120" s="8" t="n"/>
    </row>
    <row r="121" ht="22" customHeight="true">
      <c r="A121" s="5" t="n"/>
      <c r="B121" s="5" t="n"/>
      <c r="C121" s="19" t="n"/>
      <c r="D121" s="6" t="n"/>
      <c r="E121" s="6" t="n"/>
      <c r="F121" s="17" t="n"/>
      <c r="G121" s="17" t="n"/>
      <c r="H121" s="17" t="n"/>
      <c r="I121" s="22" t="n"/>
      <c r="J121" s="6" t="n"/>
      <c r="K121" s="6" t="n"/>
      <c r="L121" s="6" t="n"/>
    </row>
    <row r="122" ht="22" customHeight="true">
      <c r="A122" s="7" t="n"/>
      <c r="B122" s="7" t="n"/>
      <c r="C122" s="16" t="n"/>
      <c r="D122" s="8" t="n"/>
      <c r="E122" s="8" t="n"/>
      <c r="F122" s="17" t="n"/>
      <c r="G122" s="17" t="n"/>
      <c r="H122" s="17" t="n"/>
      <c r="I122" s="20" t="n"/>
      <c r="J122" s="8" t="n"/>
      <c r="K122" s="8" t="n"/>
      <c r="L122" s="8" t="n"/>
    </row>
    <row r="123" ht="22" customHeight="true">
      <c r="A123" s="5" t="n"/>
      <c r="B123" s="5" t="n"/>
      <c r="C123" s="19" t="n"/>
      <c r="D123" s="6" t="n"/>
      <c r="E123" s="6" t="n"/>
      <c r="F123" s="17" t="n"/>
      <c r="G123" s="17" t="n"/>
      <c r="H123" s="17" t="n"/>
      <c r="I123" s="22" t="n"/>
      <c r="J123" s="6" t="n"/>
      <c r="K123" s="6" t="n"/>
      <c r="L123" s="6" t="n"/>
    </row>
    <row r="124" ht="22" customHeight="true">
      <c r="A124" s="7" t="n"/>
      <c r="B124" s="7" t="n"/>
      <c r="C124" s="16" t="n"/>
      <c r="D124" s="8" t="n"/>
      <c r="E124" s="8" t="n"/>
      <c r="F124" s="17" t="n"/>
      <c r="G124" s="17" t="n"/>
      <c r="H124" s="17" t="n"/>
      <c r="I124" s="20" t="n"/>
      <c r="J124" s="8" t="n"/>
      <c r="K124" s="8" t="n"/>
      <c r="L124" s="8" t="n"/>
    </row>
    <row r="125" ht="22" customHeight="true">
      <c r="A125" s="5" t="n"/>
      <c r="B125" s="5" t="n"/>
      <c r="C125" s="19" t="n"/>
      <c r="D125" s="6" t="n"/>
      <c r="E125" s="6" t="n"/>
      <c r="F125" s="17" t="n"/>
      <c r="G125" s="17" t="n"/>
      <c r="H125" s="17" t="n"/>
      <c r="I125" s="22" t="n"/>
      <c r="J125" s="6" t="n"/>
      <c r="K125" s="6" t="n"/>
      <c r="L125" s="6" t="n"/>
    </row>
    <row r="126" ht="22" customHeight="true">
      <c r="A126" s="7" t="n"/>
      <c r="B126" s="7" t="n"/>
      <c r="C126" s="16" t="n"/>
      <c r="D126" s="8" t="n"/>
      <c r="E126" s="8" t="n"/>
      <c r="F126" s="17" t="n"/>
      <c r="G126" s="17" t="n"/>
      <c r="H126" s="17" t="n"/>
      <c r="I126" s="20" t="n"/>
      <c r="J126" s="8" t="n"/>
      <c r="K126" s="8" t="n"/>
      <c r="L126" s="8" t="n"/>
    </row>
    <row r="127" ht="22" customHeight="true">
      <c r="A127" s="5" t="n"/>
      <c r="B127" s="5" t="n"/>
      <c r="C127" s="19" t="n"/>
      <c r="D127" s="6" t="n"/>
      <c r="E127" s="6" t="n"/>
      <c r="F127" s="17" t="n"/>
      <c r="G127" s="17" t="n"/>
      <c r="H127" s="17" t="n"/>
      <c r="I127" s="22" t="n"/>
      <c r="J127" s="6" t="n"/>
      <c r="K127" s="6" t="n"/>
      <c r="L127" s="6" t="n"/>
    </row>
    <row r="128" ht="22" customHeight="true">
      <c r="A128" s="7" t="n"/>
      <c r="B128" s="7" t="n"/>
      <c r="C128" s="16" t="n"/>
      <c r="D128" s="8" t="n"/>
      <c r="E128" s="8" t="n"/>
      <c r="F128" s="17" t="n"/>
      <c r="G128" s="17" t="n"/>
      <c r="H128" s="17" t="n"/>
      <c r="I128" s="20" t="n"/>
      <c r="J128" s="8" t="n"/>
      <c r="K128" s="8" t="n"/>
      <c r="L128" s="8" t="n"/>
    </row>
    <row r="129" ht="22" customHeight="true">
      <c r="A129" s="5" t="n"/>
      <c r="B129" s="5" t="n"/>
      <c r="C129" s="19" t="n"/>
      <c r="D129" s="6" t="n"/>
      <c r="E129" s="6" t="n"/>
      <c r="F129" s="17" t="n"/>
      <c r="G129" s="17" t="n"/>
      <c r="H129" s="17" t="n"/>
      <c r="I129" s="22" t="n"/>
      <c r="J129" s="6" t="n"/>
      <c r="K129" s="6" t="n"/>
      <c r="L129" s="6" t="n"/>
    </row>
    <row r="130" ht="22" customHeight="true">
      <c r="A130" s="7" t="n"/>
      <c r="B130" s="7" t="n"/>
      <c r="C130" s="16" t="n"/>
      <c r="D130" s="8" t="n"/>
      <c r="E130" s="8" t="n"/>
      <c r="F130" s="17" t="n"/>
      <c r="G130" s="17" t="n"/>
      <c r="H130" s="17" t="n"/>
      <c r="I130" s="20" t="n"/>
      <c r="J130" s="8" t="n"/>
      <c r="K130" s="8" t="n"/>
      <c r="L130" s="8" t="n"/>
    </row>
    <row r="131" ht="22" customHeight="true">
      <c r="A131" s="5" t="n"/>
      <c r="B131" s="5" t="n"/>
      <c r="C131" s="19" t="n"/>
      <c r="D131" s="6" t="n"/>
      <c r="E131" s="6" t="n"/>
      <c r="F131" s="17" t="n"/>
      <c r="G131" s="17" t="n"/>
      <c r="H131" s="17" t="n"/>
      <c r="I131" s="22" t="n"/>
      <c r="J131" s="6" t="n"/>
      <c r="K131" s="6" t="n"/>
      <c r="L131" s="6" t="n"/>
    </row>
    <row r="132" ht="22" customHeight="true">
      <c r="A132" s="7" t="n"/>
      <c r="B132" s="7" t="n"/>
      <c r="C132" s="16" t="n"/>
      <c r="D132" s="8" t="n"/>
      <c r="E132" s="8" t="n"/>
      <c r="F132" s="17" t="n"/>
      <c r="G132" s="17" t="n"/>
      <c r="H132" s="17" t="n"/>
      <c r="I132" s="20" t="n"/>
      <c r="J132" s="8" t="n"/>
      <c r="K132" s="8" t="n"/>
      <c r="L132" s="8" t="n"/>
    </row>
    <row r="133" ht="22" customHeight="true">
      <c r="A133" s="5" t="n"/>
      <c r="B133" s="5" t="n"/>
      <c r="C133" s="19" t="n"/>
      <c r="D133" s="6" t="n"/>
      <c r="E133" s="6" t="n"/>
      <c r="F133" s="17" t="n"/>
      <c r="G133" s="17" t="n"/>
      <c r="H133" s="17" t="n"/>
      <c r="I133" s="22" t="n"/>
      <c r="J133" s="6" t="n"/>
      <c r="K133" s="6" t="n"/>
      <c r="L133" s="6" t="n"/>
    </row>
    <row r="134" ht="22" customHeight="true">
      <c r="A134" s="7" t="n"/>
      <c r="B134" s="7" t="n"/>
      <c r="C134" s="16" t="n"/>
      <c r="D134" s="8" t="n"/>
      <c r="E134" s="8" t="n"/>
      <c r="F134" s="17" t="n"/>
      <c r="G134" s="17" t="n"/>
      <c r="H134" s="17" t="n"/>
      <c r="I134" s="20" t="n"/>
      <c r="J134" s="8" t="n"/>
      <c r="K134" s="8" t="n"/>
      <c r="L134" s="8" t="n"/>
    </row>
    <row r="135" ht="22" customHeight="true">
      <c r="A135" s="5" t="n"/>
      <c r="B135" s="5" t="n"/>
      <c r="C135" s="19" t="n"/>
      <c r="D135" s="6" t="n"/>
      <c r="E135" s="6" t="n"/>
      <c r="F135" s="17" t="n"/>
      <c r="G135" s="17" t="n"/>
      <c r="H135" s="17" t="n"/>
      <c r="I135" s="22" t="n"/>
      <c r="J135" s="6" t="n"/>
      <c r="K135" s="6" t="n"/>
      <c r="L135" s="6" t="n"/>
    </row>
    <row r="136" ht="22" customHeight="true">
      <c r="A136" s="7" t="n"/>
      <c r="B136" s="7" t="n"/>
      <c r="C136" s="16" t="n"/>
      <c r="D136" s="8" t="n"/>
      <c r="E136" s="8" t="n"/>
      <c r="F136" s="17" t="n"/>
      <c r="G136" s="17" t="n"/>
      <c r="H136" s="17" t="n"/>
      <c r="I136" s="20" t="n"/>
      <c r="J136" s="8" t="n"/>
      <c r="K136" s="8" t="n"/>
      <c r="L136" s="8" t="n"/>
    </row>
    <row r="137" ht="22" customHeight="true">
      <c r="A137" s="5" t="n"/>
      <c r="B137" s="5" t="n"/>
      <c r="C137" s="19" t="n"/>
      <c r="D137" s="6" t="n"/>
      <c r="E137" s="6" t="n"/>
      <c r="F137" s="17" t="n"/>
      <c r="G137" s="17" t="n"/>
      <c r="H137" s="17" t="n"/>
      <c r="I137" s="22" t="n"/>
      <c r="J137" s="6" t="n"/>
      <c r="K137" s="6" t="n"/>
      <c r="L137" s="6" t="n"/>
    </row>
    <row r="138" ht="22" customHeight="true">
      <c r="A138" s="7" t="n"/>
      <c r="B138" s="7" t="n"/>
      <c r="C138" s="16" t="n"/>
      <c r="D138" s="8" t="n"/>
      <c r="E138" s="8" t="n"/>
      <c r="F138" s="17" t="n"/>
      <c r="G138" s="17" t="n"/>
      <c r="H138" s="17" t="n"/>
      <c r="I138" s="20" t="n"/>
      <c r="J138" s="8" t="n"/>
      <c r="K138" s="8" t="n"/>
      <c r="L138" s="8" t="n"/>
    </row>
    <row r="139" ht="22" customHeight="true">
      <c r="A139" s="5" t="n"/>
      <c r="B139" s="5" t="n"/>
      <c r="C139" s="19" t="n"/>
      <c r="D139" s="6" t="n"/>
      <c r="E139" s="6" t="n"/>
      <c r="F139" s="17" t="n"/>
      <c r="G139" s="17" t="n"/>
      <c r="H139" s="17" t="n"/>
      <c r="I139" s="22" t="n"/>
      <c r="J139" s="6" t="n"/>
      <c r="K139" s="6" t="n"/>
      <c r="L139" s="6" t="n"/>
    </row>
    <row r="140" ht="22" customHeight="true">
      <c r="A140" s="7" t="n"/>
      <c r="B140" s="7" t="n"/>
      <c r="C140" s="16" t="n"/>
      <c r="D140" s="8" t="n"/>
      <c r="E140" s="8" t="n"/>
      <c r="F140" s="17" t="n"/>
      <c r="G140" s="17" t="n"/>
      <c r="H140" s="17" t="n"/>
      <c r="I140" s="20" t="n"/>
      <c r="J140" s="8" t="n"/>
      <c r="K140" s="8" t="n"/>
      <c r="L140" s="8" t="n"/>
    </row>
    <row r="141" ht="22" customHeight="true">
      <c r="A141" s="5" t="n"/>
      <c r="B141" s="5" t="n"/>
      <c r="C141" s="19" t="n"/>
      <c r="D141" s="6" t="n"/>
      <c r="E141" s="6" t="n"/>
      <c r="F141" s="17" t="n"/>
      <c r="G141" s="17" t="n"/>
      <c r="H141" s="17" t="n"/>
      <c r="I141" s="22" t="n"/>
      <c r="J141" s="6" t="n"/>
      <c r="K141" s="6" t="n"/>
      <c r="L141" s="6" t="n"/>
    </row>
    <row r="142" ht="22" customHeight="true">
      <c r="A142" s="7" t="n"/>
      <c r="B142" s="7" t="n"/>
      <c r="C142" s="16" t="n"/>
      <c r="D142" s="8" t="n"/>
      <c r="E142" s="8" t="n"/>
      <c r="F142" s="17" t="n"/>
      <c r="G142" s="17" t="n"/>
      <c r="H142" s="17" t="n"/>
      <c r="I142" s="20" t="n"/>
      <c r="J142" s="8" t="n"/>
      <c r="K142" s="8" t="n"/>
      <c r="L142" s="8" t="n"/>
    </row>
    <row r="143" ht="22" customHeight="true">
      <c r="A143" s="5" t="n"/>
      <c r="B143" s="5" t="n"/>
      <c r="C143" s="19" t="n"/>
      <c r="D143" s="6" t="n"/>
      <c r="E143" s="6" t="n"/>
      <c r="F143" s="17" t="n"/>
      <c r="G143" s="17" t="n"/>
      <c r="H143" s="17" t="n"/>
      <c r="I143" s="22" t="n"/>
      <c r="J143" s="6" t="n"/>
      <c r="K143" s="6" t="n"/>
      <c r="L143" s="6" t="n"/>
    </row>
    <row r="144" ht="22" customHeight="true">
      <c r="A144" s="7" t="n"/>
      <c r="B144" s="7" t="n"/>
      <c r="C144" s="16" t="n"/>
      <c r="D144" s="8" t="n"/>
      <c r="E144" s="8" t="n"/>
      <c r="F144" s="17" t="n"/>
      <c r="G144" s="17" t="n"/>
      <c r="H144" s="17" t="n"/>
      <c r="I144" s="20" t="n"/>
      <c r="J144" s="8" t="n"/>
      <c r="K144" s="8" t="n"/>
      <c r="L144" s="8" t="n"/>
    </row>
    <row r="145" ht="22" customHeight="true">
      <c r="A145" s="5" t="n"/>
      <c r="B145" s="5" t="n"/>
      <c r="C145" s="19" t="n"/>
      <c r="D145" s="6" t="n"/>
      <c r="E145" s="6" t="n"/>
      <c r="F145" s="17" t="n"/>
      <c r="G145" s="17" t="n"/>
      <c r="H145" s="17" t="n"/>
      <c r="I145" s="22" t="n"/>
      <c r="J145" s="6" t="n"/>
      <c r="K145" s="6" t="n"/>
      <c r="L145" s="6" t="n"/>
    </row>
    <row r="146" ht="22" customHeight="true">
      <c r="A146" s="7" t="n"/>
      <c r="B146" s="7" t="n"/>
      <c r="C146" s="16" t="n"/>
      <c r="D146" s="8" t="n"/>
      <c r="E146" s="8" t="n"/>
      <c r="F146" s="17" t="n"/>
      <c r="G146" s="17" t="n"/>
      <c r="H146" s="17" t="n"/>
      <c r="I146" s="20" t="n"/>
      <c r="J146" s="8" t="n"/>
      <c r="K146" s="8" t="n"/>
      <c r="L146" s="8" t="n"/>
    </row>
    <row r="147" ht="22" customHeight="true">
      <c r="A147" s="5" t="n"/>
      <c r="B147" s="5" t="n"/>
      <c r="C147" s="19" t="n"/>
      <c r="D147" s="6" t="n"/>
      <c r="E147" s="6" t="n"/>
      <c r="F147" s="17" t="n"/>
      <c r="G147" s="17" t="n"/>
      <c r="H147" s="17" t="n"/>
      <c r="I147" s="22" t="n"/>
      <c r="J147" s="6" t="n"/>
      <c r="K147" s="6" t="n"/>
      <c r="L147" s="6" t="n"/>
    </row>
    <row r="148" ht="22" customHeight="true">
      <c r="A148" s="7" t="n"/>
      <c r="B148" s="7" t="n"/>
      <c r="C148" s="16" t="n"/>
      <c r="D148" s="8" t="n"/>
      <c r="E148" s="8" t="n"/>
      <c r="F148" s="17" t="n"/>
      <c r="G148" s="17" t="n"/>
      <c r="H148" s="17" t="n"/>
      <c r="I148" s="20" t="n"/>
      <c r="J148" s="8" t="n"/>
      <c r="K148" s="8" t="n"/>
      <c r="L148" s="8" t="n"/>
    </row>
    <row r="149" ht="22" customHeight="true">
      <c r="A149" s="5" t="n"/>
      <c r="B149" s="5" t="n"/>
      <c r="C149" s="19" t="n"/>
      <c r="D149" s="6" t="n"/>
      <c r="E149" s="6" t="n"/>
      <c r="F149" s="17" t="n"/>
      <c r="G149" s="17" t="n"/>
      <c r="H149" s="17" t="n"/>
      <c r="I149" s="22" t="n"/>
      <c r="J149" s="6" t="n"/>
      <c r="K149" s="6" t="n"/>
      <c r="L149" s="6" t="n"/>
    </row>
    <row r="150" ht="22" customHeight="true">
      <c r="A150" s="7" t="n"/>
      <c r="B150" s="7" t="n"/>
      <c r="C150" s="16" t="n"/>
      <c r="D150" s="8" t="n"/>
      <c r="E150" s="8" t="n"/>
      <c r="F150" s="17" t="n"/>
      <c r="G150" s="17" t="n"/>
      <c r="H150" s="17" t="n"/>
      <c r="I150" s="20" t="n"/>
      <c r="J150" s="8" t="n"/>
      <c r="K150" s="8" t="n"/>
      <c r="L150" s="8" t="n"/>
    </row>
    <row r="151" ht="22" customHeight="true">
      <c r="A151" s="5" t="n"/>
      <c r="B151" s="5" t="n"/>
      <c r="C151" s="19" t="n"/>
      <c r="D151" s="6" t="n"/>
      <c r="E151" s="6" t="n"/>
      <c r="F151" s="17" t="n"/>
      <c r="G151" s="17" t="n"/>
      <c r="H151" s="17" t="n"/>
      <c r="I151" s="22" t="n"/>
      <c r="J151" s="6" t="n"/>
      <c r="K151" s="6" t="n"/>
      <c r="L151" s="6" t="n"/>
    </row>
    <row r="152" ht="22" customHeight="true">
      <c r="A152" s="7" t="n"/>
      <c r="B152" s="7" t="n"/>
      <c r="C152" s="16" t="n"/>
      <c r="D152" s="8" t="n"/>
      <c r="E152" s="8" t="n"/>
      <c r="F152" s="17" t="n"/>
      <c r="G152" s="17" t="n"/>
      <c r="H152" s="17" t="n"/>
      <c r="I152" s="20" t="n"/>
      <c r="J152" s="8" t="n"/>
      <c r="K152" s="8" t="n"/>
      <c r="L152" s="8" t="n"/>
    </row>
    <row r="153" ht="22" customHeight="true">
      <c r="A153" s="5" t="n"/>
      <c r="B153" s="5" t="n"/>
      <c r="C153" s="19" t="n"/>
      <c r="D153" s="6" t="n"/>
      <c r="E153" s="6" t="n"/>
      <c r="F153" s="17" t="n"/>
      <c r="G153" s="17" t="n"/>
      <c r="H153" s="17" t="n"/>
      <c r="I153" s="22" t="n"/>
      <c r="J153" s="6" t="n"/>
      <c r="K153" s="6" t="n"/>
      <c r="L153" s="6" t="n"/>
    </row>
    <row r="154" ht="22" customHeight="true">
      <c r="A154" s="7" t="n"/>
      <c r="B154" s="7" t="n"/>
      <c r="C154" s="16" t="n"/>
      <c r="D154" s="8" t="n"/>
      <c r="E154" s="8" t="n"/>
      <c r="F154" s="17" t="n"/>
      <c r="G154" s="17" t="n"/>
      <c r="H154" s="17" t="n"/>
      <c r="I154" s="20" t="n"/>
      <c r="J154" s="8" t="n"/>
      <c r="K154" s="8" t="n"/>
      <c r="L154" s="8" t="n"/>
    </row>
    <row r="155" ht="22" customHeight="true">
      <c r="A155" s="5" t="n"/>
      <c r="B155" s="5" t="n"/>
      <c r="C155" s="19" t="n"/>
      <c r="D155" s="6" t="n"/>
      <c r="E155" s="6" t="n"/>
      <c r="F155" s="17" t="n"/>
      <c r="G155" s="17" t="n"/>
      <c r="H155" s="17" t="n"/>
      <c r="I155" s="22" t="n"/>
      <c r="J155" s="6" t="n"/>
      <c r="K155" s="6" t="n"/>
      <c r="L155" s="6" t="n"/>
    </row>
  </sheetData>
  <autoFilter ref="A5:L155"/>
  <mergeCells count="2">
    <mergeCell ref="A2:L3"/>
    <mergeCell ref="A1:L1"/>
  </mergeCells>
  <conditionalFormatting sqref="G6:G155">
    <cfRule type="expression" dxfId="0" priority="1">
      <formula>G6="Очаква одобрение"</formula>
    </cfRule>
    <cfRule type="expression" dxfId="0" priority="2">
      <formula>G6="Suspended"</formula>
    </cfRule>
    <cfRule type="expression" dxfId="1" priority="3">
      <formula>G6="Връзка / автоматично отразяване"</formula>
    </cfRule>
    <cfRule type="expression" dxfId="2" priority="4">
      <formula>OR(G6="Одобрени заявки",G6="完了")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prompt="Please select the work type." promptTitle="Системна категория" sqref="F6:F155" type="list">
      <formula1>'Основни настройки'!$A$6:$A$10</formula1>
    </dataValidation>
    <dataValidation allowBlank="true" prompt="Please select the final status." promptTitle="Системна категория" sqref="G6:G155" type="list">
      <formula1>'Основни настройки'!$B$6:$B$11</formula1>
    </dataValidation>
    <dataValidation allowBlank="true" prompt="Please select the approver." promptTitle="Системна категория" sqref="H6:H155" type="list">
      <formula1>'Основни настройки'!$I$6:$I$9</formula1>
    </dataValidation>
  </dataValidations>
  <pageMargins left="0.75" right="0.75" top="1" bottom="1" header="0.5" footer="0.5"/>
  <pageSetup fitToHeight="0" fitToWidth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2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20"/>
  <cols>
    <col customWidth="true" max="1" min="1" width="48"/>
    <col customWidth="true" max="2" min="2" width="17"/>
    <col customWidth="true" max="3" min="3" width="15"/>
    <col customWidth="true" max="4" min="4" width="13"/>
    <col customWidth="true" max="5" min="5" width="15"/>
    <col customWidth="true" max="6" min="6" width="11"/>
    <col customWidth="true" max="7" min="7" width="15"/>
    <col customWidth="true" max="8" min="8" width="12"/>
    <col customWidth="true" max="9" min="9" width="14"/>
  </cols>
  <sheetData>
    <row r="1" ht="38" customHeight="true">
      <c r="A1" s="1" t="s">
        <v>16</v>
      </c>
    </row>
    <row r="2" ht="34" customHeight="true">
      <c r="A2" s="2" t="s">
        <v>206</v>
      </c>
    </row>
    <row r="3" ht="34" customHeight="true"/>
    <row r="4"/>
    <row r="5" ht="24" customHeight="true">
      <c r="A5" s="25" t="s">
        <v>1</v>
      </c>
      <c r="B5" s="25" t="s">
        <v>67</v>
      </c>
      <c r="C5" s="25" t="s">
        <v>207</v>
      </c>
      <c r="D5" s="25" t="s">
        <v>208</v>
      </c>
      <c r="E5" s="25" t="s">
        <v>168</v>
      </c>
      <c r="F5" s="25" t="s">
        <v>209</v>
      </c>
      <c r="G5" s="25" t="s">
        <v>210</v>
      </c>
      <c r="H5" s="25" t="s">
        <v>211</v>
      </c>
      <c r="I5" s="25" t="s">
        <v>68</v>
      </c>
    </row>
    <row r="6" ht="24" customHeight="true">
      <c r="A6" s="12" t="s">
        <v>52</v>
      </c>
      <c r="B6" s="12" t="s">
        <v>4</v>
      </c>
      <c r="C6" s="12" t="s">
        <v>140</v>
      </c>
      <c r="D6" s="12" t="s">
        <v>212</v>
      </c>
      <c r="E6" s="12" t="s">
        <v>213</v>
      </c>
      <c r="F6" s="12" t="s">
        <v>173</v>
      </c>
      <c r="G6" s="12" t="s">
        <v>52</v>
      </c>
      <c r="H6" s="12" t="n">
        <v>1</v>
      </c>
      <c r="I6" s="12" t="s">
        <v>76</v>
      </c>
    </row>
    <row r="7" ht="24" customHeight="true">
      <c r="A7" s="12" t="s">
        <v>53</v>
      </c>
      <c r="B7" s="12" t="s">
        <v>3</v>
      </c>
      <c r="C7" s="12" t="s">
        <v>214</v>
      </c>
      <c r="D7" s="12" t="s">
        <v>201</v>
      </c>
      <c r="E7" s="12" t="s">
        <v>181</v>
      </c>
      <c r="F7" s="12" t="s">
        <v>13</v>
      </c>
      <c r="G7" s="12" t="s">
        <v>53</v>
      </c>
      <c r="H7" s="12" t="n">
        <v>2</v>
      </c>
      <c r="I7" s="12" t="s">
        <v>84</v>
      </c>
    </row>
    <row r="8" ht="24" customHeight="true">
      <c r="A8" s="12" t="s">
        <v>54</v>
      </c>
      <c r="B8" s="12" t="s">
        <v>5</v>
      </c>
      <c r="C8" s="12" t="s">
        <v>8</v>
      </c>
      <c r="D8" s="12" t="s">
        <v>82</v>
      </c>
      <c r="E8" s="12" t="s">
        <v>172</v>
      </c>
      <c r="G8" s="12" t="s">
        <v>54</v>
      </c>
      <c r="H8" s="12" t="n">
        <v>3</v>
      </c>
      <c r="I8" s="12" t="s">
        <v>92</v>
      </c>
    </row>
    <row r="9" ht="24" customHeight="true">
      <c r="A9" s="12" t="s">
        <v>55</v>
      </c>
      <c r="B9" s="12" t="s">
        <v>2</v>
      </c>
      <c r="D9" s="12" t="s">
        <v>90</v>
      </c>
      <c r="E9" s="12" t="s">
        <v>215</v>
      </c>
      <c r="G9" s="12" t="s">
        <v>55</v>
      </c>
      <c r="H9" s="12" t="n">
        <v>4</v>
      </c>
      <c r="I9" s="12" t="s">
        <v>216</v>
      </c>
    </row>
    <row r="10" ht="24" customHeight="true">
      <c r="A10" s="12" t="s">
        <v>56</v>
      </c>
      <c r="B10" s="12" t="s">
        <v>15</v>
      </c>
      <c r="D10" s="12" t="s">
        <v>193</v>
      </c>
      <c r="E10" s="12" t="s">
        <v>217</v>
      </c>
      <c r="H10" s="12" t="n">
        <v>5</v>
      </c>
    </row>
    <row r="11" ht="24" customHeight="true">
      <c r="B11" s="12" t="s">
        <v>17</v>
      </c>
      <c r="D11" s="12" t="s">
        <v>98</v>
      </c>
      <c r="E11" s="12" t="s">
        <v>218</v>
      </c>
    </row>
    <row r="12" ht="24" customHeight="true">
      <c r="E12" s="12" t="s">
        <v>178</v>
      </c>
    </row>
  </sheetData>
  <mergeCells count="2">
    <mergeCell ref="A1:I1"/>
    <mergeCell ref="A2:I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JSA &amp; Work Permit Checklist Template</dc:title>
  <dc:creator>Finite Field</dc:creator>
  <dc:description>Operational template for Job Safety Analysis (JSA) and work permit check.</dc:description>
  <lastModifiedBy/>
  <dcterms:created xsi:type="dcterms:W3CDTF">2026-06-15T08:32:16Z</dcterms:created>
  <dcterms:modified xsi:type="dcterms:W3CDTF">2026-06-15T08:32:16Z</dcterms:modified>
  <category>Safety Management</category>
</coreProperties>
</file>