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Content Plan" sheetId="3" r:id="rId3" state="visible"/>
    <sheet name="Performance Log" sheetId="4" r:id="rId4" state="visible"/>
    <sheet name="Calendar Settings" sheetId="5" r:id="rId5" state="visible"/>
  </sheets>
  <definedNames>
    <definedName hidden="true" localSheetId="2" name="_xlnm._FilterDatabase">'Content Plan'!$A$12:$K$100</definedName>
    <definedName hidden="true" localSheetId="3" name="_xlnm._FilterDatabase">'Performance Log'!$A$12:$H$100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<sst xmlns="http://schemas.openxmlformats.org/spreadsheetml/2006/main" count="159" uniqueCount="123">
  <si>
    <t>Status</t>
  </si>
  <si>
    <t>■ How to use the Content Calendar Template</t>
  </si>
  <si>
    <t>This is an operations guide for managing planning, creation, publishing, and results in one flow.</t>
  </si>
  <si>
    <t>Operations Flow (4 Steps)</t>
  </si>
  <si>
    <t>STEP 1
Register Settings</t>
  </si>
  <si>
    <t>STEP 2
Enter Plans</t>
  </si>
  <si>
    <t>STEP 3
Log Results</t>
  </si>
  <si>
    <t>STEP 4
Check Dashboard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</si>
  <si>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</si>
  <si>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</si>
  <si>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</si>
  <si>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</si>
  <si>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</si>
  <si>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</si>
  <si>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</si>
  <si>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</si>
  <si>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</si>
  <si>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</si>
  <si>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</si>
  <si>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</si>
  <si>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</si>
  <si>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</si>
  <si>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Tip: Setting up 'Calendar Settings' first makes dropdown choices easier to use. Add performance log after publishing to improve future planning.</t>
  </si>
  <si>
    <t>Dashboard</t>
  </si>
  <si>
    <t>A dashboard to monitor content progress, count by channel, and early performance results.</t>
  </si>
  <si>
    <t>Total Planned Content</t>
  </si>
  <si>
    <t>Published Count</t>
  </si>
  <si>
    <t>In Progress Count</t>
  </si>
  <si>
    <t>Scheduled Count</t>
  </si>
  <si>
    <t>Published Count by Channel</t>
  </si>
  <si>
    <t>Distribution Channel</t>
  </si>
  <si>
    <t>Planned / In Progress / Review</t>
  </si>
  <si>
    <t>Scheduled</t>
  </si>
  <si>
    <t>Published</t>
  </si>
  <si>
    <t>Total</t>
  </si>
  <si>
    <t>Share by Status</t>
  </si>
  <si>
    <t>Count</t>
  </si>
  <si>
    <t>Share</t>
  </si>
  <si>
    <t>Planned</t>
  </si>
  <si>
    <t>In Progress</t>
  </si>
  <si>
    <t>In Review</t>
  </si>
  <si>
    <t>Checkpoints: Monitor Scheduled and In Progress ratio to adjust timing and workload early.</t>
  </si>
  <si>
    <t>Content Plan</t>
  </si>
  <si>
    <t>Manage plans, owners, progress, and scheduled dates for each channel.</t>
  </si>
  <si>
    <t>Guide: Enter title, date, URL; select content type, channel, status, owner from dropdowns. Status is reflected in Dashboard.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</si>
  <si>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</si>
  <si>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</si>
  <si>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</si>
  <si>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</si>
  <si>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</si>
  <si>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</si>
  <si>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</si>
  <si>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</si>
  <si>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</si>
  <si>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</si>
  <si>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</si>
  <si>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</si>
  <si>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</si>
  <si>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</si>
  <si>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</si>
  <si>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</si>
  <si>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</si>
  <si>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</si>
  <si>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</si>
  <si>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</si>
  <si>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</si>
  <si>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</si>
  <si>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</si>
  <si>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</si>
  <si>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</si>
  <si>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</si>
  <si>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</si>
  <si>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</si>
  <si>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</si>
  <si>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</si>
  <si>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</si>
  <si>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</si>
  <si>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https://example.com/mail/monthly-campaign</t>
  </si>
  <si>
    <t>Inactive Customers</t>
  </si>
  <si>
    <t>AB test CTA copy</t>
  </si>
  <si>
    <t>CNT-004</t>
  </si>
  <si>
    <t>Industry Trends Explainer Thread</t>
  </si>
  <si>
    <t>Social Media Post</t>
  </si>
  <si>
    <t>Twitter</t>
  </si>
  <si>
    <t>https://example.com/preview/trend-thread</t>
  </si>
  <si>
    <t>Information Gatherers</t>
  </si>
  <si>
    <t>Post in the morning</t>
  </si>
  <si>
    <t>CNT-005</t>
  </si>
  <si>
    <t>Comparison Whitepaper</t>
  </si>
  <si>
    <t>Whitepaper</t>
  </si>
  <si>
    <t>LinkedIn</t>
  </si>
  <si>
    <t>External Writer</t>
  </si>
  <si>
    <t>https://example.com/draft/whitepaper</t>
  </si>
  <si>
    <t>Decision Makers</t>
  </si>
  <si>
    <t>Waiting for chart review</t>
  </si>
  <si>
    <t>Performance Log</t>
  </si>
  <si>
    <t>Record early results to identify successful themes and channels.</t>
  </si>
  <si>
    <t>Guide: Select Content ID; title is fetched automatically from plan sheet. Enter impressions, clicks, conversions, and next action.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</si>
  <si>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</si>
  <si>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</si>
  <si>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</si>
  <si>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</si>
  <si>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</si>
  <si>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</si>
  <si>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</si>
  <si>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</si>
  <si>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Good response, plan sequel</t>
  </si>
  <si>
    <t>LOG-002</t>
  </si>
  <si>
    <t>8,500</t>
  </si>
  <si>
    <t>Check retention, add short version</t>
  </si>
  <si>
    <t>LOG-003</t>
  </si>
  <si>
    <t>6,200</t>
  </si>
  <si>
    <t>Good conversion, deploy CTA to other media</t>
  </si>
  <si>
    <t>Calendar Settings</t>
  </si>
  <si>
    <t>Master dropdown data. Edit content types, channels, and owners as needed.</t>
  </si>
  <si>
    <t>Lists referenced as dropdown choices. Add choices at the bottom of each list.</t>
  </si>
  <si>
    <t>Channel (Media)</t>
  </si>
  <si>
    <t>Owner List</t>
  </si>
  <si>
    <t>Designer</t>
  </si>
  <si>
    <t>Case Study</t>
  </si>
  <si>
    <t>Instagram</t>
  </si>
  <si>
    <t>Interview Article</t>
  </si>
  <si>
    <t>note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</si>
</sst>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yyyy-mm-dd"/>
  </numFmts>
  <fonts count="10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6B7280"/>
      <name val="Yu Gothic"/>
    </font>
    <font>
      <b val="1"/>
      <sz val="12"/>
      <color rgb="00FFFFFF"/>
      <name val="Yu Gothic"/>
    </font>
    <font>
      <b val="1"/>
      <sz val="22"/>
      <color rgb="001F4E79"/>
      <name val="Yu Gothic"/>
    </font>
    <font>
      <b val="1"/>
      <sz val="11"/>
      <color rgb="00FFFFFF"/>
      <name val="Yu Gothic"/>
    </font>
    <font>
      <sz val="10"/>
      <color rgb="001F2937"/>
      <name val="Yu Gothic"/>
    </font>
    <font>
      <b val="1"/>
      <sz val="11"/>
      <color rgb="001F2937"/>
      <name val="Yu Gothic"/>
    </font>
    <font>
      <b val="1"/>
      <sz val="10"/>
      <color rgb="00FFFFFF"/>
      <name val="Yu Gothic"/>
    </font>
    <font>
      <u val="single"/>
      <sz val="10"/>
      <color rgb="000563C1"/>
      <name val="Yu Gothic"/>
    </font>
  </fonts>
  <fills count="8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D9EAF7"/>
      </patternFill>
    </fill>
    <fill>
      <patternFill patternType="solid">
        <fgColor rgb="00F8FBFD"/>
      </patternFill>
    </fill>
  </fills>
  <borders count="3">
    <border>
      <left/>
      <right/>
      <top/>
      <bottom/>
      <diagonal/>
    </border>
    <border>
      <bottom style="medium">
        <color rgb="001F4E7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6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0" fillId="0" borderId="1" xfId="0" quotePrefix="false" pivotButton="false"/>
    <xf numFmtId="0" fontId="2" fillId="3" borderId="2" xfId="0" quotePrefix="false" pivotButton="false" applyAlignment="true">
      <alignment horizontal="left" vertical="center" wrapText="true"/>
    </xf>
    <xf numFmtId="0" fontId="0" fillId="0" borderId="2" xfId="0" quotePrefix="false" pivotButton="false"/>
    <xf numFmtId="0" fontId="3" fillId="2" borderId="2" xfId="0" quotePrefix="false" pivotButton="false" applyAlignment="true">
      <alignment horizontal="left" vertical="center"/>
    </xf>
    <xf numFmtId="0" fontId="5" fillId="2" borderId="2" xfId="0" quotePrefix="false" pivotButton="false" applyAlignment="true">
      <alignment horizontal="center" vertical="center" wrapText="true"/>
    </xf>
    <xf numFmtId="0" fontId="6" fillId="3" borderId="2" xfId="0" quotePrefix="false" pivotButton="false" applyAlignment="true">
      <alignment horizontal="left" vertical="top" wrapText="true"/>
    </xf>
    <xf numFmtId="0" fontId="4" fillId="0" borderId="0" xfId="0" quotePrefix="false" pivotButton="false" applyAlignment="true">
      <alignment horizontal="center" vertical="center"/>
    </xf>
    <xf numFmtId="0" fontId="7" fillId="4" borderId="2" xfId="0" quotePrefix="false" pivotButton="false" applyAlignment="true">
      <alignment horizontal="center" vertical="center"/>
    </xf>
    <xf numFmtId="0" fontId="7" fillId="5" borderId="2" xfId="0" quotePrefix="false" pivotButton="false" applyAlignment="true">
      <alignment horizontal="center" vertical="center"/>
    </xf>
    <xf numFmtId="0" fontId="7" fillId="6" borderId="2" xfId="0" quotePrefix="false" pivotButton="false" applyAlignment="true">
      <alignment horizontal="center" vertical="center"/>
    </xf>
    <xf numFmtId="0" fontId="6" fillId="4" borderId="2" xfId="0" quotePrefix="false" pivotButton="false" applyAlignment="true">
      <alignment horizontal="left" vertical="top" wrapText="true"/>
    </xf>
    <xf numFmtId="0" fontId="6" fillId="5" borderId="2" xfId="0" quotePrefix="false" pivotButton="false" applyAlignment="true">
      <alignment horizontal="left" vertical="top" wrapText="true"/>
    </xf>
    <xf numFmtId="0" fontId="6" fillId="6" borderId="2" xfId="0" quotePrefix="false" pivotButton="false" applyAlignment="true">
      <alignment horizontal="left" vertical="top" wrapText="true"/>
    </xf>
    <xf numFmtId="0" fontId="6" fillId="7" borderId="2" xfId="0" quotePrefix="false" pivotButton="false" applyAlignment="true">
      <alignment horizontal="left" vertical="center" wrapText="true"/>
    </xf>
    <xf numFmtId="0" fontId="8" fillId="2" borderId="2" xfId="0" quotePrefix="false" pivotButton="false" applyAlignment="true">
      <alignment horizontal="center" vertical="center"/>
    </xf>
    <xf numFmtId="1" fontId="4" fillId="5" borderId="2" xfId="0" quotePrefix="false" pivotButton="false" applyAlignment="true">
      <alignment horizontal="center" vertical="center"/>
    </xf>
    <xf numFmtId="0" fontId="6" fillId="5" borderId="2" xfId="0" quotePrefix="false" pivotButton="false" applyAlignment="true">
      <alignment horizontal="left" vertical="center"/>
    </xf>
    <xf numFmtId="1" fontId="6" fillId="5" borderId="2" xfId="0" quotePrefix="false" pivotButton="false" applyAlignment="true">
      <alignment horizontal="right" vertical="center"/>
    </xf>
    <xf numFmtId="0" fontId="6" fillId="5" borderId="2" xfId="0" quotePrefix="false" pivotButton="false" applyAlignment="true">
      <alignment horizontal="center" vertical="center"/>
    </xf>
    <xf numFmtId="164" fontId="6" fillId="5" borderId="2" xfId="0" quotePrefix="false" pivotButton="false" applyAlignment="true">
      <alignment horizontal="right" vertical="center"/>
    </xf>
    <xf numFmtId="0" fontId="6" fillId="3" borderId="2" xfId="0" quotePrefix="false" pivotButton="false" applyAlignment="true">
      <alignment horizontal="left" vertical="center" wrapText="true"/>
    </xf>
    <xf numFmtId="0" fontId="6" fillId="4" borderId="2" xfId="0" quotePrefix="false" pivotButton="false" applyAlignment="true">
      <alignment horizontal="center" vertical="center" wrapText="true"/>
    </xf>
    <xf numFmtId="0" fontId="6" fillId="4" borderId="2" xfId="0" quotePrefix="false" pivotButton="false" applyAlignment="true">
      <alignment horizontal="left" vertical="center" wrapText="true"/>
    </xf>
    <xf numFmtId="0" fontId="6" fillId="6" borderId="2" xfId="0" quotePrefix="false" pivotButton="false" applyAlignment="true">
      <alignment horizontal="center" vertical="center" wrapText="true"/>
    </xf>
    <xf numFmtId="165" fontId="6" fillId="4" borderId="2" xfId="0" quotePrefix="false" pivotButton="false" applyAlignment="true">
      <alignment horizontal="center" vertical="center" wrapText="true"/>
    </xf>
    <xf numFmtId="0" fontId="9" fillId="4" borderId="2" xfId="0" quotePrefix="false" pivotButton="false" applyAlignment="true">
      <alignment horizontal="left" vertical="center" wrapText="true"/>
    </xf>
    <xf numFmtId="0" fontId="6" fillId="4" borderId="2" xfId="0" quotePrefix="false" pivotButton="false" applyAlignment="true">
      <alignment horizontal="center" vertical="center"/>
    </xf>
    <xf numFmtId="0" fontId="6" fillId="6" borderId="2" xfId="0" quotePrefix="false" pivotButton="false" applyAlignment="true">
      <alignment horizontal="center" vertical="center"/>
    </xf>
    <xf numFmtId="0" fontId="6" fillId="5" borderId="2" xfId="0" quotePrefix="false" pivotButton="false" applyAlignment="true">
      <alignment horizontal="left" vertical="center" wrapText="true"/>
    </xf>
    <xf numFmtId="165" fontId="6" fillId="4" borderId="2" xfId="0" quotePrefix="false" pivotButton="false" applyAlignment="true">
      <alignment horizontal="center" vertical="center"/>
    </xf>
    <xf numFmtId="3" fontId="6" fillId="4" borderId="2" xfId="0" quotePrefix="false" pivotButton="false" applyAlignment="true">
      <alignment horizontal="right" vertical="center"/>
    </xf>
    <xf numFmtId="0" fontId="5" fillId="7" borderId="2" xfId="0" quotePrefix="false" pivotButton="false" applyAlignment="true">
      <alignment horizontal="center" vertical="center" wrapText="true"/>
    </xf>
    <xf numFmtId="0" fontId="6" fillId="4" borderId="2" xfId="0" quotePrefix="false" pivotButton="false" applyAlignment="true">
      <alignment horizontal="left" vertical="center"/>
    </xf>
    <xf numFmtId="0" fontId="6" fillId="7" borderId="2" xfId="0" quotePrefix="false" pivotButton="false" applyAlignment="true">
      <alignment vertical="center" wrapText="true"/>
    </xf>
  </cellXfs>
  <cellStyles count="1">
    <cellStyle name="Normal" xfId="0" builtinId="0" hidden="false"/>
  </cellStyles>
  <dxfs count="5">
    <dxf>
      <fill>
        <patternFill patternType="solid">
          <fgColor rgb="00E6F2FF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DDEBF7"/>
        </patternFill>
      </fill>
    </dxf>
    <dxf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チャネル別の本数分布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'Dashboard'!$A$13:$A$19</f>
            </numRef>
          </cat>
          <val>
            <numRef>
              <f>'Dashboard'!$B$13:$B$19</f>
            </numRef>
          </val>
        </ser>
        <ser>
          <idx val="1"/>
          <order val="1"/>
          <tx>
            <strRef>
              <f>'Dashboard'!C12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'Dashboard'!$A$13:$A$19</f>
            </numRef>
          </cat>
          <val>
            <numRef>
              <f>'Dashboard'!$C$13:$C$19</f>
            </numRef>
          </val>
        </ser>
        <ser>
          <idx val="2"/>
          <order val="2"/>
          <tx>
            <strRef>
              <f>'Dashboard'!D12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'Dashboard'!$A$13:$A$19</f>
            </numRef>
          </cat>
          <val>
            <numRef>
              <f>'Dashboard'!$D$13:$D$19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配信チャネル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本数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ステータス別Share of total</a:t>
            </a:r>
          </a:p>
        </rich>
      </tx>
    </title>
    <plotArea>
      <pieChart>
        <varyColors val="1"/>
        <ser>
          <idx val="0"/>
          <order val="0"/>
          <tx>
            <strRef>
              <f>'Dashboard'!B25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'Dashboard'!$A$26:$A$30</f>
            </numRef>
          </cat>
          <val>
            <numRef>
              <f>'Dashboard'!$B$26:$B$30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23</row>
      <rowOff>0</rowOff>
    </from>
    <ext cx="396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example.com/blog/summer-new" TargetMode="External" Id="rId1"/><Relationship Type="http://schemas.openxmlformats.org/officeDocument/2006/relationships/hyperlink" Target="https://example.com/video/case-study" TargetMode="External" Id="rId2"/><Relationship Type="http://schemas.openxmlformats.org/officeDocument/2006/relationships/hyperlink" Target="https://example.com/mail/monthly-campaign" TargetMode="External" Id="rId3"/><Relationship Type="http://schemas.openxmlformats.org/officeDocument/2006/relationships/hyperlink" Target="https://example.com/preview/trend-thread" TargetMode="External" Id="rId4"/><Relationship Type="http://schemas.openxmlformats.org/officeDocument/2006/relationships/hyperlink" Target="https://example.com/draft/whitepaper" TargetMode="External" Id="rId5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O22"/>
  <sheetViews>
    <sheetView showGridLines="true" tabSelected="true" workbookViewId="0">
      <selection activeCell="A1" sqref="A1"/>
    </sheetView>
  </sheetViews>
  <sheetFormatPr baseColWidth="8" defaultRowHeight="15"/>
  <cols>
    <col customWidth="true" max="3" min="1" width="13"/>
    <col customWidth="true" max="4" min="4" width="5"/>
    <col customWidth="true" max="7" min="5" width="13"/>
    <col customWidth="true" max="8" min="8" width="5"/>
    <col customWidth="true" max="11" min="9" width="13"/>
    <col customWidth="true" max="12" min="12" width="5"/>
    <col customWidth="true" max="15" min="13" width="13"/>
  </cols>
  <sheetData>
    <row r="1" ht="30" customHeight="true">
      <c r="A1" s="1" t="s">
        <v>1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24" customHeight="true">
      <c r="A2" s="3" t="s">
        <v>2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</row>
    <row r="3" ht="21" customHeight="true"/>
    <row r="4" ht="26" customHeight="true">
      <c r="A4" s="5" t="s">
        <v>3</v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</row>
    <row r="5" ht="21" customHeight="true"/>
    <row r="6" ht="28" customHeight="true">
      <c r="A6" s="6" t="s">
        <v>4</v>
      </c>
      <c r="B6" s="4" t="n"/>
      <c r="C6" s="4" t="n"/>
      <c r="E6" s="6" t="s">
        <v>5</v>
      </c>
      <c r="F6" s="4" t="n"/>
      <c r="G6" s="4" t="n"/>
      <c r="I6" s="6" t="s">
        <v>6</v>
      </c>
      <c r="J6" s="4" t="n"/>
      <c r="K6" s="4" t="n"/>
      <c r="M6" s="6" t="s">
        <v>7</v>
      </c>
      <c r="N6" s="4" t="n"/>
      <c r="O6" s="4" t="n"/>
    </row>
    <row r="7" ht="31" customHeight="true">
      <c r="A7" s="7" t="s">
        <v>8</v>
      </c>
      <c r="B7" s="4" t="n"/>
      <c r="C7" s="4" t="n"/>
      <c r="D7" s="8" t="s">
        <v>9</v>
      </c>
      <c r="E7" s="7" t="s">
        <v>10</v>
      </c>
      <c r="F7" s="4" t="n"/>
      <c r="G7" s="4" t="n"/>
      <c r="H7" s="8" t="s">
        <v>9</v>
      </c>
      <c r="I7" s="7" t="s">
        <v>11</v>
      </c>
      <c r="J7" s="4" t="n"/>
      <c r="K7" s="4" t="n"/>
      <c r="L7" s="8" t="s">
        <v>9</v>
      </c>
      <c r="M7" s="7" t="s">
        <v>12</v>
      </c>
      <c r="N7" s="4" t="n"/>
      <c r="O7" s="4" t="n"/>
    </row>
    <row r="8" ht="31" customHeight="true">
      <c r="A8" s="4" t="n"/>
      <c r="B8" s="4" t="n"/>
      <c r="C8" s="4" t="n"/>
      <c r="E8" s="4" t="n"/>
      <c r="F8" s="4" t="n"/>
      <c r="G8" s="4" t="n"/>
      <c r="I8" s="4" t="n"/>
      <c r="J8" s="4" t="n"/>
      <c r="K8" s="4" t="n"/>
      <c r="M8" s="4" t="n"/>
      <c r="N8" s="4" t="n"/>
      <c r="O8" s="4" t="n"/>
    </row>
    <row r="9" ht="31" customHeight="true">
      <c r="A9" s="4" t="n"/>
      <c r="B9" s="4" t="n"/>
      <c r="C9" s="4" t="n"/>
      <c r="E9" s="4" t="n"/>
      <c r="F9" s="4" t="n"/>
      <c r="G9" s="4" t="n"/>
      <c r="I9" s="4" t="n"/>
      <c r="J9" s="4" t="n"/>
      <c r="K9" s="4" t="n"/>
      <c r="M9" s="4" t="n"/>
      <c r="N9" s="4" t="n"/>
      <c r="O9" s="4" t="n"/>
    </row>
    <row r="10" ht="31" customHeight="true">
      <c r="A10" s="4" t="n"/>
      <c r="B10" s="4" t="n"/>
      <c r="C10" s="4" t="n"/>
      <c r="E10" s="4" t="n"/>
      <c r="F10" s="4" t="n"/>
      <c r="G10" s="4" t="n"/>
      <c r="I10" s="4" t="n"/>
      <c r="J10" s="4" t="n"/>
      <c r="K10" s="4" t="n"/>
      <c r="M10" s="4" t="n"/>
      <c r="N10" s="4" t="n"/>
      <c r="O10" s="4" t="n"/>
    </row>
    <row r="11" ht="21" customHeight="true"/>
    <row r="12" ht="21" customHeight="true"/>
    <row r="13" ht="26" customHeight="true">
      <c r="A13" s="5" t="s">
        <v>13</v>
      </c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</row>
    <row r="14" ht="21" customHeight="true"/>
    <row r="15" ht="21" customHeight="true">
      <c r="A15" s="9" t="s">
        <v>14</v>
      </c>
      <c r="B15" s="4" t="n"/>
      <c r="C15" s="4" t="n"/>
      <c r="E15" s="10" t="s">
        <v>15</v>
      </c>
      <c r="F15" s="4" t="n"/>
      <c r="G15" s="4" t="n"/>
      <c r="I15" s="11" t="s">
        <v>16</v>
      </c>
      <c r="J15" s="4" t="n"/>
      <c r="K15" s="4" t="n"/>
      <c r="M15" s="11" t="s">
        <v>17</v>
      </c>
      <c r="N15" s="4" t="n"/>
      <c r="O15" s="4" t="n"/>
    </row>
    <row r="16" ht="21" customHeight="true">
      <c r="A16" s="12" t="s">
        <v>18</v>
      </c>
      <c r="B16" s="4" t="n"/>
      <c r="C16" s="4" t="n"/>
      <c r="E16" s="13" t="s">
        <v>19</v>
      </c>
      <c r="F16" s="4" t="n"/>
      <c r="G16" s="4" t="n"/>
      <c r="I16" s="14" t="s">
        <v>20</v>
      </c>
      <c r="J16" s="4" t="n"/>
      <c r="K16" s="4" t="n"/>
      <c r="M16" s="14" t="s">
        <v>21</v>
      </c>
      <c r="N16" s="4" t="n"/>
      <c r="O16" s="4" t="n"/>
    </row>
    <row r="17" ht="21" customHeight="true">
      <c r="A17" s="4" t="n"/>
      <c r="B17" s="4" t="n"/>
      <c r="C17" s="4" t="n"/>
      <c r="E17" s="4" t="n"/>
      <c r="F17" s="4" t="n"/>
      <c r="G17" s="4" t="n"/>
      <c r="I17" s="4" t="n"/>
      <c r="J17" s="4" t="n"/>
      <c r="K17" s="4" t="n"/>
      <c r="M17" s="4" t="n"/>
      <c r="N17" s="4" t="n"/>
      <c r="O17" s="4" t="n"/>
    </row>
    <row r="18" ht="21" customHeight="true"/>
    <row r="19" ht="21" customHeight="true"/>
    <row r="20" ht="21" customHeight="true">
      <c r="A20" s="15" t="s">
        <v>22</v>
      </c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</row>
    <row r="21" ht="21" customHeight="true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</row>
    <row r="22" ht="21" customHeight="true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</row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</sheetData>
  <mergeCells count="21">
    <mergeCell ref="E16:G17"/>
    <mergeCell ref="E7:G10"/>
    <mergeCell ref="E15:G15"/>
    <mergeCell ref="M6:O6"/>
    <mergeCell ref="E6:G6"/>
    <mergeCell ref="M15:O15"/>
    <mergeCell ref="A2:O2"/>
    <mergeCell ref="A4:O4"/>
    <mergeCell ref="A16:C17"/>
    <mergeCell ref="I16:K17"/>
    <mergeCell ref="I7:K10"/>
    <mergeCell ref="A20:O22"/>
    <mergeCell ref="A13:O13"/>
    <mergeCell ref="A7:C10"/>
    <mergeCell ref="A15:C15"/>
    <mergeCell ref="M16:O17"/>
    <mergeCell ref="I15:K15"/>
    <mergeCell ref="M7:O10"/>
    <mergeCell ref="I6:K6"/>
    <mergeCell ref="A6:C6"/>
    <mergeCell ref="A1:O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N35"/>
  <sheetViews>
    <sheetView showGridLines="true" workbookViewId="0">
      <selection activeCell="A1" sqref="A1"/>
    </sheetView>
  </sheetViews>
  <sheetFormatPr baseColWidth="8" defaultRowHeight="15"/>
  <cols>
    <col customWidth="true" max="1" min="1" width="22"/>
    <col customWidth="true" max="2" min="2" width="18"/>
    <col customWidth="true" max="14" min="3" width="14"/>
  </cols>
  <sheetData>
    <row r="1" ht="30" customHeight="true">
      <c r="A1" s="1" t="s">
        <v>23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</row>
    <row r="2" ht="24" customHeight="true">
      <c r="A2" s="3" t="s">
        <v>24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</row>
    <row r="3" ht="21" customHeight="true"/>
    <row r="4" ht="24" customHeight="true">
      <c r="A4" s="16" t="s">
        <v>25</v>
      </c>
      <c r="B4" s="4" t="n"/>
      <c r="C4" s="4" t="n"/>
      <c r="D4" s="16" t="s">
        <v>26</v>
      </c>
      <c r="E4" s="4" t="n"/>
      <c r="F4" s="4" t="n"/>
      <c r="G4" s="16" t="s">
        <v>27</v>
      </c>
      <c r="H4" s="4" t="n"/>
      <c r="I4" s="4" t="n"/>
      <c r="J4" s="16" t="s">
        <v>28</v>
      </c>
      <c r="K4" s="4" t="n"/>
      <c r="L4" s="4" t="n"/>
    </row>
    <row r="5" ht="30" customHeight="true">
      <c r="A5" s="17">
        <f>COUNTA('Content Plan'!A13:A100)</f>
      </c>
      <c r="B5" s="4" t="n"/>
      <c r="C5" s="4" t="n"/>
      <c r="D5" s="17">
        <f>COUNTIF('Content Plan'!E13:E100,"公開済み")</f>
      </c>
      <c r="E5" s="4" t="n"/>
      <c r="F5" s="4" t="n"/>
      <c r="G5" s="17">
        <f>COUNTIF('Content Plan'!E13:E100,"作成中")</f>
      </c>
      <c r="H5" s="4" t="n"/>
      <c r="I5" s="4" t="n"/>
      <c r="J5" s="17">
        <f>COUNTIF('Content Plan'!E13:E100,"予約済み")</f>
      </c>
      <c r="K5" s="4" t="n"/>
      <c r="L5" s="4" t="n"/>
    </row>
    <row r="6" ht="30" customHeight="true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</row>
    <row r="7" ht="30" customHeight="true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</row>
    <row r="8" ht="21" customHeight="true"/>
    <row r="9" ht="21" customHeight="true"/>
    <row r="10" ht="26" customHeight="true">
      <c r="A10" s="5" t="s">
        <v>29</v>
      </c>
      <c r="B10" s="4" t="n"/>
      <c r="C10" s="4" t="n"/>
      <c r="D10" s="4" t="n"/>
      <c r="E10" s="4" t="n"/>
    </row>
    <row r="11" ht="21" customHeight="true"/>
    <row r="12" ht="28" customHeight="true">
      <c r="A12" s="6" t="s">
        <v>30</v>
      </c>
      <c r="B12" s="6" t="s">
        <v>31</v>
      </c>
      <c r="C12" s="6" t="s">
        <v>32</v>
      </c>
      <c r="D12" s="6" t="s">
        <v>33</v>
      </c>
      <c r="E12" s="6" t="s">
        <v>34</v>
      </c>
    </row>
    <row r="13" ht="21" customHeight="true">
      <c r="A13" s="18">
        <f>'Calendar Settings'!C13</f>
      </c>
      <c r="B13" s="19">
        <f>COUNTIFS('Content Plan'!$D$13:$D$100,A13,'Content Plan'!$E$13:$E$100,"計画中")+COUNTIFS('Content Plan'!$D$13:$D$100,A13,'Content Plan'!$E$13:$E$100,"作成中")+COUNTIFS('Content Plan'!$D$13:$D$100,A13,'Content Plan'!$E$13:$E$100,"レビュー中")</f>
      </c>
      <c r="C13" s="19">
        <f>COUNTIFS('Content Plan'!$D$13:$D$100,A13,'Content Plan'!$E$13:$E$100,"予約済み")</f>
      </c>
      <c r="D13" s="19">
        <f>COUNTIFS('Content Plan'!$D$13:$D$100,A13,'Content Plan'!$E$13:$E$100,"公開済み")</f>
      </c>
      <c r="E13" s="19">
        <f>SUM(B13:D13)</f>
      </c>
    </row>
    <row r="14" ht="21" customHeight="true">
      <c r="A14" s="18">
        <f>'Calendar Settings'!C14</f>
      </c>
      <c r="B14" s="19">
        <f>COUNTIFS('Content Plan'!$D$13:$D$100,A14,'Content Plan'!$E$13:$E$100,"計画中")+COUNTIFS('Content Plan'!$D$13:$D$100,A14,'Content Plan'!$E$13:$E$100,"作成中")+COUNTIFS('Content Plan'!$D$13:$D$100,A14,'Content Plan'!$E$13:$E$100,"レビュー中")</f>
      </c>
      <c r="C14" s="19">
        <f>COUNTIFS('Content Plan'!$D$13:$D$100,A14,'Content Plan'!$E$13:$E$100,"予約済み")</f>
      </c>
      <c r="D14" s="19">
        <f>COUNTIFS('Content Plan'!$D$13:$D$100,A14,'Content Plan'!$E$13:$E$100,"公開済み")</f>
      </c>
      <c r="E14" s="19">
        <f>SUM(B14:D14)</f>
      </c>
    </row>
    <row r="15" ht="21" customHeight="true">
      <c r="A15" s="18">
        <f>'Calendar Settings'!C15</f>
      </c>
      <c r="B15" s="19">
        <f>COUNTIFS('Content Plan'!$D$13:$D$100,A15,'Content Plan'!$E$13:$E$100,"計画中")+COUNTIFS('Content Plan'!$D$13:$D$100,A15,'Content Plan'!$E$13:$E$100,"作成中")+COUNTIFS('Content Plan'!$D$13:$D$100,A15,'Content Plan'!$E$13:$E$100,"レビュー中")</f>
      </c>
      <c r="C15" s="19">
        <f>COUNTIFS('Content Plan'!$D$13:$D$100,A15,'Content Plan'!$E$13:$E$100,"予約済み")</f>
      </c>
      <c r="D15" s="19">
        <f>COUNTIFS('Content Plan'!$D$13:$D$100,A15,'Content Plan'!$E$13:$E$100,"公開済み")</f>
      </c>
      <c r="E15" s="19">
        <f>SUM(B15:D15)</f>
      </c>
    </row>
    <row r="16" ht="21" customHeight="true">
      <c r="A16" s="18">
        <f>'Calendar Settings'!C16</f>
      </c>
      <c r="B16" s="19">
        <f>COUNTIFS('Content Plan'!$D$13:$D$100,A16,'Content Plan'!$E$13:$E$100,"計画中")+COUNTIFS('Content Plan'!$D$13:$D$100,A16,'Content Plan'!$E$13:$E$100,"作成中")+COUNTIFS('Content Plan'!$D$13:$D$100,A16,'Content Plan'!$E$13:$E$100,"レビュー中")</f>
      </c>
      <c r="C16" s="19">
        <f>COUNTIFS('Content Plan'!$D$13:$D$100,A16,'Content Plan'!$E$13:$E$100,"予約済み")</f>
      </c>
      <c r="D16" s="19">
        <f>COUNTIFS('Content Plan'!$D$13:$D$100,A16,'Content Plan'!$E$13:$E$100,"公開済み")</f>
      </c>
      <c r="E16" s="19">
        <f>SUM(B16:D16)</f>
      </c>
    </row>
    <row r="17" ht="21" customHeight="true">
      <c r="A17" s="18">
        <f>'Calendar Settings'!C17</f>
      </c>
      <c r="B17" s="19">
        <f>COUNTIFS('Content Plan'!$D$13:$D$100,A17,'Content Plan'!$E$13:$E$100,"計画中")+COUNTIFS('Content Plan'!$D$13:$D$100,A17,'Content Plan'!$E$13:$E$100,"作成中")+COUNTIFS('Content Plan'!$D$13:$D$100,A17,'Content Plan'!$E$13:$E$100,"レビュー中")</f>
      </c>
      <c r="C17" s="19">
        <f>COUNTIFS('Content Plan'!$D$13:$D$100,A17,'Content Plan'!$E$13:$E$100,"予約済み")</f>
      </c>
      <c r="D17" s="19">
        <f>COUNTIFS('Content Plan'!$D$13:$D$100,A17,'Content Plan'!$E$13:$E$100,"公開済み")</f>
      </c>
      <c r="E17" s="19">
        <f>SUM(B17:D17)</f>
      </c>
    </row>
    <row r="18" ht="21" customHeight="true">
      <c r="A18" s="18">
        <f>'Calendar Settings'!C18</f>
      </c>
      <c r="B18" s="19">
        <f>COUNTIFS('Content Plan'!$D$13:$D$100,A18,'Content Plan'!$E$13:$E$100,"計画中")+COUNTIFS('Content Plan'!$D$13:$D$100,A18,'Content Plan'!$E$13:$E$100,"作成中")+COUNTIFS('Content Plan'!$D$13:$D$100,A18,'Content Plan'!$E$13:$E$100,"レビュー中")</f>
      </c>
      <c r="C18" s="19">
        <f>COUNTIFS('Content Plan'!$D$13:$D$100,A18,'Content Plan'!$E$13:$E$100,"予約済み")</f>
      </c>
      <c r="D18" s="19">
        <f>COUNTIFS('Content Plan'!$D$13:$D$100,A18,'Content Plan'!$E$13:$E$100,"公開済み")</f>
      </c>
      <c r="E18" s="19">
        <f>SUM(B18:D18)</f>
      </c>
    </row>
    <row r="19" ht="21" customHeight="true">
      <c r="A19" s="18">
        <f>'Calendar Settings'!C19</f>
      </c>
      <c r="B19" s="19">
        <f>COUNTIFS('Content Plan'!$D$13:$D$100,A19,'Content Plan'!$E$13:$E$100,"計画中")+COUNTIFS('Content Plan'!$D$13:$D$100,A19,'Content Plan'!$E$13:$E$100,"作成中")+COUNTIFS('Content Plan'!$D$13:$D$100,A19,'Content Plan'!$E$13:$E$100,"レビュー中")</f>
      </c>
      <c r="C19" s="19">
        <f>COUNTIFS('Content Plan'!$D$13:$D$100,A19,'Content Plan'!$E$13:$E$100,"予約済み")</f>
      </c>
      <c r="D19" s="19">
        <f>COUNTIFS('Content Plan'!$D$13:$D$100,A19,'Content Plan'!$E$13:$E$100,"公開済み")</f>
      </c>
      <c r="E19" s="19">
        <f>SUM(B19:D19)</f>
      </c>
    </row>
    <row r="20" ht="21" customHeight="true"/>
    <row r="21" ht="21" customHeight="true"/>
    <row r="22" ht="21" customHeight="true"/>
    <row r="23" ht="26" customHeight="true">
      <c r="A23" s="5" t="s">
        <v>35</v>
      </c>
      <c r="B23" s="4" t="n"/>
      <c r="C23" s="4" t="n"/>
    </row>
    <row r="24" ht="21" customHeight="true"/>
    <row r="25" ht="28" customHeight="true">
      <c r="A25" s="6" t="s">
        <v>0</v>
      </c>
      <c r="B25" s="6" t="s">
        <v>36</v>
      </c>
      <c r="C25" s="6" t="s">
        <v>37</v>
      </c>
    </row>
    <row r="26" ht="21" customHeight="true">
      <c r="A26" s="20" t="s">
        <v>38</v>
      </c>
      <c r="B26" s="19">
        <f>COUNTIF('Content Plan'!$E$13:$E$100,A26)</f>
      </c>
      <c r="C26" s="21">
        <f>IF(SUM($B$26:$B$30)=0,0,B26/SUM($B$26:$B$30))</f>
      </c>
    </row>
    <row r="27" ht="21" customHeight="true">
      <c r="A27" s="20" t="s">
        <v>39</v>
      </c>
      <c r="B27" s="19">
        <f>COUNTIF('Content Plan'!$E$13:$E$100,A27)</f>
      </c>
      <c r="C27" s="21">
        <f>IF(SUM($B$26:$B$30)=0,0,B27/SUM($B$26:$B$30))</f>
      </c>
    </row>
    <row r="28" ht="21" customHeight="true">
      <c r="A28" s="20" t="s">
        <v>40</v>
      </c>
      <c r="B28" s="19">
        <f>COUNTIF('Content Plan'!$E$13:$E$100,A28)</f>
      </c>
      <c r="C28" s="21">
        <f>IF(SUM($B$26:$B$30)=0,0,B28/SUM($B$26:$B$30))</f>
      </c>
    </row>
    <row r="29" ht="21" customHeight="true">
      <c r="A29" s="20" t="s">
        <v>32</v>
      </c>
      <c r="B29" s="19">
        <f>COUNTIF('Content Plan'!$E$13:$E$100,A29)</f>
      </c>
      <c r="C29" s="21">
        <f>IF(SUM($B$26:$B$30)=0,0,B29/SUM($B$26:$B$30))</f>
      </c>
    </row>
    <row r="30" ht="21" customHeight="true">
      <c r="A30" s="20" t="s">
        <v>33</v>
      </c>
      <c r="B30" s="19">
        <f>COUNTIF('Content Plan'!$E$13:$E$100,A30)</f>
      </c>
      <c r="C30" s="21">
        <f>IF(SUM($B$26:$B$30)=0,0,B30/SUM($B$26:$B$30))</f>
      </c>
    </row>
    <row r="31" ht="21" customHeight="true"/>
    <row r="32" ht="21" customHeight="true"/>
    <row r="33" ht="21" customHeight="true">
      <c r="A33" s="22" t="s">
        <v>41</v>
      </c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</row>
    <row r="34" ht="21" customHeight="true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</row>
    <row r="35" ht="21" customHeight="true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</row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</sheetData>
  <mergeCells count="13">
    <mergeCell ref="A1:N1"/>
    <mergeCell ref="G5:I7"/>
    <mergeCell ref="J5:L7"/>
    <mergeCell ref="A23:C23"/>
    <mergeCell ref="A10:E10"/>
    <mergeCell ref="A33:N35"/>
    <mergeCell ref="D4:F4"/>
    <mergeCell ref="A2:N2"/>
    <mergeCell ref="G4:I4"/>
    <mergeCell ref="D5:F7"/>
    <mergeCell ref="J4:L4"/>
    <mergeCell ref="A4:C4"/>
    <mergeCell ref="A5:C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4"/>
    <col customWidth="true" max="2" min="2" width="32"/>
    <col customWidth="true" max="4" min="3" width="16"/>
    <col customWidth="true" max="8" min="5" width="14"/>
    <col customWidth="true" max="9" min="9" width="38"/>
    <col customWidth="true" max="10" min="10" width="24"/>
    <col customWidth="true" max="11" min="11" width="32"/>
  </cols>
  <sheetData>
    <row r="1" ht="30" customHeight="true">
      <c r="A1" s="1" t="s">
        <v>42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24" customHeight="true">
      <c r="A2" s="3" t="s">
        <v>43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</row>
    <row r="3" ht="21" customHeight="true"/>
    <row r="4" ht="21" customHeight="true">
      <c r="A4" s="22" t="s">
        <v>44</v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</row>
    <row r="5" ht="21" customHeight="true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</row>
    <row r="6" ht="21" customHeight="true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</row>
    <row r="7" ht="21" customHeight="true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</row>
    <row r="8" ht="21" customHeight="true"/>
    <row r="9" ht="21" customHeight="true"/>
    <row r="10" ht="21" customHeight="true"/>
    <row r="11" ht="21" customHeight="true"/>
    <row r="12" ht="28" customHeight="true">
      <c r="A12" s="6" t="s">
        <v>45</v>
      </c>
      <c r="B12" s="6" t="s">
        <v>46</v>
      </c>
      <c r="C12" s="6" t="s">
        <v>47</v>
      </c>
      <c r="D12" s="6" t="s">
        <v>48</v>
      </c>
      <c r="E12" s="6" t="s">
        <v>0</v>
      </c>
      <c r="F12" s="6" t="s">
        <v>49</v>
      </c>
      <c r="G12" s="6" t="s">
        <v>50</v>
      </c>
      <c r="H12" s="6" t="s">
        <v>51</v>
      </c>
      <c r="I12" s="6" t="s">
        <v>52</v>
      </c>
      <c r="J12" s="6" t="s">
        <v>53</v>
      </c>
      <c r="K12" s="6" t="s">
        <v>54</v>
      </c>
    </row>
    <row r="13" ht="22" customHeight="true">
      <c r="A13" s="23" t="s">
        <v>55</v>
      </c>
      <c r="B13" s="24" t="s">
        <v>56</v>
      </c>
      <c r="C13" s="25" t="s">
        <v>57</v>
      </c>
      <c r="D13" s="25" t="s">
        <v>58</v>
      </c>
      <c r="E13" s="25" t="s">
        <v>33</v>
      </c>
      <c r="F13" s="25" t="s">
        <v>59</v>
      </c>
      <c r="G13" s="25" t="s">
        <v>60</v>
      </c>
      <c r="H13" s="26" t="n">
        <v>46174</v>
      </c>
      <c r="I13" s="27" t="s">
        <v>61</v>
      </c>
      <c r="J13" s="24" t="s">
        <v>62</v>
      </c>
      <c r="K13" s="24" t="s">
        <v>63</v>
      </c>
    </row>
    <row r="14" ht="22" customHeight="true">
      <c r="A14" s="23" t="s">
        <v>64</v>
      </c>
      <c r="B14" s="24" t="s">
        <v>65</v>
      </c>
      <c r="C14" s="25" t="s">
        <v>66</v>
      </c>
      <c r="D14" s="25" t="s">
        <v>67</v>
      </c>
      <c r="E14" s="25" t="s">
        <v>33</v>
      </c>
      <c r="F14" s="25" t="s">
        <v>60</v>
      </c>
      <c r="G14" s="25" t="s">
        <v>68</v>
      </c>
      <c r="H14" s="26" t="n">
        <v>46181</v>
      </c>
      <c r="I14" s="27" t="s">
        <v>69</v>
      </c>
      <c r="J14" s="24" t="s">
        <v>70</v>
      </c>
      <c r="K14" s="24" t="s">
        <v>71</v>
      </c>
    </row>
    <row r="15" ht="22" customHeight="true">
      <c r="A15" s="23" t="s">
        <v>72</v>
      </c>
      <c r="B15" s="24" t="s">
        <v>73</v>
      </c>
      <c r="C15" s="25" t="s">
        <v>74</v>
      </c>
      <c r="D15" s="25" t="s">
        <v>75</v>
      </c>
      <c r="E15" s="25" t="s">
        <v>33</v>
      </c>
      <c r="F15" s="25" t="s">
        <v>76</v>
      </c>
      <c r="G15" s="25" t="s">
        <v>59</v>
      </c>
      <c r="H15" s="26" t="n">
        <v>46185</v>
      </c>
      <c r="I15" s="27" t="s">
        <v>77</v>
      </c>
      <c r="J15" s="24" t="s">
        <v>78</v>
      </c>
      <c r="K15" s="24" t="s">
        <v>79</v>
      </c>
    </row>
    <row r="16" ht="22" customHeight="true">
      <c r="A16" s="23" t="s">
        <v>80</v>
      </c>
      <c r="B16" s="24" t="s">
        <v>81</v>
      </c>
      <c r="C16" s="25" t="s">
        <v>82</v>
      </c>
      <c r="D16" s="25" t="s">
        <v>83</v>
      </c>
      <c r="E16" s="25" t="s">
        <v>32</v>
      </c>
      <c r="F16" s="25" t="s">
        <v>59</v>
      </c>
      <c r="G16" s="25" t="s">
        <v>68</v>
      </c>
      <c r="H16" s="26" t="n">
        <v>46193</v>
      </c>
      <c r="I16" s="27" t="s">
        <v>84</v>
      </c>
      <c r="J16" s="24" t="s">
        <v>85</v>
      </c>
      <c r="K16" s="24" t="s">
        <v>86</v>
      </c>
    </row>
    <row r="17" ht="22" customHeight="true">
      <c r="A17" s="23" t="s">
        <v>87</v>
      </c>
      <c r="B17" s="24" t="s">
        <v>88</v>
      </c>
      <c r="C17" s="25" t="s">
        <v>89</v>
      </c>
      <c r="D17" s="25" t="s">
        <v>90</v>
      </c>
      <c r="E17" s="25" t="s">
        <v>39</v>
      </c>
      <c r="F17" s="25" t="s">
        <v>91</v>
      </c>
      <c r="G17" s="25" t="s">
        <v>60</v>
      </c>
      <c r="H17" s="26" t="n">
        <v>46201</v>
      </c>
      <c r="I17" s="27" t="s">
        <v>92</v>
      </c>
      <c r="J17" s="24" t="s">
        <v>93</v>
      </c>
      <c r="K17" s="24" t="s">
        <v>94</v>
      </c>
    </row>
    <row r="18" ht="22" customHeight="true">
      <c r="A18" s="23" t="n"/>
      <c r="B18" s="24" t="n"/>
      <c r="C18" s="25" t="n"/>
      <c r="D18" s="25" t="n"/>
      <c r="E18" s="25" t="n"/>
      <c r="F18" s="25" t="n"/>
      <c r="G18" s="25" t="n"/>
      <c r="H18" s="26" t="n"/>
      <c r="I18" s="24" t="n"/>
      <c r="J18" s="24" t="n"/>
      <c r="K18" s="24" t="n"/>
    </row>
    <row r="19" ht="22" customHeight="true">
      <c r="A19" s="23" t="n"/>
      <c r="B19" s="24" t="n"/>
      <c r="C19" s="25" t="n"/>
      <c r="D19" s="25" t="n"/>
      <c r="E19" s="25" t="n"/>
      <c r="F19" s="25" t="n"/>
      <c r="G19" s="25" t="n"/>
      <c r="H19" s="26" t="n"/>
      <c r="I19" s="24" t="n"/>
      <c r="J19" s="24" t="n"/>
      <c r="K19" s="24" t="n"/>
    </row>
    <row r="20" ht="22" customHeight="true">
      <c r="A20" s="23" t="n"/>
      <c r="B20" s="24" t="n"/>
      <c r="C20" s="25" t="n"/>
      <c r="D20" s="25" t="n"/>
      <c r="E20" s="25" t="n"/>
      <c r="F20" s="25" t="n"/>
      <c r="G20" s="25" t="n"/>
      <c r="H20" s="26" t="n"/>
      <c r="I20" s="24" t="n"/>
      <c r="J20" s="24" t="n"/>
      <c r="K20" s="24" t="n"/>
    </row>
    <row r="21" ht="22" customHeight="true">
      <c r="A21" s="23" t="n"/>
      <c r="B21" s="24" t="n"/>
      <c r="C21" s="25" t="n"/>
      <c r="D21" s="25" t="n"/>
      <c r="E21" s="25" t="n"/>
      <c r="F21" s="25" t="n"/>
      <c r="G21" s="25" t="n"/>
      <c r="H21" s="26" t="n"/>
      <c r="I21" s="24" t="n"/>
      <c r="J21" s="24" t="n"/>
      <c r="K21" s="24" t="n"/>
    </row>
    <row r="22" ht="22" customHeight="true">
      <c r="A22" s="23" t="n"/>
      <c r="B22" s="24" t="n"/>
      <c r="C22" s="25" t="n"/>
      <c r="D22" s="25" t="n"/>
      <c r="E22" s="25" t="n"/>
      <c r="F22" s="25" t="n"/>
      <c r="G22" s="25" t="n"/>
      <c r="H22" s="26" t="n"/>
      <c r="I22" s="24" t="n"/>
      <c r="J22" s="24" t="n"/>
      <c r="K22" s="24" t="n"/>
    </row>
    <row r="23" ht="22" customHeight="true">
      <c r="A23" s="23" t="n"/>
      <c r="B23" s="24" t="n"/>
      <c r="C23" s="25" t="n"/>
      <c r="D23" s="25" t="n"/>
      <c r="E23" s="25" t="n"/>
      <c r="F23" s="25" t="n"/>
      <c r="G23" s="25" t="n"/>
      <c r="H23" s="26" t="n"/>
      <c r="I23" s="24" t="n"/>
      <c r="J23" s="24" t="n"/>
      <c r="K23" s="24" t="n"/>
    </row>
    <row r="24" ht="22" customHeight="true">
      <c r="A24" s="23" t="n"/>
      <c r="B24" s="24" t="n"/>
      <c r="C24" s="25" t="n"/>
      <c r="D24" s="25" t="n"/>
      <c r="E24" s="25" t="n"/>
      <c r="F24" s="25" t="n"/>
      <c r="G24" s="25" t="n"/>
      <c r="H24" s="26" t="n"/>
      <c r="I24" s="24" t="n"/>
      <c r="J24" s="24" t="n"/>
      <c r="K24" s="24" t="n"/>
    </row>
    <row r="25" ht="22" customHeight="true">
      <c r="A25" s="23" t="n"/>
      <c r="B25" s="24" t="n"/>
      <c r="C25" s="25" t="n"/>
      <c r="D25" s="25" t="n"/>
      <c r="E25" s="25" t="n"/>
      <c r="F25" s="25" t="n"/>
      <c r="G25" s="25" t="n"/>
      <c r="H25" s="26" t="n"/>
      <c r="I25" s="24" t="n"/>
      <c r="J25" s="24" t="n"/>
      <c r="K25" s="24" t="n"/>
    </row>
    <row r="26" ht="22" customHeight="true">
      <c r="A26" s="23" t="n"/>
      <c r="B26" s="24" t="n"/>
      <c r="C26" s="25" t="n"/>
      <c r="D26" s="25" t="n"/>
      <c r="E26" s="25" t="n"/>
      <c r="F26" s="25" t="n"/>
      <c r="G26" s="25" t="n"/>
      <c r="H26" s="26" t="n"/>
      <c r="I26" s="24" t="n"/>
      <c r="J26" s="24" t="n"/>
      <c r="K26" s="24" t="n"/>
    </row>
    <row r="27" ht="22" customHeight="true">
      <c r="A27" s="23" t="n"/>
      <c r="B27" s="24" t="n"/>
      <c r="C27" s="25" t="n"/>
      <c r="D27" s="25" t="n"/>
      <c r="E27" s="25" t="n"/>
      <c r="F27" s="25" t="n"/>
      <c r="G27" s="25" t="n"/>
      <c r="H27" s="26" t="n"/>
      <c r="I27" s="24" t="n"/>
      <c r="J27" s="24" t="n"/>
      <c r="K27" s="24" t="n"/>
    </row>
    <row r="28" ht="22" customHeight="true">
      <c r="A28" s="23" t="n"/>
      <c r="B28" s="24" t="n"/>
      <c r="C28" s="25" t="n"/>
      <c r="D28" s="25" t="n"/>
      <c r="E28" s="25" t="n"/>
      <c r="F28" s="25" t="n"/>
      <c r="G28" s="25" t="n"/>
      <c r="H28" s="26" t="n"/>
      <c r="I28" s="24" t="n"/>
      <c r="J28" s="24" t="n"/>
      <c r="K28" s="24" t="n"/>
    </row>
    <row r="29" ht="22" customHeight="true">
      <c r="A29" s="23" t="n"/>
      <c r="B29" s="24" t="n"/>
      <c r="C29" s="25" t="n"/>
      <c r="D29" s="25" t="n"/>
      <c r="E29" s="25" t="n"/>
      <c r="F29" s="25" t="n"/>
      <c r="G29" s="25" t="n"/>
      <c r="H29" s="26" t="n"/>
      <c r="I29" s="24" t="n"/>
      <c r="J29" s="24" t="n"/>
      <c r="K29" s="24" t="n"/>
    </row>
    <row r="30" ht="22" customHeight="true">
      <c r="A30" s="23" t="n"/>
      <c r="B30" s="24" t="n"/>
      <c r="C30" s="25" t="n"/>
      <c r="D30" s="25" t="n"/>
      <c r="E30" s="25" t="n"/>
      <c r="F30" s="25" t="n"/>
      <c r="G30" s="25" t="n"/>
      <c r="H30" s="26" t="n"/>
      <c r="I30" s="24" t="n"/>
      <c r="J30" s="24" t="n"/>
      <c r="K30" s="24" t="n"/>
    </row>
    <row r="31" ht="22" customHeight="true">
      <c r="A31" s="23" t="n"/>
      <c r="B31" s="24" t="n"/>
      <c r="C31" s="25" t="n"/>
      <c r="D31" s="25" t="n"/>
      <c r="E31" s="25" t="n"/>
      <c r="F31" s="25" t="n"/>
      <c r="G31" s="25" t="n"/>
      <c r="H31" s="26" t="n"/>
      <c r="I31" s="24" t="n"/>
      <c r="J31" s="24" t="n"/>
      <c r="K31" s="24" t="n"/>
    </row>
    <row r="32" ht="22" customHeight="true">
      <c r="A32" s="23" t="n"/>
      <c r="B32" s="24" t="n"/>
      <c r="C32" s="25" t="n"/>
      <c r="D32" s="25" t="n"/>
      <c r="E32" s="25" t="n"/>
      <c r="F32" s="25" t="n"/>
      <c r="G32" s="25" t="n"/>
      <c r="H32" s="26" t="n"/>
      <c r="I32" s="24" t="n"/>
      <c r="J32" s="24" t="n"/>
      <c r="K32" s="24" t="n"/>
    </row>
    <row r="33" ht="22" customHeight="true">
      <c r="A33" s="23" t="n"/>
      <c r="B33" s="24" t="n"/>
      <c r="C33" s="25" t="n"/>
      <c r="D33" s="25" t="n"/>
      <c r="E33" s="25" t="n"/>
      <c r="F33" s="25" t="n"/>
      <c r="G33" s="25" t="n"/>
      <c r="H33" s="26" t="n"/>
      <c r="I33" s="24" t="n"/>
      <c r="J33" s="24" t="n"/>
      <c r="K33" s="24" t="n"/>
    </row>
    <row r="34" ht="22" customHeight="true">
      <c r="A34" s="23" t="n"/>
      <c r="B34" s="24" t="n"/>
      <c r="C34" s="25" t="n"/>
      <c r="D34" s="25" t="n"/>
      <c r="E34" s="25" t="n"/>
      <c r="F34" s="25" t="n"/>
      <c r="G34" s="25" t="n"/>
      <c r="H34" s="26" t="n"/>
      <c r="I34" s="24" t="n"/>
      <c r="J34" s="24" t="n"/>
      <c r="K34" s="24" t="n"/>
    </row>
    <row r="35" ht="22" customHeight="true">
      <c r="A35" s="23" t="n"/>
      <c r="B35" s="24" t="n"/>
      <c r="C35" s="25" t="n"/>
      <c r="D35" s="25" t="n"/>
      <c r="E35" s="25" t="n"/>
      <c r="F35" s="25" t="n"/>
      <c r="G35" s="25" t="n"/>
      <c r="H35" s="26" t="n"/>
      <c r="I35" s="24" t="n"/>
      <c r="J35" s="24" t="n"/>
      <c r="K35" s="24" t="n"/>
    </row>
    <row r="36" ht="22" customHeight="true">
      <c r="A36" s="23" t="n"/>
      <c r="B36" s="24" t="n"/>
      <c r="C36" s="25" t="n"/>
      <c r="D36" s="25" t="n"/>
      <c r="E36" s="25" t="n"/>
      <c r="F36" s="25" t="n"/>
      <c r="G36" s="25" t="n"/>
      <c r="H36" s="26" t="n"/>
      <c r="I36" s="24" t="n"/>
      <c r="J36" s="24" t="n"/>
      <c r="K36" s="24" t="n"/>
    </row>
    <row r="37" ht="22" customHeight="true">
      <c r="A37" s="23" t="n"/>
      <c r="B37" s="24" t="n"/>
      <c r="C37" s="25" t="n"/>
      <c r="D37" s="25" t="n"/>
      <c r="E37" s="25" t="n"/>
      <c r="F37" s="25" t="n"/>
      <c r="G37" s="25" t="n"/>
      <c r="H37" s="26" t="n"/>
      <c r="I37" s="24" t="n"/>
      <c r="J37" s="24" t="n"/>
      <c r="K37" s="24" t="n"/>
    </row>
    <row r="38" ht="22" customHeight="true">
      <c r="A38" s="23" t="n"/>
      <c r="B38" s="24" t="n"/>
      <c r="C38" s="25" t="n"/>
      <c r="D38" s="25" t="n"/>
      <c r="E38" s="25" t="n"/>
      <c r="F38" s="25" t="n"/>
      <c r="G38" s="25" t="n"/>
      <c r="H38" s="26" t="n"/>
      <c r="I38" s="24" t="n"/>
      <c r="J38" s="24" t="n"/>
      <c r="K38" s="24" t="n"/>
    </row>
    <row r="39" ht="22" customHeight="true">
      <c r="A39" s="23" t="n"/>
      <c r="B39" s="24" t="n"/>
      <c r="C39" s="25" t="n"/>
      <c r="D39" s="25" t="n"/>
      <c r="E39" s="25" t="n"/>
      <c r="F39" s="25" t="n"/>
      <c r="G39" s="25" t="n"/>
      <c r="H39" s="26" t="n"/>
      <c r="I39" s="24" t="n"/>
      <c r="J39" s="24" t="n"/>
      <c r="K39" s="24" t="n"/>
    </row>
    <row r="40" ht="22" customHeight="true">
      <c r="A40" s="23" t="n"/>
      <c r="B40" s="24" t="n"/>
      <c r="C40" s="25" t="n"/>
      <c r="D40" s="25" t="n"/>
      <c r="E40" s="25" t="n"/>
      <c r="F40" s="25" t="n"/>
      <c r="G40" s="25" t="n"/>
      <c r="H40" s="26" t="n"/>
      <c r="I40" s="24" t="n"/>
      <c r="J40" s="24" t="n"/>
      <c r="K40" s="24" t="n"/>
    </row>
    <row r="41" ht="22" customHeight="true">
      <c r="A41" s="23" t="n"/>
      <c r="B41" s="24" t="n"/>
      <c r="C41" s="25" t="n"/>
      <c r="D41" s="25" t="n"/>
      <c r="E41" s="25" t="n"/>
      <c r="F41" s="25" t="n"/>
      <c r="G41" s="25" t="n"/>
      <c r="H41" s="26" t="n"/>
      <c r="I41" s="24" t="n"/>
      <c r="J41" s="24" t="n"/>
      <c r="K41" s="24" t="n"/>
    </row>
    <row r="42" ht="22" customHeight="true">
      <c r="A42" s="23" t="n"/>
      <c r="B42" s="24" t="n"/>
      <c r="C42" s="25" t="n"/>
      <c r="D42" s="25" t="n"/>
      <c r="E42" s="25" t="n"/>
      <c r="F42" s="25" t="n"/>
      <c r="G42" s="25" t="n"/>
      <c r="H42" s="26" t="n"/>
      <c r="I42" s="24" t="n"/>
      <c r="J42" s="24" t="n"/>
      <c r="K42" s="24" t="n"/>
    </row>
    <row r="43" ht="22" customHeight="true">
      <c r="A43" s="23" t="n"/>
      <c r="B43" s="24" t="n"/>
      <c r="C43" s="25" t="n"/>
      <c r="D43" s="25" t="n"/>
      <c r="E43" s="25" t="n"/>
      <c r="F43" s="25" t="n"/>
      <c r="G43" s="25" t="n"/>
      <c r="H43" s="26" t="n"/>
      <c r="I43" s="24" t="n"/>
      <c r="J43" s="24" t="n"/>
      <c r="K43" s="24" t="n"/>
    </row>
    <row r="44" ht="22" customHeight="true">
      <c r="A44" s="23" t="n"/>
      <c r="B44" s="24" t="n"/>
      <c r="C44" s="25" t="n"/>
      <c r="D44" s="25" t="n"/>
      <c r="E44" s="25" t="n"/>
      <c r="F44" s="25" t="n"/>
      <c r="G44" s="25" t="n"/>
      <c r="H44" s="26" t="n"/>
      <c r="I44" s="24" t="n"/>
      <c r="J44" s="24" t="n"/>
      <c r="K44" s="24" t="n"/>
    </row>
    <row r="45" ht="22" customHeight="true">
      <c r="A45" s="23" t="n"/>
      <c r="B45" s="24" t="n"/>
      <c r="C45" s="25" t="n"/>
      <c r="D45" s="25" t="n"/>
      <c r="E45" s="25" t="n"/>
      <c r="F45" s="25" t="n"/>
      <c r="G45" s="25" t="n"/>
      <c r="H45" s="26" t="n"/>
      <c r="I45" s="24" t="n"/>
      <c r="J45" s="24" t="n"/>
      <c r="K45" s="24" t="n"/>
    </row>
    <row r="46" ht="22" customHeight="true">
      <c r="A46" s="23" t="n"/>
      <c r="B46" s="24" t="n"/>
      <c r="C46" s="25" t="n"/>
      <c r="D46" s="25" t="n"/>
      <c r="E46" s="25" t="n"/>
      <c r="F46" s="25" t="n"/>
      <c r="G46" s="25" t="n"/>
      <c r="H46" s="26" t="n"/>
      <c r="I46" s="24" t="n"/>
      <c r="J46" s="24" t="n"/>
      <c r="K46" s="24" t="n"/>
    </row>
    <row r="47" ht="22" customHeight="true">
      <c r="A47" s="23" t="n"/>
      <c r="B47" s="24" t="n"/>
      <c r="C47" s="25" t="n"/>
      <c r="D47" s="25" t="n"/>
      <c r="E47" s="25" t="n"/>
      <c r="F47" s="25" t="n"/>
      <c r="G47" s="25" t="n"/>
      <c r="H47" s="26" t="n"/>
      <c r="I47" s="24" t="n"/>
      <c r="J47" s="24" t="n"/>
      <c r="K47" s="24" t="n"/>
    </row>
    <row r="48" ht="22" customHeight="true">
      <c r="A48" s="23" t="n"/>
      <c r="B48" s="24" t="n"/>
      <c r="C48" s="25" t="n"/>
      <c r="D48" s="25" t="n"/>
      <c r="E48" s="25" t="n"/>
      <c r="F48" s="25" t="n"/>
      <c r="G48" s="25" t="n"/>
      <c r="H48" s="26" t="n"/>
      <c r="I48" s="24" t="n"/>
      <c r="J48" s="24" t="n"/>
      <c r="K48" s="24" t="n"/>
    </row>
    <row r="49" ht="22" customHeight="true">
      <c r="A49" s="23" t="n"/>
      <c r="B49" s="24" t="n"/>
      <c r="C49" s="25" t="n"/>
      <c r="D49" s="25" t="n"/>
      <c r="E49" s="25" t="n"/>
      <c r="F49" s="25" t="n"/>
      <c r="G49" s="25" t="n"/>
      <c r="H49" s="26" t="n"/>
      <c r="I49" s="24" t="n"/>
      <c r="J49" s="24" t="n"/>
      <c r="K49" s="24" t="n"/>
    </row>
    <row r="50" ht="22" customHeight="true">
      <c r="A50" s="23" t="n"/>
      <c r="B50" s="24" t="n"/>
      <c r="C50" s="25" t="n"/>
      <c r="D50" s="25" t="n"/>
      <c r="E50" s="25" t="n"/>
      <c r="F50" s="25" t="n"/>
      <c r="G50" s="25" t="n"/>
      <c r="H50" s="26" t="n"/>
      <c r="I50" s="24" t="n"/>
      <c r="J50" s="24" t="n"/>
      <c r="K50" s="24" t="n"/>
    </row>
    <row r="51" ht="22" customHeight="true">
      <c r="A51" s="23" t="n"/>
      <c r="B51" s="24" t="n"/>
      <c r="C51" s="25" t="n"/>
      <c r="D51" s="25" t="n"/>
      <c r="E51" s="25" t="n"/>
      <c r="F51" s="25" t="n"/>
      <c r="G51" s="25" t="n"/>
      <c r="H51" s="26" t="n"/>
      <c r="I51" s="24" t="n"/>
      <c r="J51" s="24" t="n"/>
      <c r="K51" s="24" t="n"/>
    </row>
    <row r="52" ht="22" customHeight="true">
      <c r="A52" s="23" t="n"/>
      <c r="B52" s="24" t="n"/>
      <c r="C52" s="25" t="n"/>
      <c r="D52" s="25" t="n"/>
      <c r="E52" s="25" t="n"/>
      <c r="F52" s="25" t="n"/>
      <c r="G52" s="25" t="n"/>
      <c r="H52" s="26" t="n"/>
      <c r="I52" s="24" t="n"/>
      <c r="J52" s="24" t="n"/>
      <c r="K52" s="24" t="n"/>
    </row>
    <row r="53" ht="22" customHeight="true">
      <c r="A53" s="23" t="n"/>
      <c r="B53" s="24" t="n"/>
      <c r="C53" s="25" t="n"/>
      <c r="D53" s="25" t="n"/>
      <c r="E53" s="25" t="n"/>
      <c r="F53" s="25" t="n"/>
      <c r="G53" s="25" t="n"/>
      <c r="H53" s="26" t="n"/>
      <c r="I53" s="24" t="n"/>
      <c r="J53" s="24" t="n"/>
      <c r="K53" s="24" t="n"/>
    </row>
    <row r="54" ht="22" customHeight="true">
      <c r="A54" s="23" t="n"/>
      <c r="B54" s="24" t="n"/>
      <c r="C54" s="25" t="n"/>
      <c r="D54" s="25" t="n"/>
      <c r="E54" s="25" t="n"/>
      <c r="F54" s="25" t="n"/>
      <c r="G54" s="25" t="n"/>
      <c r="H54" s="26" t="n"/>
      <c r="I54" s="24" t="n"/>
      <c r="J54" s="24" t="n"/>
      <c r="K54" s="24" t="n"/>
    </row>
    <row r="55" ht="22" customHeight="true">
      <c r="A55" s="23" t="n"/>
      <c r="B55" s="24" t="n"/>
      <c r="C55" s="25" t="n"/>
      <c r="D55" s="25" t="n"/>
      <c r="E55" s="25" t="n"/>
      <c r="F55" s="25" t="n"/>
      <c r="G55" s="25" t="n"/>
      <c r="H55" s="26" t="n"/>
      <c r="I55" s="24" t="n"/>
      <c r="J55" s="24" t="n"/>
      <c r="K55" s="24" t="n"/>
    </row>
    <row r="56" ht="22" customHeight="true">
      <c r="A56" s="23" t="n"/>
      <c r="B56" s="24" t="n"/>
      <c r="C56" s="25" t="n"/>
      <c r="D56" s="25" t="n"/>
      <c r="E56" s="25" t="n"/>
      <c r="F56" s="25" t="n"/>
      <c r="G56" s="25" t="n"/>
      <c r="H56" s="26" t="n"/>
      <c r="I56" s="24" t="n"/>
      <c r="J56" s="24" t="n"/>
      <c r="K56" s="24" t="n"/>
    </row>
    <row r="57" ht="22" customHeight="true">
      <c r="A57" s="23" t="n"/>
      <c r="B57" s="24" t="n"/>
      <c r="C57" s="25" t="n"/>
      <c r="D57" s="25" t="n"/>
      <c r="E57" s="25" t="n"/>
      <c r="F57" s="25" t="n"/>
      <c r="G57" s="25" t="n"/>
      <c r="H57" s="26" t="n"/>
      <c r="I57" s="24" t="n"/>
      <c r="J57" s="24" t="n"/>
      <c r="K57" s="24" t="n"/>
    </row>
    <row r="58" ht="22" customHeight="true">
      <c r="A58" s="23" t="n"/>
      <c r="B58" s="24" t="n"/>
      <c r="C58" s="25" t="n"/>
      <c r="D58" s="25" t="n"/>
      <c r="E58" s="25" t="n"/>
      <c r="F58" s="25" t="n"/>
      <c r="G58" s="25" t="n"/>
      <c r="H58" s="26" t="n"/>
      <c r="I58" s="24" t="n"/>
      <c r="J58" s="24" t="n"/>
      <c r="K58" s="24" t="n"/>
    </row>
    <row r="59" ht="22" customHeight="true">
      <c r="A59" s="23" t="n"/>
      <c r="B59" s="24" t="n"/>
      <c r="C59" s="25" t="n"/>
      <c r="D59" s="25" t="n"/>
      <c r="E59" s="25" t="n"/>
      <c r="F59" s="25" t="n"/>
      <c r="G59" s="25" t="n"/>
      <c r="H59" s="26" t="n"/>
      <c r="I59" s="24" t="n"/>
      <c r="J59" s="24" t="n"/>
      <c r="K59" s="24" t="n"/>
    </row>
    <row r="60" ht="22" customHeight="true">
      <c r="A60" s="23" t="n"/>
      <c r="B60" s="24" t="n"/>
      <c r="C60" s="25" t="n"/>
      <c r="D60" s="25" t="n"/>
      <c r="E60" s="25" t="n"/>
      <c r="F60" s="25" t="n"/>
      <c r="G60" s="25" t="n"/>
      <c r="H60" s="26" t="n"/>
      <c r="I60" s="24" t="n"/>
      <c r="J60" s="24" t="n"/>
      <c r="K60" s="24" t="n"/>
    </row>
    <row r="61" ht="22" customHeight="true">
      <c r="A61" s="23" t="n"/>
      <c r="B61" s="24" t="n"/>
      <c r="C61" s="25" t="n"/>
      <c r="D61" s="25" t="n"/>
      <c r="E61" s="25" t="n"/>
      <c r="F61" s="25" t="n"/>
      <c r="G61" s="25" t="n"/>
      <c r="H61" s="26" t="n"/>
      <c r="I61" s="24" t="n"/>
      <c r="J61" s="24" t="n"/>
      <c r="K61" s="24" t="n"/>
    </row>
    <row r="62" ht="22" customHeight="true">
      <c r="A62" s="23" t="n"/>
      <c r="B62" s="24" t="n"/>
      <c r="C62" s="25" t="n"/>
      <c r="D62" s="25" t="n"/>
      <c r="E62" s="25" t="n"/>
      <c r="F62" s="25" t="n"/>
      <c r="G62" s="25" t="n"/>
      <c r="H62" s="26" t="n"/>
      <c r="I62" s="24" t="n"/>
      <c r="J62" s="24" t="n"/>
      <c r="K62" s="24" t="n"/>
    </row>
    <row r="63" ht="22" customHeight="true">
      <c r="A63" s="23" t="n"/>
      <c r="B63" s="24" t="n"/>
      <c r="C63" s="25" t="n"/>
      <c r="D63" s="25" t="n"/>
      <c r="E63" s="25" t="n"/>
      <c r="F63" s="25" t="n"/>
      <c r="G63" s="25" t="n"/>
      <c r="H63" s="26" t="n"/>
      <c r="I63" s="24" t="n"/>
      <c r="J63" s="24" t="n"/>
      <c r="K63" s="24" t="n"/>
    </row>
    <row r="64" ht="22" customHeight="true">
      <c r="A64" s="23" t="n"/>
      <c r="B64" s="24" t="n"/>
      <c r="C64" s="25" t="n"/>
      <c r="D64" s="25" t="n"/>
      <c r="E64" s="25" t="n"/>
      <c r="F64" s="25" t="n"/>
      <c r="G64" s="25" t="n"/>
      <c r="H64" s="26" t="n"/>
      <c r="I64" s="24" t="n"/>
      <c r="J64" s="24" t="n"/>
      <c r="K64" s="24" t="n"/>
    </row>
    <row r="65" ht="22" customHeight="true">
      <c r="A65" s="23" t="n"/>
      <c r="B65" s="24" t="n"/>
      <c r="C65" s="25" t="n"/>
      <c r="D65" s="25" t="n"/>
      <c r="E65" s="25" t="n"/>
      <c r="F65" s="25" t="n"/>
      <c r="G65" s="25" t="n"/>
      <c r="H65" s="26" t="n"/>
      <c r="I65" s="24" t="n"/>
      <c r="J65" s="24" t="n"/>
      <c r="K65" s="24" t="n"/>
    </row>
    <row r="66" ht="22" customHeight="true">
      <c r="A66" s="23" t="n"/>
      <c r="B66" s="24" t="n"/>
      <c r="C66" s="25" t="n"/>
      <c r="D66" s="25" t="n"/>
      <c r="E66" s="25" t="n"/>
      <c r="F66" s="25" t="n"/>
      <c r="G66" s="25" t="n"/>
      <c r="H66" s="26" t="n"/>
      <c r="I66" s="24" t="n"/>
      <c r="J66" s="24" t="n"/>
      <c r="K66" s="24" t="n"/>
    </row>
    <row r="67" ht="22" customHeight="true">
      <c r="A67" s="23" t="n"/>
      <c r="B67" s="24" t="n"/>
      <c r="C67" s="25" t="n"/>
      <c r="D67" s="25" t="n"/>
      <c r="E67" s="25" t="n"/>
      <c r="F67" s="25" t="n"/>
      <c r="G67" s="25" t="n"/>
      <c r="H67" s="26" t="n"/>
      <c r="I67" s="24" t="n"/>
      <c r="J67" s="24" t="n"/>
      <c r="K67" s="24" t="n"/>
    </row>
    <row r="68" ht="22" customHeight="true">
      <c r="A68" s="23" t="n"/>
      <c r="B68" s="24" t="n"/>
      <c r="C68" s="25" t="n"/>
      <c r="D68" s="25" t="n"/>
      <c r="E68" s="25" t="n"/>
      <c r="F68" s="25" t="n"/>
      <c r="G68" s="25" t="n"/>
      <c r="H68" s="26" t="n"/>
      <c r="I68" s="24" t="n"/>
      <c r="J68" s="24" t="n"/>
      <c r="K68" s="24" t="n"/>
    </row>
    <row r="69" ht="22" customHeight="true">
      <c r="A69" s="23" t="n"/>
      <c r="B69" s="24" t="n"/>
      <c r="C69" s="25" t="n"/>
      <c r="D69" s="25" t="n"/>
      <c r="E69" s="25" t="n"/>
      <c r="F69" s="25" t="n"/>
      <c r="G69" s="25" t="n"/>
      <c r="H69" s="26" t="n"/>
      <c r="I69" s="24" t="n"/>
      <c r="J69" s="24" t="n"/>
      <c r="K69" s="24" t="n"/>
    </row>
    <row r="70" ht="22" customHeight="true">
      <c r="A70" s="23" t="n"/>
      <c r="B70" s="24" t="n"/>
      <c r="C70" s="25" t="n"/>
      <c r="D70" s="25" t="n"/>
      <c r="E70" s="25" t="n"/>
      <c r="F70" s="25" t="n"/>
      <c r="G70" s="25" t="n"/>
      <c r="H70" s="26" t="n"/>
      <c r="I70" s="24" t="n"/>
      <c r="J70" s="24" t="n"/>
      <c r="K70" s="24" t="n"/>
    </row>
    <row r="71" ht="22" customHeight="true">
      <c r="A71" s="23" t="n"/>
      <c r="B71" s="24" t="n"/>
      <c r="C71" s="25" t="n"/>
      <c r="D71" s="25" t="n"/>
      <c r="E71" s="25" t="n"/>
      <c r="F71" s="25" t="n"/>
      <c r="G71" s="25" t="n"/>
      <c r="H71" s="26" t="n"/>
      <c r="I71" s="24" t="n"/>
      <c r="J71" s="24" t="n"/>
      <c r="K71" s="24" t="n"/>
    </row>
    <row r="72" ht="22" customHeight="true">
      <c r="A72" s="23" t="n"/>
      <c r="B72" s="24" t="n"/>
      <c r="C72" s="25" t="n"/>
      <c r="D72" s="25" t="n"/>
      <c r="E72" s="25" t="n"/>
      <c r="F72" s="25" t="n"/>
      <c r="G72" s="25" t="n"/>
      <c r="H72" s="26" t="n"/>
      <c r="I72" s="24" t="n"/>
      <c r="J72" s="24" t="n"/>
      <c r="K72" s="24" t="n"/>
    </row>
    <row r="73" ht="22" customHeight="true">
      <c r="A73" s="23" t="n"/>
      <c r="B73" s="24" t="n"/>
      <c r="C73" s="25" t="n"/>
      <c r="D73" s="25" t="n"/>
      <c r="E73" s="25" t="n"/>
      <c r="F73" s="25" t="n"/>
      <c r="G73" s="25" t="n"/>
      <c r="H73" s="26" t="n"/>
      <c r="I73" s="24" t="n"/>
      <c r="J73" s="24" t="n"/>
      <c r="K73" s="24" t="n"/>
    </row>
    <row r="74" ht="22" customHeight="true">
      <c r="A74" s="23" t="n"/>
      <c r="B74" s="24" t="n"/>
      <c r="C74" s="25" t="n"/>
      <c r="D74" s="25" t="n"/>
      <c r="E74" s="25" t="n"/>
      <c r="F74" s="25" t="n"/>
      <c r="G74" s="25" t="n"/>
      <c r="H74" s="26" t="n"/>
      <c r="I74" s="24" t="n"/>
      <c r="J74" s="24" t="n"/>
      <c r="K74" s="24" t="n"/>
    </row>
    <row r="75" ht="22" customHeight="true">
      <c r="A75" s="23" t="n"/>
      <c r="B75" s="24" t="n"/>
      <c r="C75" s="25" t="n"/>
      <c r="D75" s="25" t="n"/>
      <c r="E75" s="25" t="n"/>
      <c r="F75" s="25" t="n"/>
      <c r="G75" s="25" t="n"/>
      <c r="H75" s="26" t="n"/>
      <c r="I75" s="24" t="n"/>
      <c r="J75" s="24" t="n"/>
      <c r="K75" s="24" t="n"/>
    </row>
    <row r="76" ht="22" customHeight="true">
      <c r="A76" s="23" t="n"/>
      <c r="B76" s="24" t="n"/>
      <c r="C76" s="25" t="n"/>
      <c r="D76" s="25" t="n"/>
      <c r="E76" s="25" t="n"/>
      <c r="F76" s="25" t="n"/>
      <c r="G76" s="25" t="n"/>
      <c r="H76" s="26" t="n"/>
      <c r="I76" s="24" t="n"/>
      <c r="J76" s="24" t="n"/>
      <c r="K76" s="24" t="n"/>
    </row>
    <row r="77" ht="22" customHeight="true">
      <c r="A77" s="23" t="n"/>
      <c r="B77" s="24" t="n"/>
      <c r="C77" s="25" t="n"/>
      <c r="D77" s="25" t="n"/>
      <c r="E77" s="25" t="n"/>
      <c r="F77" s="25" t="n"/>
      <c r="G77" s="25" t="n"/>
      <c r="H77" s="26" t="n"/>
      <c r="I77" s="24" t="n"/>
      <c r="J77" s="24" t="n"/>
      <c r="K77" s="24" t="n"/>
    </row>
    <row r="78" ht="22" customHeight="true">
      <c r="A78" s="23" t="n"/>
      <c r="B78" s="24" t="n"/>
      <c r="C78" s="25" t="n"/>
      <c r="D78" s="25" t="n"/>
      <c r="E78" s="25" t="n"/>
      <c r="F78" s="25" t="n"/>
      <c r="G78" s="25" t="n"/>
      <c r="H78" s="26" t="n"/>
      <c r="I78" s="24" t="n"/>
      <c r="J78" s="24" t="n"/>
      <c r="K78" s="24" t="n"/>
    </row>
    <row r="79" ht="22" customHeight="true">
      <c r="A79" s="23" t="n"/>
      <c r="B79" s="24" t="n"/>
      <c r="C79" s="25" t="n"/>
      <c r="D79" s="25" t="n"/>
      <c r="E79" s="25" t="n"/>
      <c r="F79" s="25" t="n"/>
      <c r="G79" s="25" t="n"/>
      <c r="H79" s="26" t="n"/>
      <c r="I79" s="24" t="n"/>
      <c r="J79" s="24" t="n"/>
      <c r="K79" s="24" t="n"/>
    </row>
    <row r="80" ht="22" customHeight="true">
      <c r="A80" s="23" t="n"/>
      <c r="B80" s="24" t="n"/>
      <c r="C80" s="25" t="n"/>
      <c r="D80" s="25" t="n"/>
      <c r="E80" s="25" t="n"/>
      <c r="F80" s="25" t="n"/>
      <c r="G80" s="25" t="n"/>
      <c r="H80" s="26" t="n"/>
      <c r="I80" s="24" t="n"/>
      <c r="J80" s="24" t="n"/>
      <c r="K80" s="24" t="n"/>
    </row>
    <row r="81" ht="22" customHeight="true">
      <c r="A81" s="23" t="n"/>
      <c r="B81" s="24" t="n"/>
      <c r="C81" s="25" t="n"/>
      <c r="D81" s="25" t="n"/>
      <c r="E81" s="25" t="n"/>
      <c r="F81" s="25" t="n"/>
      <c r="G81" s="25" t="n"/>
      <c r="H81" s="26" t="n"/>
      <c r="I81" s="24" t="n"/>
      <c r="J81" s="24" t="n"/>
      <c r="K81" s="24" t="n"/>
    </row>
    <row r="82" ht="22" customHeight="true">
      <c r="A82" s="23" t="n"/>
      <c r="B82" s="24" t="n"/>
      <c r="C82" s="25" t="n"/>
      <c r="D82" s="25" t="n"/>
      <c r="E82" s="25" t="n"/>
      <c r="F82" s="25" t="n"/>
      <c r="G82" s="25" t="n"/>
      <c r="H82" s="26" t="n"/>
      <c r="I82" s="24" t="n"/>
      <c r="J82" s="24" t="n"/>
      <c r="K82" s="24" t="n"/>
    </row>
    <row r="83" ht="22" customHeight="true">
      <c r="A83" s="23" t="n"/>
      <c r="B83" s="24" t="n"/>
      <c r="C83" s="25" t="n"/>
      <c r="D83" s="25" t="n"/>
      <c r="E83" s="25" t="n"/>
      <c r="F83" s="25" t="n"/>
      <c r="G83" s="25" t="n"/>
      <c r="H83" s="26" t="n"/>
      <c r="I83" s="24" t="n"/>
      <c r="J83" s="24" t="n"/>
      <c r="K83" s="24" t="n"/>
    </row>
    <row r="84" ht="22" customHeight="true">
      <c r="A84" s="23" t="n"/>
      <c r="B84" s="24" t="n"/>
      <c r="C84" s="25" t="n"/>
      <c r="D84" s="25" t="n"/>
      <c r="E84" s="25" t="n"/>
      <c r="F84" s="25" t="n"/>
      <c r="G84" s="25" t="n"/>
      <c r="H84" s="26" t="n"/>
      <c r="I84" s="24" t="n"/>
      <c r="J84" s="24" t="n"/>
      <c r="K84" s="24" t="n"/>
    </row>
    <row r="85" ht="22" customHeight="true">
      <c r="A85" s="23" t="n"/>
      <c r="B85" s="24" t="n"/>
      <c r="C85" s="25" t="n"/>
      <c r="D85" s="25" t="n"/>
      <c r="E85" s="25" t="n"/>
      <c r="F85" s="25" t="n"/>
      <c r="G85" s="25" t="n"/>
      <c r="H85" s="26" t="n"/>
      <c r="I85" s="24" t="n"/>
      <c r="J85" s="24" t="n"/>
      <c r="K85" s="24" t="n"/>
    </row>
    <row r="86" ht="22" customHeight="true">
      <c r="A86" s="23" t="n"/>
      <c r="B86" s="24" t="n"/>
      <c r="C86" s="25" t="n"/>
      <c r="D86" s="25" t="n"/>
      <c r="E86" s="25" t="n"/>
      <c r="F86" s="25" t="n"/>
      <c r="G86" s="25" t="n"/>
      <c r="H86" s="26" t="n"/>
      <c r="I86" s="24" t="n"/>
      <c r="J86" s="24" t="n"/>
      <c r="K86" s="24" t="n"/>
    </row>
    <row r="87" ht="22" customHeight="true">
      <c r="A87" s="23" t="n"/>
      <c r="B87" s="24" t="n"/>
      <c r="C87" s="25" t="n"/>
      <c r="D87" s="25" t="n"/>
      <c r="E87" s="25" t="n"/>
      <c r="F87" s="25" t="n"/>
      <c r="G87" s="25" t="n"/>
      <c r="H87" s="26" t="n"/>
      <c r="I87" s="24" t="n"/>
      <c r="J87" s="24" t="n"/>
      <c r="K87" s="24" t="n"/>
    </row>
    <row r="88" ht="22" customHeight="true">
      <c r="A88" s="23" t="n"/>
      <c r="B88" s="24" t="n"/>
      <c r="C88" s="25" t="n"/>
      <c r="D88" s="25" t="n"/>
      <c r="E88" s="25" t="n"/>
      <c r="F88" s="25" t="n"/>
      <c r="G88" s="25" t="n"/>
      <c r="H88" s="26" t="n"/>
      <c r="I88" s="24" t="n"/>
      <c r="J88" s="24" t="n"/>
      <c r="K88" s="24" t="n"/>
    </row>
    <row r="89" ht="22" customHeight="true">
      <c r="A89" s="23" t="n"/>
      <c r="B89" s="24" t="n"/>
      <c r="C89" s="25" t="n"/>
      <c r="D89" s="25" t="n"/>
      <c r="E89" s="25" t="n"/>
      <c r="F89" s="25" t="n"/>
      <c r="G89" s="25" t="n"/>
      <c r="H89" s="26" t="n"/>
      <c r="I89" s="24" t="n"/>
      <c r="J89" s="24" t="n"/>
      <c r="K89" s="24" t="n"/>
    </row>
    <row r="90" ht="22" customHeight="true">
      <c r="A90" s="23" t="n"/>
      <c r="B90" s="24" t="n"/>
      <c r="C90" s="25" t="n"/>
      <c r="D90" s="25" t="n"/>
      <c r="E90" s="25" t="n"/>
      <c r="F90" s="25" t="n"/>
      <c r="G90" s="25" t="n"/>
      <c r="H90" s="26" t="n"/>
      <c r="I90" s="24" t="n"/>
      <c r="J90" s="24" t="n"/>
      <c r="K90" s="24" t="n"/>
    </row>
    <row r="91" ht="22" customHeight="true">
      <c r="A91" s="23" t="n"/>
      <c r="B91" s="24" t="n"/>
      <c r="C91" s="25" t="n"/>
      <c r="D91" s="25" t="n"/>
      <c r="E91" s="25" t="n"/>
      <c r="F91" s="25" t="n"/>
      <c r="G91" s="25" t="n"/>
      <c r="H91" s="26" t="n"/>
      <c r="I91" s="24" t="n"/>
      <c r="J91" s="24" t="n"/>
      <c r="K91" s="24" t="n"/>
    </row>
    <row r="92" ht="22" customHeight="true">
      <c r="A92" s="23" t="n"/>
      <c r="B92" s="24" t="n"/>
      <c r="C92" s="25" t="n"/>
      <c r="D92" s="25" t="n"/>
      <c r="E92" s="25" t="n"/>
      <c r="F92" s="25" t="n"/>
      <c r="G92" s="25" t="n"/>
      <c r="H92" s="26" t="n"/>
      <c r="I92" s="24" t="n"/>
      <c r="J92" s="24" t="n"/>
      <c r="K92" s="24" t="n"/>
    </row>
    <row r="93" ht="22" customHeight="true">
      <c r="A93" s="23" t="n"/>
      <c r="B93" s="24" t="n"/>
      <c r="C93" s="25" t="n"/>
      <c r="D93" s="25" t="n"/>
      <c r="E93" s="25" t="n"/>
      <c r="F93" s="25" t="n"/>
      <c r="G93" s="25" t="n"/>
      <c r="H93" s="26" t="n"/>
      <c r="I93" s="24" t="n"/>
      <c r="J93" s="24" t="n"/>
      <c r="K93" s="24" t="n"/>
    </row>
    <row r="94" ht="22" customHeight="true">
      <c r="A94" s="23" t="n"/>
      <c r="B94" s="24" t="n"/>
      <c r="C94" s="25" t="n"/>
      <c r="D94" s="25" t="n"/>
      <c r="E94" s="25" t="n"/>
      <c r="F94" s="25" t="n"/>
      <c r="G94" s="25" t="n"/>
      <c r="H94" s="26" t="n"/>
      <c r="I94" s="24" t="n"/>
      <c r="J94" s="24" t="n"/>
      <c r="K94" s="24" t="n"/>
    </row>
    <row r="95" ht="22" customHeight="true">
      <c r="A95" s="23" t="n"/>
      <c r="B95" s="24" t="n"/>
      <c r="C95" s="25" t="n"/>
      <c r="D95" s="25" t="n"/>
      <c r="E95" s="25" t="n"/>
      <c r="F95" s="25" t="n"/>
      <c r="G95" s="25" t="n"/>
      <c r="H95" s="26" t="n"/>
      <c r="I95" s="24" t="n"/>
      <c r="J95" s="24" t="n"/>
      <c r="K95" s="24" t="n"/>
    </row>
    <row r="96" ht="22" customHeight="true">
      <c r="A96" s="23" t="n"/>
      <c r="B96" s="24" t="n"/>
      <c r="C96" s="25" t="n"/>
      <c r="D96" s="25" t="n"/>
      <c r="E96" s="25" t="n"/>
      <c r="F96" s="25" t="n"/>
      <c r="G96" s="25" t="n"/>
      <c r="H96" s="26" t="n"/>
      <c r="I96" s="24" t="n"/>
      <c r="J96" s="24" t="n"/>
      <c r="K96" s="24" t="n"/>
    </row>
    <row r="97" ht="22" customHeight="true">
      <c r="A97" s="23" t="n"/>
      <c r="B97" s="24" t="n"/>
      <c r="C97" s="25" t="n"/>
      <c r="D97" s="25" t="n"/>
      <c r="E97" s="25" t="n"/>
      <c r="F97" s="25" t="n"/>
      <c r="G97" s="25" t="n"/>
      <c r="H97" s="26" t="n"/>
      <c r="I97" s="24" t="n"/>
      <c r="J97" s="24" t="n"/>
      <c r="K97" s="24" t="n"/>
    </row>
    <row r="98" ht="22" customHeight="true">
      <c r="A98" s="23" t="n"/>
      <c r="B98" s="24" t="n"/>
      <c r="C98" s="25" t="n"/>
      <c r="D98" s="25" t="n"/>
      <c r="E98" s="25" t="n"/>
      <c r="F98" s="25" t="n"/>
      <c r="G98" s="25" t="n"/>
      <c r="H98" s="26" t="n"/>
      <c r="I98" s="24" t="n"/>
      <c r="J98" s="24" t="n"/>
      <c r="K98" s="24" t="n"/>
    </row>
    <row r="99" ht="22" customHeight="true">
      <c r="A99" s="23" t="n"/>
      <c r="B99" s="24" t="n"/>
      <c r="C99" s="25" t="n"/>
      <c r="D99" s="25" t="n"/>
      <c r="E99" s="25" t="n"/>
      <c r="F99" s="25" t="n"/>
      <c r="G99" s="25" t="n"/>
      <c r="H99" s="26" t="n"/>
      <c r="I99" s="24" t="n"/>
      <c r="J99" s="24" t="n"/>
      <c r="K99" s="24" t="n"/>
    </row>
    <row r="100" ht="22" customHeight="true">
      <c r="A100" s="23" t="n"/>
      <c r="B100" s="24" t="n"/>
      <c r="C100" s="25" t="n"/>
      <c r="D100" s="25" t="n"/>
      <c r="E100" s="25" t="n"/>
      <c r="F100" s="25" t="n"/>
      <c r="G100" s="25" t="n"/>
      <c r="H100" s="26" t="n"/>
      <c r="I100" s="24" t="n"/>
      <c r="J100" s="24" t="n"/>
      <c r="K100" s="24" t="n"/>
    </row>
  </sheetData>
  <autoFilter ref="A12:K100"/>
  <mergeCells count="3">
    <mergeCell ref="A2:K2"/>
    <mergeCell ref="A1:K1"/>
    <mergeCell ref="A4:K7"/>
  </mergeCells>
  <conditionalFormatting sqref="E13:E100">
    <cfRule type="expression" dxfId="0" priority="1">
      <formula>$E13="計画中"</formula>
    </cfRule>
    <cfRule type="expression" dxfId="1" priority="2">
      <formula>$E13="作成中"</formula>
    </cfRule>
    <cfRule type="expression" dxfId="2" priority="3">
      <formula>$E13="レビュー中"</formula>
    </cfRule>
    <cfRule type="expression" dxfId="3" priority="4">
      <formula>$E13="予約済み"</formula>
    </cfRule>
    <cfRule type="expression" dxfId="4" priority="5">
      <formula>$E13="公開済み"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設定シートに登録されている候補から選択してください。" errorTitle="候補外の値" prompt="プルダウンから選択してください。" promptTitle="入力候補" sqref="C13:C100" type="list">
      <formula1>'Calendar Settings'!$A$13:$A$32</formula1>
    </dataValidation>
    <dataValidation allowBlank="true" error="設定シートに登録されている候補から選択してください。" errorTitle="候補外の値" prompt="プルダウンから選択してください。" promptTitle="入力候補" sqref="D13:D100" type="list">
      <formula1>'Calendar Settings'!$C$13:$C$32</formula1>
    </dataValidation>
    <dataValidation allowBlank="true" error="リストから選択してください。" errorTitle="候補外の値" prompt="プルダウンから選択してください。" promptTitle="状態" sqref="E13:E100" type="list">
      <formula1>"計画中,作成中,レビュー中,予約済み,公開済み"</formula1>
    </dataValidation>
    <dataValidation allowBlank="true" error="設定シートに登録されている候補から選択してください。" errorTitle="候補外の値" prompt="プルダウンから選択してください。" promptTitle="入力候補" sqref="F13:F100" type="list">
      <formula1>'Calendar Settings'!$E$13:$E$32</formula1>
    </dataValidation>
    <dataValidation allowBlank="true" error="設定シートに登録されている候補から選択してください。" errorTitle="候補外の値" prompt="プルダウンから選択してください。" promptTitle="入力候補" sqref="G13:G100" type="list">
      <formula1>'Calendar Settings'!$E$13:$E$32</formula1>
    </dataValidation>
  </dataValidations>
  <hyperlinks>
    <hyperlink ref="I13" r:id="rId1"/>
    <hyperlink ref="I14" r:id="rId2"/>
    <hyperlink ref="I15" r:id="rId3"/>
    <hyperlink ref="I16" r:id="rId4"/>
    <hyperlink ref="I17" r:id="rId5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H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3"/>
    <col customWidth="true" max="2" min="2" width="14"/>
    <col customWidth="true" max="3" min="3" width="34"/>
    <col customWidth="true" max="4" min="4" width="14"/>
    <col customWidth="true" max="5" min="5" width="16"/>
    <col customWidth="true" max="6" min="6" width="12"/>
    <col customWidth="true" max="7" min="7" width="16"/>
    <col customWidth="true" max="8" min="8" width="34"/>
  </cols>
  <sheetData>
    <row r="1" ht="30" customHeight="true">
      <c r="A1" s="1" t="s">
        <v>95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96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22" t="s">
        <v>97</v>
      </c>
      <c r="B4" s="4" t="n"/>
      <c r="C4" s="4" t="n"/>
      <c r="D4" s="4" t="n"/>
      <c r="E4" s="4" t="n"/>
      <c r="F4" s="4" t="n"/>
      <c r="G4" s="4" t="n"/>
      <c r="H4" s="4" t="n"/>
    </row>
    <row r="5" ht="21" customHeight="true">
      <c r="A5" s="4" t="n"/>
      <c r="B5" s="4" t="n"/>
      <c r="C5" s="4" t="n"/>
      <c r="D5" s="4" t="n"/>
      <c r="E5" s="4" t="n"/>
      <c r="F5" s="4" t="n"/>
      <c r="G5" s="4" t="n"/>
      <c r="H5" s="4" t="n"/>
    </row>
    <row r="6" ht="21" customHeight="true">
      <c r="A6" s="4" t="n"/>
      <c r="B6" s="4" t="n"/>
      <c r="C6" s="4" t="n"/>
      <c r="D6" s="4" t="n"/>
      <c r="E6" s="4" t="n"/>
      <c r="F6" s="4" t="n"/>
      <c r="G6" s="4" t="n"/>
      <c r="H6" s="4" t="n"/>
    </row>
    <row r="7" ht="21" customHeight="true">
      <c r="A7" s="4" t="n"/>
      <c r="B7" s="4" t="n"/>
      <c r="C7" s="4" t="n"/>
      <c r="D7" s="4" t="n"/>
      <c r="E7" s="4" t="n"/>
      <c r="F7" s="4" t="n"/>
      <c r="G7" s="4" t="n"/>
      <c r="H7" s="4" t="n"/>
    </row>
    <row r="8" ht="21" customHeight="true"/>
    <row r="9" ht="21" customHeight="true"/>
    <row r="10" ht="21" customHeight="true"/>
    <row r="11" ht="21" customHeight="true"/>
    <row r="12" ht="28" customHeight="true">
      <c r="A12" s="6" t="s">
        <v>98</v>
      </c>
      <c r="B12" s="6" t="s">
        <v>45</v>
      </c>
      <c r="C12" s="6" t="s">
        <v>46</v>
      </c>
      <c r="D12" s="6" t="s">
        <v>99</v>
      </c>
      <c r="E12" s="6" t="s">
        <v>100</v>
      </c>
      <c r="F12" s="6" t="s">
        <v>101</v>
      </c>
      <c r="G12" s="6" t="s">
        <v>102</v>
      </c>
      <c r="H12" s="6" t="s">
        <v>103</v>
      </c>
    </row>
    <row r="13" ht="22" customHeight="true">
      <c r="A13" s="28" t="s">
        <v>104</v>
      </c>
      <c r="B13" s="29" t="s">
        <v>55</v>
      </c>
      <c r="C13" s="30">
        <f>IFERROR(VLOOKUP(B13,'Content Plan'!$A$13:$K$100,2,FALSE),"")</f>
      </c>
      <c r="D13" s="31" t="n">
        <v>46174</v>
      </c>
      <c r="E13" s="32" t="s">
        <v>105</v>
      </c>
      <c r="F13" s="32" t="n">
        <v>860</v>
      </c>
      <c r="G13" s="32" t="n">
        <v>34</v>
      </c>
      <c r="H13" s="24" t="s">
        <v>106</v>
      </c>
    </row>
    <row r="14" ht="22" customHeight="true">
      <c r="A14" s="28" t="s">
        <v>107</v>
      </c>
      <c r="B14" s="29" t="s">
        <v>64</v>
      </c>
      <c r="C14" s="30">
        <f>IFERROR(VLOOKUP(B14,'Content Plan'!$A$13:$K$100,2,FALSE),"")</f>
      </c>
      <c r="D14" s="31" t="n">
        <v>46181</v>
      </c>
      <c r="E14" s="32" t="s">
        <v>108</v>
      </c>
      <c r="F14" s="32" t="n">
        <v>510</v>
      </c>
      <c r="G14" s="32" t="n">
        <v>18</v>
      </c>
      <c r="H14" s="24" t="s">
        <v>109</v>
      </c>
    </row>
    <row r="15" ht="22" customHeight="true">
      <c r="A15" s="28" t="s">
        <v>110</v>
      </c>
      <c r="B15" s="29" t="s">
        <v>72</v>
      </c>
      <c r="C15" s="30">
        <f>IFERROR(VLOOKUP(B15,'Content Plan'!$A$13:$K$100,2,FALSE),"")</f>
      </c>
      <c r="D15" s="31" t="n">
        <v>46185</v>
      </c>
      <c r="E15" s="32" t="s">
        <v>111</v>
      </c>
      <c r="F15" s="32" t="n">
        <v>740</v>
      </c>
      <c r="G15" s="32" t="n">
        <v>42</v>
      </c>
      <c r="H15" s="24" t="s">
        <v>112</v>
      </c>
    </row>
    <row r="16" ht="22" customHeight="true">
      <c r="A16" s="28" t="n"/>
      <c r="B16" s="29" t="n"/>
      <c r="C16" s="30">
        <f>IFERROR(VLOOKUP(B16,'Content Plan'!$A$13:$K$100,2,FALSE),"")</f>
      </c>
      <c r="D16" s="31" t="n"/>
      <c r="E16" s="32" t="n"/>
      <c r="F16" s="32" t="n"/>
      <c r="G16" s="32" t="n"/>
      <c r="H16" s="24" t="n"/>
    </row>
    <row r="17" ht="22" customHeight="true">
      <c r="A17" s="28" t="n"/>
      <c r="B17" s="29" t="n"/>
      <c r="C17" s="30">
        <f>IFERROR(VLOOKUP(B17,'Content Plan'!$A$13:$K$100,2,FALSE),"")</f>
      </c>
      <c r="D17" s="31" t="n"/>
      <c r="E17" s="32" t="n"/>
      <c r="F17" s="32" t="n"/>
      <c r="G17" s="32" t="n"/>
      <c r="H17" s="24" t="n"/>
    </row>
    <row r="18" ht="22" customHeight="true">
      <c r="A18" s="28" t="n"/>
      <c r="B18" s="29" t="n"/>
      <c r="C18" s="30">
        <f>IFERROR(VLOOKUP(B18,'Content Plan'!$A$13:$K$100,2,FALSE),"")</f>
      </c>
      <c r="D18" s="31" t="n"/>
      <c r="E18" s="32" t="n"/>
      <c r="F18" s="32" t="n"/>
      <c r="G18" s="32" t="n"/>
      <c r="H18" s="24" t="n"/>
    </row>
    <row r="19" ht="22" customHeight="true">
      <c r="A19" s="28" t="n"/>
      <c r="B19" s="29" t="n"/>
      <c r="C19" s="30">
        <f>IFERROR(VLOOKUP(B19,'Content Plan'!$A$13:$K$100,2,FALSE),"")</f>
      </c>
      <c r="D19" s="31" t="n"/>
      <c r="E19" s="32" t="n"/>
      <c r="F19" s="32" t="n"/>
      <c r="G19" s="32" t="n"/>
      <c r="H19" s="24" t="n"/>
    </row>
    <row r="20" ht="22" customHeight="true">
      <c r="A20" s="28" t="n"/>
      <c r="B20" s="29" t="n"/>
      <c r="C20" s="30">
        <f>IFERROR(VLOOKUP(B20,'Content Plan'!$A$13:$K$100,2,FALSE),"")</f>
      </c>
      <c r="D20" s="31" t="n"/>
      <c r="E20" s="32" t="n"/>
      <c r="F20" s="32" t="n"/>
      <c r="G20" s="32" t="n"/>
      <c r="H20" s="24" t="n"/>
    </row>
    <row r="21" ht="22" customHeight="true">
      <c r="A21" s="28" t="n"/>
      <c r="B21" s="29" t="n"/>
      <c r="C21" s="30">
        <f>IFERROR(VLOOKUP(B21,'Content Plan'!$A$13:$K$100,2,FALSE),"")</f>
      </c>
      <c r="D21" s="31" t="n"/>
      <c r="E21" s="32" t="n"/>
      <c r="F21" s="32" t="n"/>
      <c r="G21" s="32" t="n"/>
      <c r="H21" s="24" t="n"/>
    </row>
    <row r="22" ht="22" customHeight="true">
      <c r="A22" s="28" t="n"/>
      <c r="B22" s="29" t="n"/>
      <c r="C22" s="30">
        <f>IFERROR(VLOOKUP(B22,'Content Plan'!$A$13:$K$100,2,FALSE),"")</f>
      </c>
      <c r="D22" s="31" t="n"/>
      <c r="E22" s="32" t="n"/>
      <c r="F22" s="32" t="n"/>
      <c r="G22" s="32" t="n"/>
      <c r="H22" s="24" t="n"/>
    </row>
    <row r="23" ht="22" customHeight="true">
      <c r="A23" s="28" t="n"/>
      <c r="B23" s="29" t="n"/>
      <c r="C23" s="30">
        <f>IFERROR(VLOOKUP(B23,'Content Plan'!$A$13:$K$100,2,FALSE),"")</f>
      </c>
      <c r="D23" s="31" t="n"/>
      <c r="E23" s="32" t="n"/>
      <c r="F23" s="32" t="n"/>
      <c r="G23" s="32" t="n"/>
      <c r="H23" s="24" t="n"/>
    </row>
    <row r="24" ht="22" customHeight="true">
      <c r="A24" s="28" t="n"/>
      <c r="B24" s="29" t="n"/>
      <c r="C24" s="30">
        <f>IFERROR(VLOOKUP(B24,'Content Plan'!$A$13:$K$100,2,FALSE),"")</f>
      </c>
      <c r="D24" s="31" t="n"/>
      <c r="E24" s="32" t="n"/>
      <c r="F24" s="32" t="n"/>
      <c r="G24" s="32" t="n"/>
      <c r="H24" s="24" t="n"/>
    </row>
    <row r="25" ht="22" customHeight="true">
      <c r="A25" s="28" t="n"/>
      <c r="B25" s="29" t="n"/>
      <c r="C25" s="30">
        <f>IFERROR(VLOOKUP(B25,'Content Plan'!$A$13:$K$100,2,FALSE),"")</f>
      </c>
      <c r="D25" s="31" t="n"/>
      <c r="E25" s="32" t="n"/>
      <c r="F25" s="32" t="n"/>
      <c r="G25" s="32" t="n"/>
      <c r="H25" s="24" t="n"/>
    </row>
    <row r="26" ht="22" customHeight="true">
      <c r="A26" s="28" t="n"/>
      <c r="B26" s="29" t="n"/>
      <c r="C26" s="30">
        <f>IFERROR(VLOOKUP(B26,'Content Plan'!$A$13:$K$100,2,FALSE),"")</f>
      </c>
      <c r="D26" s="31" t="n"/>
      <c r="E26" s="32" t="n"/>
      <c r="F26" s="32" t="n"/>
      <c r="G26" s="32" t="n"/>
      <c r="H26" s="24" t="n"/>
    </row>
    <row r="27" ht="22" customHeight="true">
      <c r="A27" s="28" t="n"/>
      <c r="B27" s="29" t="n"/>
      <c r="C27" s="30">
        <f>IFERROR(VLOOKUP(B27,'Content Plan'!$A$13:$K$100,2,FALSE),"")</f>
      </c>
      <c r="D27" s="31" t="n"/>
      <c r="E27" s="32" t="n"/>
      <c r="F27" s="32" t="n"/>
      <c r="G27" s="32" t="n"/>
      <c r="H27" s="24" t="n"/>
    </row>
    <row r="28" ht="22" customHeight="true">
      <c r="A28" s="28" t="n"/>
      <c r="B28" s="29" t="n"/>
      <c r="C28" s="30">
        <f>IFERROR(VLOOKUP(B28,'Content Plan'!$A$13:$K$100,2,FALSE),"")</f>
      </c>
      <c r="D28" s="31" t="n"/>
      <c r="E28" s="32" t="n"/>
      <c r="F28" s="32" t="n"/>
      <c r="G28" s="32" t="n"/>
      <c r="H28" s="24" t="n"/>
    </row>
    <row r="29" ht="22" customHeight="true">
      <c r="A29" s="28" t="n"/>
      <c r="B29" s="29" t="n"/>
      <c r="C29" s="30">
        <f>IFERROR(VLOOKUP(B29,'Content Plan'!$A$13:$K$100,2,FALSE),"")</f>
      </c>
      <c r="D29" s="31" t="n"/>
      <c r="E29" s="32" t="n"/>
      <c r="F29" s="32" t="n"/>
      <c r="G29" s="32" t="n"/>
      <c r="H29" s="24" t="n"/>
    </row>
    <row r="30" ht="22" customHeight="true">
      <c r="A30" s="28" t="n"/>
      <c r="B30" s="29" t="n"/>
      <c r="C30" s="30">
        <f>IFERROR(VLOOKUP(B30,'Content Plan'!$A$13:$K$100,2,FALSE),"")</f>
      </c>
      <c r="D30" s="31" t="n"/>
      <c r="E30" s="32" t="n"/>
      <c r="F30" s="32" t="n"/>
      <c r="G30" s="32" t="n"/>
      <c r="H30" s="24" t="n"/>
    </row>
    <row r="31" ht="22" customHeight="true">
      <c r="A31" s="28" t="n"/>
      <c r="B31" s="29" t="n"/>
      <c r="C31" s="30">
        <f>IFERROR(VLOOKUP(B31,'Content Plan'!$A$13:$K$100,2,FALSE),"")</f>
      </c>
      <c r="D31" s="31" t="n"/>
      <c r="E31" s="32" t="n"/>
      <c r="F31" s="32" t="n"/>
      <c r="G31" s="32" t="n"/>
      <c r="H31" s="24" t="n"/>
    </row>
    <row r="32" ht="22" customHeight="true">
      <c r="A32" s="28" t="n"/>
      <c r="B32" s="29" t="n"/>
      <c r="C32" s="30">
        <f>IFERROR(VLOOKUP(B32,'Content Plan'!$A$13:$K$100,2,FALSE),"")</f>
      </c>
      <c r="D32" s="31" t="n"/>
      <c r="E32" s="32" t="n"/>
      <c r="F32" s="32" t="n"/>
      <c r="G32" s="32" t="n"/>
      <c r="H32" s="24" t="n"/>
    </row>
    <row r="33" ht="22" customHeight="true">
      <c r="A33" s="28" t="n"/>
      <c r="B33" s="29" t="n"/>
      <c r="C33" s="30">
        <f>IFERROR(VLOOKUP(B33,'Content Plan'!$A$13:$K$100,2,FALSE),"")</f>
      </c>
      <c r="D33" s="31" t="n"/>
      <c r="E33" s="32" t="n"/>
      <c r="F33" s="32" t="n"/>
      <c r="G33" s="32" t="n"/>
      <c r="H33" s="24" t="n"/>
    </row>
    <row r="34" ht="22" customHeight="true">
      <c r="A34" s="28" t="n"/>
      <c r="B34" s="29" t="n"/>
      <c r="C34" s="30">
        <f>IFERROR(VLOOKUP(B34,'Content Plan'!$A$13:$K$100,2,FALSE),"")</f>
      </c>
      <c r="D34" s="31" t="n"/>
      <c r="E34" s="32" t="n"/>
      <c r="F34" s="32" t="n"/>
      <c r="G34" s="32" t="n"/>
      <c r="H34" s="24" t="n"/>
    </row>
    <row r="35" ht="22" customHeight="true">
      <c r="A35" s="28" t="n"/>
      <c r="B35" s="29" t="n"/>
      <c r="C35" s="30">
        <f>IFERROR(VLOOKUP(B35,'Content Plan'!$A$13:$K$100,2,FALSE),"")</f>
      </c>
      <c r="D35" s="31" t="n"/>
      <c r="E35" s="32" t="n"/>
      <c r="F35" s="32" t="n"/>
      <c r="G35" s="32" t="n"/>
      <c r="H35" s="24" t="n"/>
    </row>
    <row r="36" ht="22" customHeight="true">
      <c r="A36" s="28" t="n"/>
      <c r="B36" s="29" t="n"/>
      <c r="C36" s="30">
        <f>IFERROR(VLOOKUP(B36,'Content Plan'!$A$13:$K$100,2,FALSE),"")</f>
      </c>
      <c r="D36" s="31" t="n"/>
      <c r="E36" s="32" t="n"/>
      <c r="F36" s="32" t="n"/>
      <c r="G36" s="32" t="n"/>
      <c r="H36" s="24" t="n"/>
    </row>
    <row r="37" ht="22" customHeight="true">
      <c r="A37" s="28" t="n"/>
      <c r="B37" s="29" t="n"/>
      <c r="C37" s="30">
        <f>IFERROR(VLOOKUP(B37,'Content Plan'!$A$13:$K$100,2,FALSE),"")</f>
      </c>
      <c r="D37" s="31" t="n"/>
      <c r="E37" s="32" t="n"/>
      <c r="F37" s="32" t="n"/>
      <c r="G37" s="32" t="n"/>
      <c r="H37" s="24" t="n"/>
    </row>
    <row r="38" ht="22" customHeight="true">
      <c r="A38" s="28" t="n"/>
      <c r="B38" s="29" t="n"/>
      <c r="C38" s="30">
        <f>IFERROR(VLOOKUP(B38,'Content Plan'!$A$13:$K$100,2,FALSE),"")</f>
      </c>
      <c r="D38" s="31" t="n"/>
      <c r="E38" s="32" t="n"/>
      <c r="F38" s="32" t="n"/>
      <c r="G38" s="32" t="n"/>
      <c r="H38" s="24" t="n"/>
    </row>
    <row r="39" ht="22" customHeight="true">
      <c r="A39" s="28" t="n"/>
      <c r="B39" s="29" t="n"/>
      <c r="C39" s="30">
        <f>IFERROR(VLOOKUP(B39,'Content Plan'!$A$13:$K$100,2,FALSE),"")</f>
      </c>
      <c r="D39" s="31" t="n"/>
      <c r="E39" s="32" t="n"/>
      <c r="F39" s="32" t="n"/>
      <c r="G39" s="32" t="n"/>
      <c r="H39" s="24" t="n"/>
    </row>
    <row r="40" ht="22" customHeight="true">
      <c r="A40" s="28" t="n"/>
      <c r="B40" s="29" t="n"/>
      <c r="C40" s="30">
        <f>IFERROR(VLOOKUP(B40,'Content Plan'!$A$13:$K$100,2,FALSE),"")</f>
      </c>
      <c r="D40" s="31" t="n"/>
      <c r="E40" s="32" t="n"/>
      <c r="F40" s="32" t="n"/>
      <c r="G40" s="32" t="n"/>
      <c r="H40" s="24" t="n"/>
    </row>
    <row r="41" ht="22" customHeight="true">
      <c r="A41" s="28" t="n"/>
      <c r="B41" s="29" t="n"/>
      <c r="C41" s="30">
        <f>IFERROR(VLOOKUP(B41,'Content Plan'!$A$13:$K$100,2,FALSE),"")</f>
      </c>
      <c r="D41" s="31" t="n"/>
      <c r="E41" s="32" t="n"/>
      <c r="F41" s="32" t="n"/>
      <c r="G41" s="32" t="n"/>
      <c r="H41" s="24" t="n"/>
    </row>
    <row r="42" ht="22" customHeight="true">
      <c r="A42" s="28" t="n"/>
      <c r="B42" s="29" t="n"/>
      <c r="C42" s="30">
        <f>IFERROR(VLOOKUP(B42,'Content Plan'!$A$13:$K$100,2,FALSE),"")</f>
      </c>
      <c r="D42" s="31" t="n"/>
      <c r="E42" s="32" t="n"/>
      <c r="F42" s="32" t="n"/>
      <c r="G42" s="32" t="n"/>
      <c r="H42" s="24" t="n"/>
    </row>
    <row r="43" ht="22" customHeight="true">
      <c r="A43" s="28" t="n"/>
      <c r="B43" s="29" t="n"/>
      <c r="C43" s="30">
        <f>IFERROR(VLOOKUP(B43,'Content Plan'!$A$13:$K$100,2,FALSE),"")</f>
      </c>
      <c r="D43" s="31" t="n"/>
      <c r="E43" s="32" t="n"/>
      <c r="F43" s="32" t="n"/>
      <c r="G43" s="32" t="n"/>
      <c r="H43" s="24" t="n"/>
    </row>
    <row r="44" ht="22" customHeight="true">
      <c r="A44" s="28" t="n"/>
      <c r="B44" s="29" t="n"/>
      <c r="C44" s="30">
        <f>IFERROR(VLOOKUP(B44,'Content Plan'!$A$13:$K$100,2,FALSE),"")</f>
      </c>
      <c r="D44" s="31" t="n"/>
      <c r="E44" s="32" t="n"/>
      <c r="F44" s="32" t="n"/>
      <c r="G44" s="32" t="n"/>
      <c r="H44" s="24" t="n"/>
    </row>
    <row r="45" ht="22" customHeight="true">
      <c r="A45" s="28" t="n"/>
      <c r="B45" s="29" t="n"/>
      <c r="C45" s="30">
        <f>IFERROR(VLOOKUP(B45,'Content Plan'!$A$13:$K$100,2,FALSE),"")</f>
      </c>
      <c r="D45" s="31" t="n"/>
      <c r="E45" s="32" t="n"/>
      <c r="F45" s="32" t="n"/>
      <c r="G45" s="32" t="n"/>
      <c r="H45" s="24" t="n"/>
    </row>
    <row r="46" ht="22" customHeight="true">
      <c r="A46" s="28" t="n"/>
      <c r="B46" s="29" t="n"/>
      <c r="C46" s="30">
        <f>IFERROR(VLOOKUP(B46,'Content Plan'!$A$13:$K$100,2,FALSE),"")</f>
      </c>
      <c r="D46" s="31" t="n"/>
      <c r="E46" s="32" t="n"/>
      <c r="F46" s="32" t="n"/>
      <c r="G46" s="32" t="n"/>
      <c r="H46" s="24" t="n"/>
    </row>
    <row r="47" ht="22" customHeight="true">
      <c r="A47" s="28" t="n"/>
      <c r="B47" s="29" t="n"/>
      <c r="C47" s="30">
        <f>IFERROR(VLOOKUP(B47,'Content Plan'!$A$13:$K$100,2,FALSE),"")</f>
      </c>
      <c r="D47" s="31" t="n"/>
      <c r="E47" s="32" t="n"/>
      <c r="F47" s="32" t="n"/>
      <c r="G47" s="32" t="n"/>
      <c r="H47" s="24" t="n"/>
    </row>
    <row r="48" ht="22" customHeight="true">
      <c r="A48" s="28" t="n"/>
      <c r="B48" s="29" t="n"/>
      <c r="C48" s="30">
        <f>IFERROR(VLOOKUP(B48,'Content Plan'!$A$13:$K$100,2,FALSE),"")</f>
      </c>
      <c r="D48" s="31" t="n"/>
      <c r="E48" s="32" t="n"/>
      <c r="F48" s="32" t="n"/>
      <c r="G48" s="32" t="n"/>
      <c r="H48" s="24" t="n"/>
    </row>
    <row r="49" ht="22" customHeight="true">
      <c r="A49" s="28" t="n"/>
      <c r="B49" s="29" t="n"/>
      <c r="C49" s="30">
        <f>IFERROR(VLOOKUP(B49,'Content Plan'!$A$13:$K$100,2,FALSE),"")</f>
      </c>
      <c r="D49" s="31" t="n"/>
      <c r="E49" s="32" t="n"/>
      <c r="F49" s="32" t="n"/>
      <c r="G49" s="32" t="n"/>
      <c r="H49" s="24" t="n"/>
    </row>
    <row r="50" ht="22" customHeight="true">
      <c r="A50" s="28" t="n"/>
      <c r="B50" s="29" t="n"/>
      <c r="C50" s="30">
        <f>IFERROR(VLOOKUP(B50,'Content Plan'!$A$13:$K$100,2,FALSE),"")</f>
      </c>
      <c r="D50" s="31" t="n"/>
      <c r="E50" s="32" t="n"/>
      <c r="F50" s="32" t="n"/>
      <c r="G50" s="32" t="n"/>
      <c r="H50" s="24" t="n"/>
    </row>
    <row r="51" ht="22" customHeight="true">
      <c r="A51" s="28" t="n"/>
      <c r="B51" s="29" t="n"/>
      <c r="C51" s="30">
        <f>IFERROR(VLOOKUP(B51,'Content Plan'!$A$13:$K$100,2,FALSE),"")</f>
      </c>
      <c r="D51" s="31" t="n"/>
      <c r="E51" s="32" t="n"/>
      <c r="F51" s="32" t="n"/>
      <c r="G51" s="32" t="n"/>
      <c r="H51" s="24" t="n"/>
    </row>
    <row r="52" ht="22" customHeight="true">
      <c r="A52" s="28" t="n"/>
      <c r="B52" s="29" t="n"/>
      <c r="C52" s="30">
        <f>IFERROR(VLOOKUP(B52,'Content Plan'!$A$13:$K$100,2,FALSE),"")</f>
      </c>
      <c r="D52" s="31" t="n"/>
      <c r="E52" s="32" t="n"/>
      <c r="F52" s="32" t="n"/>
      <c r="G52" s="32" t="n"/>
      <c r="H52" s="24" t="n"/>
    </row>
    <row r="53" ht="22" customHeight="true">
      <c r="A53" s="28" t="n"/>
      <c r="B53" s="29" t="n"/>
      <c r="C53" s="30">
        <f>IFERROR(VLOOKUP(B53,'Content Plan'!$A$13:$K$100,2,FALSE),"")</f>
      </c>
      <c r="D53" s="31" t="n"/>
      <c r="E53" s="32" t="n"/>
      <c r="F53" s="32" t="n"/>
      <c r="G53" s="32" t="n"/>
      <c r="H53" s="24" t="n"/>
    </row>
    <row r="54" ht="22" customHeight="true">
      <c r="A54" s="28" t="n"/>
      <c r="B54" s="29" t="n"/>
      <c r="C54" s="30">
        <f>IFERROR(VLOOKUP(B54,'Content Plan'!$A$13:$K$100,2,FALSE),"")</f>
      </c>
      <c r="D54" s="31" t="n"/>
      <c r="E54" s="32" t="n"/>
      <c r="F54" s="32" t="n"/>
      <c r="G54" s="32" t="n"/>
      <c r="H54" s="24" t="n"/>
    </row>
    <row r="55" ht="22" customHeight="true">
      <c r="A55" s="28" t="n"/>
      <c r="B55" s="29" t="n"/>
      <c r="C55" s="30">
        <f>IFERROR(VLOOKUP(B55,'Content Plan'!$A$13:$K$100,2,FALSE),"")</f>
      </c>
      <c r="D55" s="31" t="n"/>
      <c r="E55" s="32" t="n"/>
      <c r="F55" s="32" t="n"/>
      <c r="G55" s="32" t="n"/>
      <c r="H55" s="24" t="n"/>
    </row>
    <row r="56" ht="22" customHeight="true">
      <c r="A56" s="28" t="n"/>
      <c r="B56" s="29" t="n"/>
      <c r="C56" s="30">
        <f>IFERROR(VLOOKUP(B56,'Content Plan'!$A$13:$K$100,2,FALSE),"")</f>
      </c>
      <c r="D56" s="31" t="n"/>
      <c r="E56" s="32" t="n"/>
      <c r="F56" s="32" t="n"/>
      <c r="G56" s="32" t="n"/>
      <c r="H56" s="24" t="n"/>
    </row>
    <row r="57" ht="22" customHeight="true">
      <c r="A57" s="28" t="n"/>
      <c r="B57" s="29" t="n"/>
      <c r="C57" s="30">
        <f>IFERROR(VLOOKUP(B57,'Content Plan'!$A$13:$K$100,2,FALSE),"")</f>
      </c>
      <c r="D57" s="31" t="n"/>
      <c r="E57" s="32" t="n"/>
      <c r="F57" s="32" t="n"/>
      <c r="G57" s="32" t="n"/>
      <c r="H57" s="24" t="n"/>
    </row>
    <row r="58" ht="22" customHeight="true">
      <c r="A58" s="28" t="n"/>
      <c r="B58" s="29" t="n"/>
      <c r="C58" s="30">
        <f>IFERROR(VLOOKUP(B58,'Content Plan'!$A$13:$K$100,2,FALSE),"")</f>
      </c>
      <c r="D58" s="31" t="n"/>
      <c r="E58" s="32" t="n"/>
      <c r="F58" s="32" t="n"/>
      <c r="G58" s="32" t="n"/>
      <c r="H58" s="24" t="n"/>
    </row>
    <row r="59" ht="22" customHeight="true">
      <c r="A59" s="28" t="n"/>
      <c r="B59" s="29" t="n"/>
      <c r="C59" s="30">
        <f>IFERROR(VLOOKUP(B59,'Content Plan'!$A$13:$K$100,2,FALSE),"")</f>
      </c>
      <c r="D59" s="31" t="n"/>
      <c r="E59" s="32" t="n"/>
      <c r="F59" s="32" t="n"/>
      <c r="G59" s="32" t="n"/>
      <c r="H59" s="24" t="n"/>
    </row>
    <row r="60" ht="22" customHeight="true">
      <c r="A60" s="28" t="n"/>
      <c r="B60" s="29" t="n"/>
      <c r="C60" s="30">
        <f>IFERROR(VLOOKUP(B60,'Content Plan'!$A$13:$K$100,2,FALSE),"")</f>
      </c>
      <c r="D60" s="31" t="n"/>
      <c r="E60" s="32" t="n"/>
      <c r="F60" s="32" t="n"/>
      <c r="G60" s="32" t="n"/>
      <c r="H60" s="24" t="n"/>
    </row>
    <row r="61" ht="22" customHeight="true">
      <c r="A61" s="28" t="n"/>
      <c r="B61" s="29" t="n"/>
      <c r="C61" s="30">
        <f>IFERROR(VLOOKUP(B61,'Content Plan'!$A$13:$K$100,2,FALSE),"")</f>
      </c>
      <c r="D61" s="31" t="n"/>
      <c r="E61" s="32" t="n"/>
      <c r="F61" s="32" t="n"/>
      <c r="G61" s="32" t="n"/>
      <c r="H61" s="24" t="n"/>
    </row>
    <row r="62" ht="22" customHeight="true">
      <c r="A62" s="28" t="n"/>
      <c r="B62" s="29" t="n"/>
      <c r="C62" s="30">
        <f>IFERROR(VLOOKUP(B62,'Content Plan'!$A$13:$K$100,2,FALSE),"")</f>
      </c>
      <c r="D62" s="31" t="n"/>
      <c r="E62" s="32" t="n"/>
      <c r="F62" s="32" t="n"/>
      <c r="G62" s="32" t="n"/>
      <c r="H62" s="24" t="n"/>
    </row>
    <row r="63" ht="22" customHeight="true">
      <c r="A63" s="28" t="n"/>
      <c r="B63" s="29" t="n"/>
      <c r="C63" s="30">
        <f>IFERROR(VLOOKUP(B63,'Content Plan'!$A$13:$K$100,2,FALSE),"")</f>
      </c>
      <c r="D63" s="31" t="n"/>
      <c r="E63" s="32" t="n"/>
      <c r="F63" s="32" t="n"/>
      <c r="G63" s="32" t="n"/>
      <c r="H63" s="24" t="n"/>
    </row>
    <row r="64" ht="22" customHeight="true">
      <c r="A64" s="28" t="n"/>
      <c r="B64" s="29" t="n"/>
      <c r="C64" s="30">
        <f>IFERROR(VLOOKUP(B64,'Content Plan'!$A$13:$K$100,2,FALSE),"")</f>
      </c>
      <c r="D64" s="31" t="n"/>
      <c r="E64" s="32" t="n"/>
      <c r="F64" s="32" t="n"/>
      <c r="G64" s="32" t="n"/>
      <c r="H64" s="24" t="n"/>
    </row>
    <row r="65" ht="22" customHeight="true">
      <c r="A65" s="28" t="n"/>
      <c r="B65" s="29" t="n"/>
      <c r="C65" s="30">
        <f>IFERROR(VLOOKUP(B65,'Content Plan'!$A$13:$K$100,2,FALSE),"")</f>
      </c>
      <c r="D65" s="31" t="n"/>
      <c r="E65" s="32" t="n"/>
      <c r="F65" s="32" t="n"/>
      <c r="G65" s="32" t="n"/>
      <c r="H65" s="24" t="n"/>
    </row>
    <row r="66" ht="22" customHeight="true">
      <c r="A66" s="28" t="n"/>
      <c r="B66" s="29" t="n"/>
      <c r="C66" s="30">
        <f>IFERROR(VLOOKUP(B66,'Content Plan'!$A$13:$K$100,2,FALSE),"")</f>
      </c>
      <c r="D66" s="31" t="n"/>
      <c r="E66" s="32" t="n"/>
      <c r="F66" s="32" t="n"/>
      <c r="G66" s="32" t="n"/>
      <c r="H66" s="24" t="n"/>
    </row>
    <row r="67" ht="22" customHeight="true">
      <c r="A67" s="28" t="n"/>
      <c r="B67" s="29" t="n"/>
      <c r="C67" s="30">
        <f>IFERROR(VLOOKUP(B67,'Content Plan'!$A$13:$K$100,2,FALSE),"")</f>
      </c>
      <c r="D67" s="31" t="n"/>
      <c r="E67" s="32" t="n"/>
      <c r="F67" s="32" t="n"/>
      <c r="G67" s="32" t="n"/>
      <c r="H67" s="24" t="n"/>
    </row>
    <row r="68" ht="22" customHeight="true">
      <c r="A68" s="28" t="n"/>
      <c r="B68" s="29" t="n"/>
      <c r="C68" s="30">
        <f>IFERROR(VLOOKUP(B68,'Content Plan'!$A$13:$K$100,2,FALSE),"")</f>
      </c>
      <c r="D68" s="31" t="n"/>
      <c r="E68" s="32" t="n"/>
      <c r="F68" s="32" t="n"/>
      <c r="G68" s="32" t="n"/>
      <c r="H68" s="24" t="n"/>
    </row>
    <row r="69" ht="22" customHeight="true">
      <c r="A69" s="28" t="n"/>
      <c r="B69" s="29" t="n"/>
      <c r="C69" s="30">
        <f>IFERROR(VLOOKUP(B69,'Content Plan'!$A$13:$K$100,2,FALSE),"")</f>
      </c>
      <c r="D69" s="31" t="n"/>
      <c r="E69" s="32" t="n"/>
      <c r="F69" s="32" t="n"/>
      <c r="G69" s="32" t="n"/>
      <c r="H69" s="24" t="n"/>
    </row>
    <row r="70" ht="22" customHeight="true">
      <c r="A70" s="28" t="n"/>
      <c r="B70" s="29" t="n"/>
      <c r="C70" s="30">
        <f>IFERROR(VLOOKUP(B70,'Content Plan'!$A$13:$K$100,2,FALSE),"")</f>
      </c>
      <c r="D70" s="31" t="n"/>
      <c r="E70" s="32" t="n"/>
      <c r="F70" s="32" t="n"/>
      <c r="G70" s="32" t="n"/>
      <c r="H70" s="24" t="n"/>
    </row>
    <row r="71" ht="22" customHeight="true">
      <c r="A71" s="28" t="n"/>
      <c r="B71" s="29" t="n"/>
      <c r="C71" s="30">
        <f>IFERROR(VLOOKUP(B71,'Content Plan'!$A$13:$K$100,2,FALSE),"")</f>
      </c>
      <c r="D71" s="31" t="n"/>
      <c r="E71" s="32" t="n"/>
      <c r="F71" s="32" t="n"/>
      <c r="G71" s="32" t="n"/>
      <c r="H71" s="24" t="n"/>
    </row>
    <row r="72" ht="22" customHeight="true">
      <c r="A72" s="28" t="n"/>
      <c r="B72" s="29" t="n"/>
      <c r="C72" s="30">
        <f>IFERROR(VLOOKUP(B72,'Content Plan'!$A$13:$K$100,2,FALSE),"")</f>
      </c>
      <c r="D72" s="31" t="n"/>
      <c r="E72" s="32" t="n"/>
      <c r="F72" s="32" t="n"/>
      <c r="G72" s="32" t="n"/>
      <c r="H72" s="24" t="n"/>
    </row>
    <row r="73" ht="22" customHeight="true">
      <c r="A73" s="28" t="n"/>
      <c r="B73" s="29" t="n"/>
      <c r="C73" s="30">
        <f>IFERROR(VLOOKUP(B73,'Content Plan'!$A$13:$K$100,2,FALSE),"")</f>
      </c>
      <c r="D73" s="31" t="n"/>
      <c r="E73" s="32" t="n"/>
      <c r="F73" s="32" t="n"/>
      <c r="G73" s="32" t="n"/>
      <c r="H73" s="24" t="n"/>
    </row>
    <row r="74" ht="22" customHeight="true">
      <c r="A74" s="28" t="n"/>
      <c r="B74" s="29" t="n"/>
      <c r="C74" s="30">
        <f>IFERROR(VLOOKUP(B74,'Content Plan'!$A$13:$K$100,2,FALSE),"")</f>
      </c>
      <c r="D74" s="31" t="n"/>
      <c r="E74" s="32" t="n"/>
      <c r="F74" s="32" t="n"/>
      <c r="G74" s="32" t="n"/>
      <c r="H74" s="24" t="n"/>
    </row>
    <row r="75" ht="22" customHeight="true">
      <c r="A75" s="28" t="n"/>
      <c r="B75" s="29" t="n"/>
      <c r="C75" s="30">
        <f>IFERROR(VLOOKUP(B75,'Content Plan'!$A$13:$K$100,2,FALSE),"")</f>
      </c>
      <c r="D75" s="31" t="n"/>
      <c r="E75" s="32" t="n"/>
      <c r="F75" s="32" t="n"/>
      <c r="G75" s="32" t="n"/>
      <c r="H75" s="24" t="n"/>
    </row>
    <row r="76" ht="22" customHeight="true">
      <c r="A76" s="28" t="n"/>
      <c r="B76" s="29" t="n"/>
      <c r="C76" s="30">
        <f>IFERROR(VLOOKUP(B76,'Content Plan'!$A$13:$K$100,2,FALSE),"")</f>
      </c>
      <c r="D76" s="31" t="n"/>
      <c r="E76" s="32" t="n"/>
      <c r="F76" s="32" t="n"/>
      <c r="G76" s="32" t="n"/>
      <c r="H76" s="24" t="n"/>
    </row>
    <row r="77" ht="22" customHeight="true">
      <c r="A77" s="28" t="n"/>
      <c r="B77" s="29" t="n"/>
      <c r="C77" s="30">
        <f>IFERROR(VLOOKUP(B77,'Content Plan'!$A$13:$K$100,2,FALSE),"")</f>
      </c>
      <c r="D77" s="31" t="n"/>
      <c r="E77" s="32" t="n"/>
      <c r="F77" s="32" t="n"/>
      <c r="G77" s="32" t="n"/>
      <c r="H77" s="24" t="n"/>
    </row>
    <row r="78" ht="22" customHeight="true">
      <c r="A78" s="28" t="n"/>
      <c r="B78" s="29" t="n"/>
      <c r="C78" s="30">
        <f>IFERROR(VLOOKUP(B78,'Content Plan'!$A$13:$K$100,2,FALSE),"")</f>
      </c>
      <c r="D78" s="31" t="n"/>
      <c r="E78" s="32" t="n"/>
      <c r="F78" s="32" t="n"/>
      <c r="G78" s="32" t="n"/>
      <c r="H78" s="24" t="n"/>
    </row>
    <row r="79" ht="22" customHeight="true">
      <c r="A79" s="28" t="n"/>
      <c r="B79" s="29" t="n"/>
      <c r="C79" s="30">
        <f>IFERROR(VLOOKUP(B79,'Content Plan'!$A$13:$K$100,2,FALSE),"")</f>
      </c>
      <c r="D79" s="31" t="n"/>
      <c r="E79" s="32" t="n"/>
      <c r="F79" s="32" t="n"/>
      <c r="G79" s="32" t="n"/>
      <c r="H79" s="24" t="n"/>
    </row>
    <row r="80" ht="22" customHeight="true">
      <c r="A80" s="28" t="n"/>
      <c r="B80" s="29" t="n"/>
      <c r="C80" s="30">
        <f>IFERROR(VLOOKUP(B80,'Content Plan'!$A$13:$K$100,2,FALSE),"")</f>
      </c>
      <c r="D80" s="31" t="n"/>
      <c r="E80" s="32" t="n"/>
      <c r="F80" s="32" t="n"/>
      <c r="G80" s="32" t="n"/>
      <c r="H80" s="24" t="n"/>
    </row>
    <row r="81" ht="22" customHeight="true">
      <c r="A81" s="28" t="n"/>
      <c r="B81" s="29" t="n"/>
      <c r="C81" s="30">
        <f>IFERROR(VLOOKUP(B81,'Content Plan'!$A$13:$K$100,2,FALSE),"")</f>
      </c>
      <c r="D81" s="31" t="n"/>
      <c r="E81" s="32" t="n"/>
      <c r="F81" s="32" t="n"/>
      <c r="G81" s="32" t="n"/>
      <c r="H81" s="24" t="n"/>
    </row>
    <row r="82" ht="22" customHeight="true">
      <c r="A82" s="28" t="n"/>
      <c r="B82" s="29" t="n"/>
      <c r="C82" s="30">
        <f>IFERROR(VLOOKUP(B82,'Content Plan'!$A$13:$K$100,2,FALSE),"")</f>
      </c>
      <c r="D82" s="31" t="n"/>
      <c r="E82" s="32" t="n"/>
      <c r="F82" s="32" t="n"/>
      <c r="G82" s="32" t="n"/>
      <c r="H82" s="24" t="n"/>
    </row>
    <row r="83" ht="22" customHeight="true">
      <c r="A83" s="28" t="n"/>
      <c r="B83" s="29" t="n"/>
      <c r="C83" s="30">
        <f>IFERROR(VLOOKUP(B83,'Content Plan'!$A$13:$K$100,2,FALSE),"")</f>
      </c>
      <c r="D83" s="31" t="n"/>
      <c r="E83" s="32" t="n"/>
      <c r="F83" s="32" t="n"/>
      <c r="G83" s="32" t="n"/>
      <c r="H83" s="24" t="n"/>
    </row>
    <row r="84" ht="22" customHeight="true">
      <c r="A84" s="28" t="n"/>
      <c r="B84" s="29" t="n"/>
      <c r="C84" s="30">
        <f>IFERROR(VLOOKUP(B84,'Content Plan'!$A$13:$K$100,2,FALSE),"")</f>
      </c>
      <c r="D84" s="31" t="n"/>
      <c r="E84" s="32" t="n"/>
      <c r="F84" s="32" t="n"/>
      <c r="G84" s="32" t="n"/>
      <c r="H84" s="24" t="n"/>
    </row>
    <row r="85" ht="22" customHeight="true">
      <c r="A85" s="28" t="n"/>
      <c r="B85" s="29" t="n"/>
      <c r="C85" s="30">
        <f>IFERROR(VLOOKUP(B85,'Content Plan'!$A$13:$K$100,2,FALSE),"")</f>
      </c>
      <c r="D85" s="31" t="n"/>
      <c r="E85" s="32" t="n"/>
      <c r="F85" s="32" t="n"/>
      <c r="G85" s="32" t="n"/>
      <c r="H85" s="24" t="n"/>
    </row>
    <row r="86" ht="22" customHeight="true">
      <c r="A86" s="28" t="n"/>
      <c r="B86" s="29" t="n"/>
      <c r="C86" s="30">
        <f>IFERROR(VLOOKUP(B86,'Content Plan'!$A$13:$K$100,2,FALSE),"")</f>
      </c>
      <c r="D86" s="31" t="n"/>
      <c r="E86" s="32" t="n"/>
      <c r="F86" s="32" t="n"/>
      <c r="G86" s="32" t="n"/>
      <c r="H86" s="24" t="n"/>
    </row>
    <row r="87" ht="22" customHeight="true">
      <c r="A87" s="28" t="n"/>
      <c r="B87" s="29" t="n"/>
      <c r="C87" s="30">
        <f>IFERROR(VLOOKUP(B87,'Content Plan'!$A$13:$K$100,2,FALSE),"")</f>
      </c>
      <c r="D87" s="31" t="n"/>
      <c r="E87" s="32" t="n"/>
      <c r="F87" s="32" t="n"/>
      <c r="G87" s="32" t="n"/>
      <c r="H87" s="24" t="n"/>
    </row>
    <row r="88" ht="22" customHeight="true">
      <c r="A88" s="28" t="n"/>
      <c r="B88" s="29" t="n"/>
      <c r="C88" s="30">
        <f>IFERROR(VLOOKUP(B88,'Content Plan'!$A$13:$K$100,2,FALSE),"")</f>
      </c>
      <c r="D88" s="31" t="n"/>
      <c r="E88" s="32" t="n"/>
      <c r="F88" s="32" t="n"/>
      <c r="G88" s="32" t="n"/>
      <c r="H88" s="24" t="n"/>
    </row>
    <row r="89" ht="22" customHeight="true">
      <c r="A89" s="28" t="n"/>
      <c r="B89" s="29" t="n"/>
      <c r="C89" s="30">
        <f>IFERROR(VLOOKUP(B89,'Content Plan'!$A$13:$K$100,2,FALSE),"")</f>
      </c>
      <c r="D89" s="31" t="n"/>
      <c r="E89" s="32" t="n"/>
      <c r="F89" s="32" t="n"/>
      <c r="G89" s="32" t="n"/>
      <c r="H89" s="24" t="n"/>
    </row>
    <row r="90" ht="22" customHeight="true">
      <c r="A90" s="28" t="n"/>
      <c r="B90" s="29" t="n"/>
      <c r="C90" s="30">
        <f>IFERROR(VLOOKUP(B90,'Content Plan'!$A$13:$K$100,2,FALSE),"")</f>
      </c>
      <c r="D90" s="31" t="n"/>
      <c r="E90" s="32" t="n"/>
      <c r="F90" s="32" t="n"/>
      <c r="G90" s="32" t="n"/>
      <c r="H90" s="24" t="n"/>
    </row>
    <row r="91" ht="22" customHeight="true">
      <c r="A91" s="28" t="n"/>
      <c r="B91" s="29" t="n"/>
      <c r="C91" s="30">
        <f>IFERROR(VLOOKUP(B91,'Content Plan'!$A$13:$K$100,2,FALSE),"")</f>
      </c>
      <c r="D91" s="31" t="n"/>
      <c r="E91" s="32" t="n"/>
      <c r="F91" s="32" t="n"/>
      <c r="G91" s="32" t="n"/>
      <c r="H91" s="24" t="n"/>
    </row>
    <row r="92" ht="22" customHeight="true">
      <c r="A92" s="28" t="n"/>
      <c r="B92" s="29" t="n"/>
      <c r="C92" s="30">
        <f>IFERROR(VLOOKUP(B92,'Content Plan'!$A$13:$K$100,2,FALSE),"")</f>
      </c>
      <c r="D92" s="31" t="n"/>
      <c r="E92" s="32" t="n"/>
      <c r="F92" s="32" t="n"/>
      <c r="G92" s="32" t="n"/>
      <c r="H92" s="24" t="n"/>
    </row>
    <row r="93" ht="22" customHeight="true">
      <c r="A93" s="28" t="n"/>
      <c r="B93" s="29" t="n"/>
      <c r="C93" s="30">
        <f>IFERROR(VLOOKUP(B93,'Content Plan'!$A$13:$K$100,2,FALSE),"")</f>
      </c>
      <c r="D93" s="31" t="n"/>
      <c r="E93" s="32" t="n"/>
      <c r="F93" s="32" t="n"/>
      <c r="G93" s="32" t="n"/>
      <c r="H93" s="24" t="n"/>
    </row>
    <row r="94" ht="22" customHeight="true">
      <c r="A94" s="28" t="n"/>
      <c r="B94" s="29" t="n"/>
      <c r="C94" s="30">
        <f>IFERROR(VLOOKUP(B94,'Content Plan'!$A$13:$K$100,2,FALSE),"")</f>
      </c>
      <c r="D94" s="31" t="n"/>
      <c r="E94" s="32" t="n"/>
      <c r="F94" s="32" t="n"/>
      <c r="G94" s="32" t="n"/>
      <c r="H94" s="24" t="n"/>
    </row>
    <row r="95" ht="22" customHeight="true">
      <c r="A95" s="28" t="n"/>
      <c r="B95" s="29" t="n"/>
      <c r="C95" s="30">
        <f>IFERROR(VLOOKUP(B95,'Content Plan'!$A$13:$K$100,2,FALSE),"")</f>
      </c>
      <c r="D95" s="31" t="n"/>
      <c r="E95" s="32" t="n"/>
      <c r="F95" s="32" t="n"/>
      <c r="G95" s="32" t="n"/>
      <c r="H95" s="24" t="n"/>
    </row>
    <row r="96" ht="22" customHeight="true">
      <c r="A96" s="28" t="n"/>
      <c r="B96" s="29" t="n"/>
      <c r="C96" s="30">
        <f>IFERROR(VLOOKUP(B96,'Content Plan'!$A$13:$K$100,2,FALSE),"")</f>
      </c>
      <c r="D96" s="31" t="n"/>
      <c r="E96" s="32" t="n"/>
      <c r="F96" s="32" t="n"/>
      <c r="G96" s="32" t="n"/>
      <c r="H96" s="24" t="n"/>
    </row>
    <row r="97" ht="22" customHeight="true">
      <c r="A97" s="28" t="n"/>
      <c r="B97" s="29" t="n"/>
      <c r="C97" s="30">
        <f>IFERROR(VLOOKUP(B97,'Content Plan'!$A$13:$K$100,2,FALSE),"")</f>
      </c>
      <c r="D97" s="31" t="n"/>
      <c r="E97" s="32" t="n"/>
      <c r="F97" s="32" t="n"/>
      <c r="G97" s="32" t="n"/>
      <c r="H97" s="24" t="n"/>
    </row>
    <row r="98" ht="22" customHeight="true">
      <c r="A98" s="28" t="n"/>
      <c r="B98" s="29" t="n"/>
      <c r="C98" s="30">
        <f>IFERROR(VLOOKUP(B98,'Content Plan'!$A$13:$K$100,2,FALSE),"")</f>
      </c>
      <c r="D98" s="31" t="n"/>
      <c r="E98" s="32" t="n"/>
      <c r="F98" s="32" t="n"/>
      <c r="G98" s="32" t="n"/>
      <c r="H98" s="24" t="n"/>
    </row>
    <row r="99" ht="22" customHeight="true">
      <c r="A99" s="28" t="n"/>
      <c r="B99" s="29" t="n"/>
      <c r="C99" s="30">
        <f>IFERROR(VLOOKUP(B99,'Content Plan'!$A$13:$K$100,2,FALSE),"")</f>
      </c>
      <c r="D99" s="31" t="n"/>
      <c r="E99" s="32" t="n"/>
      <c r="F99" s="32" t="n"/>
      <c r="G99" s="32" t="n"/>
      <c r="H99" s="24" t="n"/>
    </row>
    <row r="100" ht="22" customHeight="true">
      <c r="A100" s="28" t="n"/>
      <c r="B100" s="29" t="n"/>
      <c r="C100" s="30">
        <f>IFERROR(VLOOKUP(B100,'Content Plan'!$A$13:$K$100,2,FALSE),"")</f>
      </c>
      <c r="D100" s="31" t="n"/>
      <c r="E100" s="32" t="n"/>
      <c r="F100" s="32" t="n"/>
      <c r="G100" s="32" t="n"/>
      <c r="H100" s="24" t="n"/>
    </row>
  </sheetData>
  <autoFilter ref="A12:H100"/>
  <mergeCells count="3">
    <mergeCell ref="A4:H7"/>
    <mergeCell ref="A2:H2"/>
    <mergeCell ref="A1:H1"/>
  </mergeCells>
  <conditionalFormatting sqref="E13:E100">
    <cfRule type="dataBar" priority="1">
      <dataBar showValue="true">
        <cfvo type="num" val="0"/>
        <cfvo type="max"/>
        <color rgb="0063C7B2"/>
      </dataBar>
    </cfRule>
  </conditionalFormatting>
  <conditionalFormatting sqref="F13:F100">
    <cfRule type="dataBar" priority="2">
      <dataBar showValue="true">
        <cfvo type="num" val="0"/>
        <cfvo type="max"/>
        <color rgb="0063C7B2"/>
      </dataBar>
    </cfRule>
  </conditionalFormatting>
  <conditionalFormatting sqref="G13:G100">
    <cfRule type="dataBar" priority="3">
      <dataBar showValue="true">
        <cfvo type="num" val="0"/>
        <cfvo type="max"/>
        <color rgb="0063C7B2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設定シートに登録されている候補から選択してください。" errorTitle="候補外の値" prompt="プルダウンから選択してください。" promptTitle="入力候補" sqref="B13:B100" type="list">
      <formula1>'Content Plan'!$A$13:$A$100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F32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24"/>
    <col customWidth="true" max="2" min="2" width="4"/>
    <col customWidth="true" max="3" min="3" width="24"/>
    <col customWidth="true" max="4" min="4" width="4"/>
    <col customWidth="true" max="5" min="5" width="24"/>
    <col customWidth="true" max="6" min="6" width="4"/>
  </cols>
  <sheetData>
    <row r="1" ht="30" customHeight="true">
      <c r="A1" s="1" t="s">
        <v>113</v>
      </c>
      <c r="B1" s="2" t="n"/>
      <c r="C1" s="2" t="n"/>
      <c r="D1" s="2" t="n"/>
      <c r="E1" s="2" t="n"/>
      <c r="F1" s="2" t="n"/>
    </row>
    <row r="2" ht="24" customHeight="true">
      <c r="A2" s="3" t="s">
        <v>114</v>
      </c>
      <c r="B2" s="4" t="n"/>
      <c r="C2" s="4" t="n"/>
      <c r="D2" s="4" t="n"/>
      <c r="E2" s="4" t="n"/>
      <c r="F2" s="4" t="n"/>
    </row>
    <row r="3" ht="21" customHeight="true"/>
    <row r="4" ht="21" customHeight="true">
      <c r="A4" s="22" t="s">
        <v>115</v>
      </c>
      <c r="B4" s="4" t="n"/>
      <c r="C4" s="4" t="n"/>
      <c r="D4" s="4" t="n"/>
      <c r="E4" s="4" t="n"/>
      <c r="F4" s="4" t="n"/>
    </row>
    <row r="5" ht="21" customHeight="true">
      <c r="A5" s="4" t="n"/>
      <c r="B5" s="4" t="n"/>
      <c r="C5" s="4" t="n"/>
      <c r="D5" s="4" t="n"/>
      <c r="E5" s="4" t="n"/>
      <c r="F5" s="4" t="n"/>
    </row>
    <row r="6" ht="21" customHeight="true">
      <c r="A6" s="4" t="n"/>
      <c r="B6" s="4" t="n"/>
      <c r="C6" s="4" t="n"/>
      <c r="D6" s="4" t="n"/>
      <c r="E6" s="4" t="n"/>
      <c r="F6" s="4" t="n"/>
    </row>
    <row r="7" ht="21" customHeight="true">
      <c r="A7" s="4" t="n"/>
      <c r="B7" s="4" t="n"/>
      <c r="C7" s="4" t="n"/>
      <c r="D7" s="4" t="n"/>
      <c r="E7" s="4" t="n"/>
      <c r="F7" s="4" t="n"/>
    </row>
    <row r="8" ht="21" customHeight="true"/>
    <row r="9" ht="21" customHeight="true"/>
    <row r="10" ht="21" customHeight="true"/>
    <row r="11" ht="21" customHeight="true"/>
    <row r="12" ht="28" customHeight="true">
      <c r="A12" s="6" t="s">
        <v>47</v>
      </c>
      <c r="B12" s="33" t="n"/>
      <c r="C12" s="6" t="s">
        <v>116</v>
      </c>
      <c r="D12" s="33" t="n"/>
      <c r="E12" s="6" t="s">
        <v>117</v>
      </c>
    </row>
    <row r="13" ht="21" customHeight="true">
      <c r="A13" s="34" t="s">
        <v>57</v>
      </c>
      <c r="B13" s="35" t="n"/>
      <c r="C13" s="34" t="s">
        <v>58</v>
      </c>
      <c r="D13" s="35" t="n"/>
      <c r="E13" s="34" t="s">
        <v>59</v>
      </c>
    </row>
    <row r="14" ht="21" customHeight="true">
      <c r="A14" s="34" t="s">
        <v>82</v>
      </c>
      <c r="B14" s="35" t="n"/>
      <c r="C14" s="34" t="s">
        <v>83</v>
      </c>
      <c r="D14" s="35" t="n"/>
      <c r="E14" s="34" t="s">
        <v>60</v>
      </c>
    </row>
    <row r="15" ht="21" customHeight="true">
      <c r="A15" s="34" t="s">
        <v>74</v>
      </c>
      <c r="B15" s="35" t="n"/>
      <c r="C15" s="34" t="s">
        <v>90</v>
      </c>
      <c r="D15" s="35" t="n"/>
      <c r="E15" s="34" t="s">
        <v>76</v>
      </c>
    </row>
    <row r="16" ht="21" customHeight="true">
      <c r="A16" s="34" t="s">
        <v>89</v>
      </c>
      <c r="B16" s="35" t="n"/>
      <c r="C16" s="34" t="s">
        <v>67</v>
      </c>
      <c r="D16" s="35" t="n"/>
      <c r="E16" s="34" t="s">
        <v>68</v>
      </c>
    </row>
    <row r="17" ht="21" customHeight="true">
      <c r="A17" s="34" t="s">
        <v>66</v>
      </c>
      <c r="B17" s="35" t="n"/>
      <c r="C17" s="34" t="s">
        <v>75</v>
      </c>
      <c r="D17" s="35" t="n"/>
      <c r="E17" s="34" t="s">
        <v>118</v>
      </c>
    </row>
    <row r="18" ht="21" customHeight="true">
      <c r="A18" s="34" t="s">
        <v>119</v>
      </c>
      <c r="B18" s="35" t="n"/>
      <c r="C18" s="34" t="s">
        <v>120</v>
      </c>
      <c r="D18" s="35" t="n"/>
      <c r="E18" s="34" t="s">
        <v>91</v>
      </c>
    </row>
    <row r="19" ht="21" customHeight="true">
      <c r="A19" s="34" t="s">
        <v>121</v>
      </c>
      <c r="B19" s="35" t="n"/>
      <c r="C19" s="34" t="s">
        <v>122</v>
      </c>
      <c r="D19" s="35" t="n"/>
      <c r="E19" s="34" t="n"/>
    </row>
    <row r="20" ht="21" customHeight="true">
      <c r="A20" s="34" t="n"/>
      <c r="B20" s="35" t="n"/>
      <c r="C20" s="34" t="n"/>
      <c r="D20" s="35" t="n"/>
      <c r="E20" s="34" t="n"/>
    </row>
    <row r="21" ht="21" customHeight="true">
      <c r="A21" s="34" t="n"/>
      <c r="B21" s="35" t="n"/>
      <c r="C21" s="34" t="n"/>
      <c r="D21" s="35" t="n"/>
      <c r="E21" s="34" t="n"/>
    </row>
    <row r="22" ht="21" customHeight="true">
      <c r="A22" s="34" t="n"/>
      <c r="B22" s="35" t="n"/>
      <c r="C22" s="34" t="n"/>
      <c r="D22" s="35" t="n"/>
      <c r="E22" s="34" t="n"/>
    </row>
    <row r="23" ht="21" customHeight="true">
      <c r="A23" s="34" t="n"/>
      <c r="B23" s="35" t="n"/>
      <c r="C23" s="34" t="n"/>
      <c r="D23" s="35" t="n"/>
      <c r="E23" s="34" t="n"/>
    </row>
    <row r="24" ht="21" customHeight="true">
      <c r="A24" s="34" t="n"/>
      <c r="B24" s="35" t="n"/>
      <c r="C24" s="34" t="n"/>
      <c r="D24" s="35" t="n"/>
      <c r="E24" s="34" t="n"/>
    </row>
    <row r="25" ht="21" customHeight="true">
      <c r="A25" s="34" t="n"/>
      <c r="B25" s="35" t="n"/>
      <c r="C25" s="34" t="n"/>
      <c r="D25" s="35" t="n"/>
      <c r="E25" s="34" t="n"/>
    </row>
    <row r="26" ht="21" customHeight="true">
      <c r="A26" s="34" t="n"/>
      <c r="B26" s="35" t="n"/>
      <c r="C26" s="34" t="n"/>
      <c r="D26" s="35" t="n"/>
      <c r="E26" s="34" t="n"/>
    </row>
    <row r="27" ht="21" customHeight="true">
      <c r="A27" s="34" t="n"/>
      <c r="B27" s="35" t="n"/>
      <c r="C27" s="34" t="n"/>
      <c r="D27" s="35" t="n"/>
      <c r="E27" s="34" t="n"/>
    </row>
    <row r="28" ht="21" customHeight="true">
      <c r="A28" s="34" t="n"/>
      <c r="B28" s="35" t="n"/>
      <c r="C28" s="34" t="n"/>
      <c r="D28" s="35" t="n"/>
      <c r="E28" s="34" t="n"/>
    </row>
    <row r="29" ht="21" customHeight="true">
      <c r="A29" s="34" t="n"/>
      <c r="B29" s="35" t="n"/>
      <c r="C29" s="34" t="n"/>
      <c r="D29" s="35" t="n"/>
      <c r="E29" s="34" t="n"/>
    </row>
    <row r="30" ht="21" customHeight="true">
      <c r="A30" s="34" t="n"/>
      <c r="B30" s="35" t="n"/>
      <c r="C30" s="34" t="n"/>
      <c r="D30" s="35" t="n"/>
      <c r="E30" s="34" t="n"/>
    </row>
    <row r="31" ht="21" customHeight="true">
      <c r="A31" s="34" t="n"/>
      <c r="B31" s="35" t="n"/>
      <c r="C31" s="34" t="n"/>
      <c r="D31" s="35" t="n"/>
      <c r="E31" s="34" t="n"/>
    </row>
    <row r="32" ht="21" customHeight="true">
      <c r="A32" s="34" t="n"/>
      <c r="B32" s="35" t="n"/>
      <c r="C32" s="34" t="n"/>
      <c r="D32" s="35" t="n"/>
      <c r="E32" s="34" t="n"/>
    </row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</sheetData>
  <mergeCells count="3">
    <mergeCell ref="A4:F7"/>
    <mergeCell ref="A2:F2"/>
    <mergeCell ref="A1:F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(bg)</dc:title>
  <dc:creator>Finite Field</dc:creator>
  <dc:description>Excel template for content calendar (bg)</dc:description>
  <lastModifiedBy/>
  <dcterms:created xsi:type="dcterms:W3CDTF">2026-06-16T14:24:22Z</dcterms:created>
  <dcterms:modified xsi:type="dcterms:W3CDTF">2026-06-16T14:24:22Z</dcterms:modified>
  <category>Marketing Operations</category>
</coreProperties>
</file>