
<file path=[Content_Types].xml><?xml version="1.0" encoding="utf-8"?>
<ns0:Types xmlns:ns0="http://schemas.openxmlformats.org/package/2006/content-types">
  <ns0:Default Extension="xml" ContentType="application/vnd.openxmlformats-officedocument.spreadsheetml.sheet.main+xml"/>
  <ns0:Default Extension="rels" ContentType="application/vnd.openxmlformats-package.relationships+xml"/>
  <ns0:Override PartName="/xl/styles.xml" ContentType="application/vnd.openxmlformats-officedocument.spreadsheetml.styles+xml"/>
  <ns0:Override PartName="/xl/theme/theme1.xml" ContentType="application/vnd.openxmlformats-officedocument.theme+xml"/>
  <ns0:Override PartName="/xl/featurePropertyBag/featurePropertyBag.xml" ContentType="application/vnd.ms-excel.featurepropertybag+xml"/>
  <ns0:Override PartName="/xl/sharedStrings.xml" ContentType="application/vnd.openxmlformats-officedocument.spreadsheetml.sharedStrings+xml"/>
  <ns0:Override PartName="/xl/worksheets/sheet1.xml" ContentType="application/vnd.openxmlformats-officedocument.spreadsheetml.worksheet+xml"/>
  <ns0:Override PartName="/xl/tables/table1.xml" ContentType="application/vnd.openxmlformats-officedocument.spreadsheetml.table+xml"/>
  <ns0:Override PartName="/xl/worksheets/sheet2.xml" ContentType="application/vnd.openxmlformats-officedocument.spreadsheetml.worksheet+xml"/>
  <ns0:Override PartName="/xl/drawings/drawing1.xml" ContentType="application/vnd.openxmlformats-officedocument.drawing+xml"/>
  <ns0:Override PartName="/xl/drawings/charts/chart1.xml" ContentType="application/vnd.openxmlformats-officedocument.drawingml.chart+xml"/>
  <ns0:Override PartName="/xl/tables/table2.xml" ContentType="application/vnd.openxmlformats-officedocument.spreadsheetml.table+xml"/>
  <ns0:Override PartName="/xl/tables/table3.xml" ContentType="application/vnd.openxmlformats-officedocument.spreadsheetml.table+xml"/>
  <ns0:Override PartName="/xl/worksheets/sheet3.xml" ContentType="application/vnd.openxmlformats-officedocument.spreadsheetml.worksheet+xml"/>
  <ns0:Override PartName="/xl/tables/table4.xml" ContentType="application/vnd.openxmlformats-officedocument.spreadsheetml.table+xml"/>
  <ns0:Override PartName="/xl/worksheets/sheet4.xml" ContentType="application/vnd.openxmlformats-officedocument.spreadsheetml.worksheet+xml"/>
  <ns0:Override PartName="/xl/tables/table5.xml" ContentType="application/vnd.openxmlformats-officedocument.spreadsheetml.table+xml"/>
  <ns0:Override PartName="/xl/worksheets/sheet5.xml" ContentType="application/vnd.openxmlformats-officedocument.spreadsheetml.worksheet+xml"/>
  <ns0:Override PartName="/xl/tables/table6.xml" ContentType="application/vnd.openxmlformats-officedocument.spreadsheetml.table+xml"/>
  <ns0:Override PartName="/xl/worksheets/sheet6.xml" ContentType="application/vnd.openxmlformats-officedocument.spreadsheetml.worksheet+xml"/>
  <ns0:Override PartName="/xl/tables/table7.xml" ContentType="application/vnd.openxmlformats-officedocument.spreadsheetml.table+xml"/>
  <ns0:Override PartName="/xl/worksheets/sheet7.xml" ContentType="application/vnd.openxmlformats-officedocument.spreadsheetml.worksheet+xml"/>
  <ns0:Override PartName="/xl/tables/table8.xml" ContentType="application/vnd.openxmlformats-officedocument.spreadsheetml.table+xml"/>
  <ns0:Override PartName="/xl/worksheets/sheet8.xml" ContentType="application/vnd.openxmlformats-officedocument.spreadsheetml.worksheet+xml"/>
</ns0: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4e23b76ce1401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使い方" sheetId="1" r:id="R496c3c5d1754462c"/>
    <x:sheet name="ダッシュボード" sheetId="2" r:id="R3af7b61ba0ba4fcb"/>
    <x:sheet name="出荷一覧" sheetId="3" r:id="Re867e42d31d74e33"/>
    <x:sheet name="車両配車" sheetId="4" r:id="Rc4ce65449ac34f13"/>
    <x:sheet name="配送計画" sheetId="5" r:id="R66846a506106472d"/>
    <x:sheet name="変更履歴" sheetId="6" r:id="R06a145eb13534669"/>
    <x:sheet name="選択肢リスト" sheetId="7" r:id="R06a6c9b5b9c0469f"/>
    <x:sheet name="機械用スキーマ" sheetId="8" r:id="R6fa37c46abd4491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ns1="http://schemas.microsoft.com/office/spreadsheetml/2022/featurepropertybag" xmlns:x="http://schemas.openxmlformats.org/spreadsheetml/2006/main">
  <x:numFmts count="4">
    <x:numFmt numFmtId="200" formatCode="@"/>
    <x:numFmt numFmtId="201" formatCode="yyyy-mm-dd"/>
    <x:numFmt numFmtId="202" formatCode="0"/>
    <x:numFmt numFmtId="203" formatCode="yyyy-mm-dd hh:mm"/>
  </x:numFmts>
  <x:fonts count="8">
    <x:font>
      <x:sz val="11"/>
      <x:name val="Carlito"/>
    </x:font>
    <x:font>
      <x:b/>
      <x:sz val="20"/>
      <x:color rgb="111827"/>
      <x:name val="Carlito"/>
    </x:font>
    <x:font>
      <x:sz val="11"/>
      <x:color rgb="475569"/>
      <x:name val="Carlito"/>
    </x:font>
    <x:font>
      <x:b/>
      <x:sz val="11"/>
      <x:color rgb="FFFFFF"/>
      <x:name val="Carlito"/>
    </x:font>
    <x:font>
      <x:b/>
      <x:sz val="13"/>
      <x:color rgb="111827"/>
      <x:name val="Carlito"/>
    </x:font>
    <x:font>
      <x:b/>
      <x:sz val="11"/>
      <x:color rgb="334155"/>
      <x:name val="Carlito"/>
    </x:font>
    <x:font>
      <x:b/>
      <x:sz val="11"/>
      <x:color rgb="0F172A"/>
      <x:name val="Carlito"/>
    </x:font>
    <x:font>
      <x:b/>
      <x:sz val="16"/>
      <x:color rgb="14532D"/>
      <x:name val="Carlito"/>
    </x:font>
  </x:fonts>
  <x:fills count="8">
    <x:fill>
      <x:patternFill patternType="none"/>
    </x:fill>
    <x:fill>
      <x:patternFill patternType="gray125"/>
    </x:fill>
    <x:fill>
      <x:patternFill patternType="solid">
        <x:fgColor rgb="F8FAFC"/>
      </x:patternFill>
    </x:fill>
    <x:fill>
      <x:patternFill patternType="solid">
        <x:fgColor rgb="0F766E"/>
      </x:patternFill>
    </x:fill>
    <x:fill>
      <x:patternFill patternType="solid">
        <x:fgColor rgb="E0F2FE"/>
      </x:patternFill>
    </x:fill>
    <x:fill>
      <x:patternFill patternType="solid">
        <x:fgColor rgb="334155"/>
      </x:patternFill>
    </x:fill>
    <x:fill>
      <x:patternFill patternType="solid">
        <x:fgColor rgb="F1F5F9"/>
      </x:patternFill>
    </x:fill>
    <x:fill>
      <x:patternFill patternType="solid">
        <x:fgColor rgb="F0FDF4"/>
      </x:patternFill>
    </x:fill>
  </x:fills>
  <x:borders count="2">
    <x:border/>
    <x:border/>
  </x:borders>
  <x:cellStyleXfs count="1">
    <x:xf numFmtId="0" fontId="0" fillId="0" borderId="0"/>
  </x:cellStyleXfs>
  <x:cellXfs count="78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2" fillId="0" borderId="1" xfId="0" applyNumberFormat="1" applyFont="1" applyFill="1" applyBorder="1"/>
    <x:xf numFmtId="0" fontId="2" fillId="0" borderId="1" xfId="0" applyNumberFormat="1" applyFont="1" applyFill="1" applyBorder="1" applyAlignment="1">
      <x:alignment wrapText="1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horizont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wrapText="1"/>
    </x:xf>
    <x:xf numFmtId="0" fontId="3" fillId="3" borderId="1" xfId="0" applyNumberFormat="1" applyFont="1" applyFill="1" applyBorder="1" applyAlignment="1">
      <x:alignment horizontal="center" wrapText="1"/>
    </x:xf>
    <x:xf numFmtId="0" fontId="3" fillId="3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0" fillId="4" borderId="1" xfId="0" applyNumberFormat="1" applyFont="1" applyFill="1" applyBorder="1"/>
    <x:xf numFmtId="0" fontId="4" fillId="4" borderId="1" xfId="0" applyNumberFormat="1" applyFont="1" applyFill="1" applyBorder="1"/>
    <x:xf numFmtId="0" fontId="0" fillId="0" borderId="0" xfId="0">
      <x:extLst>
        <x:ext uri="{C7286773-470A-42A8-94C5-96B5CB345126}">
          <ns1:xfComplement i="0"/>
        </x:ext>
      </x:extLst>
    </x:xf>
    <x:xf numFmtId="0" fontId="0" fillId="0" borderId="1" xfId="0" applyNumberFormat="1" applyFont="1" applyFill="1" applyBorder="1">
      <x:extLst>
        <x:ext uri="{C7286773-470A-42A8-94C5-96B5CB345126}">
          <ns1:xfComplement i="0"/>
        </x:ext>
      </x:extLst>
    </x:xf>
    <x:xf numFmtId="0" fontId="0" fillId="5" borderId="0" xfId="0" applyNumberFormat="1" applyFont="1" applyFill="1" applyBorder="1"/>
    <x:xf numFmtId="0" fontId="3" fillId="5" borderId="0" xfId="0" applyNumberFormat="1" applyFont="1" applyFill="1" applyBorder="1"/>
    <x:xf numFmtId="0" fontId="3" fillId="5" borderId="0" xfId="0" applyNumberFormat="1" applyFont="1" applyFill="1" applyBorder="1" applyAlignment="1">
      <x:alignment wrapText="1"/>
    </x:xf>
    <x:xf numFmtId="0" fontId="3" fillId="5" borderId="0" xfId="0" applyNumberFormat="1" applyFont="1" applyFill="1" applyBorder="1" applyAlignment="1">
      <x:alignment horizontal="center" wrapText="1"/>
    </x:xf>
    <x:xf numFmtId="0" fontId="3" fillId="5" borderId="0" xfId="0" applyNumberFormat="1" applyFont="1" applyFill="1" applyBorder="1" applyAlignment="1">
      <x:alignment horizontal="center" vertical="center" wrapText="1"/>
    </x:xf>
    <x:xf numFmtId="0" fontId="0" fillId="5" borderId="1" xfId="0" applyNumberFormat="1" applyFont="1" applyFill="1" applyBorder="1"/>
    <x:xf numFmtId="0" fontId="3" fillId="5" borderId="1" xfId="0" applyNumberFormat="1" applyFont="1" applyFill="1" applyBorder="1"/>
    <x:xf numFmtId="0" fontId="3" fillId="5" borderId="1" xfId="0" applyNumberFormat="1" applyFont="1" applyFill="1" applyBorder="1" applyAlignment="1">
      <x:alignment wrapText="1"/>
    </x:xf>
    <x:xf numFmtId="0" fontId="3" fillId="5" borderId="1" xfId="0" applyNumberFormat="1" applyFont="1" applyFill="1" applyBorder="1" applyAlignment="1">
      <x:alignment horizontal="center" wrapText="1"/>
    </x:xf>
    <x:xf numFmtId="0" fontId="3" fillId="5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  <x:extLst>
        <x:ext uri="{C7286773-470A-42A8-94C5-96B5CB345126}">
          <ns1:xfComplement i="0"/>
        </x:ext>
      </x:extLst>
    </x:xf>
    <x:xf numFmtId="0" fontId="0" fillId="0" borderId="1" xfId="0" applyNumberFormat="1" applyFont="1" applyFill="1" applyBorder="1" applyAlignment="1">
      <x:alignment wrapText="1"/>
      <x:extLst>
        <x:ext uri="{C7286773-470A-42A8-94C5-96B5CB345126}">
          <ns1:xfComplement i="0"/>
        </x:ext>
      </x:extLst>
    </x:xf>
    <x:xf numFmtId="200" fontId="0" fillId="0" borderId="0" xfId="0" applyNumberFormat="1" applyFont="1" applyFill="1" applyBorder="1" applyAlignment="1">
      <x:alignment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 applyAlignment="1">
      <x:alignment wrapText="1"/>
    </x:xf>
    <x:xf numFmtId="200" fontId="0" fillId="0" borderId="1" xfId="0" applyNumberFormat="1" applyFont="1" applyFill="1" applyBorder="1"/>
    <x:xf numFmtId="201" fontId="0" fillId="0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 applyAlignment="1">
      <x:alignment wrapText="1"/>
    </x:xf>
    <x:xf numFmtId="201" fontId="0" fillId="0" borderId="1" xfId="0" applyNumberFormat="1" applyFont="1" applyFill="1" applyBorder="1"/>
    <x:xf numFmtId="202" fontId="0" fillId="0" borderId="0" xfId="0" applyNumberFormat="1" applyFont="1" applyFill="1" applyBorder="1" applyAlignment="1">
      <x:alignment wrapText="1"/>
    </x:xf>
    <x:xf numFmtId="202" fontId="0" fillId="0" borderId="0" xfId="0" applyNumberFormat="1" applyFont="1" applyFill="1" applyBorder="1"/>
    <x:xf numFmtId="202" fontId="0" fillId="0" borderId="1" xfId="0" applyNumberFormat="1" applyFont="1" applyFill="1" applyBorder="1" applyAlignment="1">
      <x:alignment wrapText="1"/>
    </x:xf>
    <x:xf numFmtId="202" fontId="0" fillId="0" borderId="1" xfId="0" applyNumberFormat="1" applyFont="1" applyFill="1" applyBorder="1"/>
    <x:xf numFmtId="203" fontId="0" fillId="0" borderId="0" xfId="0" applyNumberFormat="1" applyFont="1" applyFill="1" applyBorder="1" applyAlignment="1">
      <x:alignment wrapText="1"/>
    </x:xf>
    <x:xf numFmtId="203" fontId="0" fillId="0" borderId="0" xfId="0" applyNumberFormat="1" applyFont="1" applyFill="1" applyBorder="1"/>
    <x:xf numFmtId="203" fontId="0" fillId="0" borderId="1" xfId="0" applyNumberFormat="1" applyFont="1" applyFill="1" applyBorder="1" applyAlignment="1">
      <x:alignment wrapText="1"/>
    </x:xf>
    <x:xf numFmtId="203" fontId="0" fillId="0" borderId="1" xfId="0" applyNumberFormat="1" applyFont="1" applyFill="1" applyBorder="1"/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5" fillId="6" borderId="0" xfId="0" applyNumberFormat="1" applyFont="1" applyFill="1" applyBorder="1" applyAlignment="1">
      <x:alignment wrapText="1"/>
    </x:xf>
    <x:xf numFmtId="0" fontId="0" fillId="6" borderId="1" xfId="0" applyNumberFormat="1" applyFont="1" applyFill="1" applyBorder="1"/>
    <x:xf numFmtId="0" fontId="5" fillId="6" borderId="1" xfId="0" applyNumberFormat="1" applyFont="1" applyFill="1" applyBorder="1"/>
    <x:xf numFmtId="0" fontId="5" fillId="6" borderId="1" xfId="0" applyNumberFormat="1" applyFont="1" applyFill="1" applyBorder="1" applyAlignment="1">
      <x:alignment wrapText="1"/>
    </x:xf>
    <x:xf numFmtId="0" fontId="6" fillId="4" borderId="0" xfId="0" applyNumberFormat="1" applyFont="1" applyFill="1" applyBorder="1"/>
    <x:xf numFmtId="0" fontId="6" fillId="4" borderId="0" xfId="0" applyNumberFormat="1" applyFont="1" applyFill="1" applyBorder="1" applyAlignment="1">
      <x:alignment wrapText="1"/>
    </x:xf>
    <x:xf numFmtId="0" fontId="6" fillId="4" borderId="1" xfId="0" applyNumberFormat="1" applyFont="1" applyFill="1" applyBorder="1"/>
    <x:xf numFmtId="0" fontId="6" fillId="4" borderId="1" xfId="0" applyNumberFormat="1" applyFont="1" applyFill="1" applyBorder="1" applyAlignment="1">
      <x:alignment wrapText="1"/>
    </x:xf>
    <x:xf numFmtId="0" fontId="0" fillId="7" borderId="0" xfId="0" applyNumberFormat="1" applyFont="1" applyFill="1" applyBorder="1"/>
    <x:xf numFmtId="0" fontId="7" fillId="7" borderId="0" xfId="0" applyNumberFormat="1" applyFont="1" applyFill="1" applyBorder="1"/>
    <x:xf numFmtId="0" fontId="7" fillId="7" borderId="0" xfId="0" applyNumberFormat="1" applyFont="1" applyFill="1" applyBorder="1" applyAlignment="1">
      <x:alignment horizontal="center"/>
    </x:xf>
    <x:xf numFmtId="0" fontId="0" fillId="7" borderId="1" xfId="0" applyNumberFormat="1" applyFont="1" applyFill="1" applyBorder="1"/>
    <x:xf numFmtId="0" fontId="7" fillId="7" borderId="1" xfId="0" applyNumberFormat="1" applyFont="1" applyFill="1" applyBorder="1"/>
    <x:xf numFmtId="0" fontId="7" fillId="7" borderId="1" xfId="0" applyNumberFormat="1" applyFont="1" applyFill="1" applyBorder="1" applyAlignment="1">
      <x:alignment horizontal="center"/>
    </x:xf>
    <x:xf numFmtId="202" fontId="7" fillId="7" borderId="0" xfId="0" applyNumberFormat="1" applyFont="1" applyFill="1" applyBorder="1" applyAlignment="1">
      <x:alignment horizontal="center"/>
    </x:xf>
    <x:xf numFmtId="202" fontId="7" fillId="7" borderId="1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wrapText="1"/>
    </x:xf>
    <x:xf numFmtId="0" fontId="0" fillId="2" borderId="0" xfId="0" applyNumberFormat="1" applyFont="1" applyFill="1" applyBorder="1" applyAlignment="1">
      <x:alignment wrapText="1"/>
    </x:xf>
    <x:xf numFmtId="0" fontId="0" fillId="2" borderId="1" xfId="0" applyNumberFormat="1" applyFont="1" applyFill="1" applyBorder="1" applyAlignment="1">
      <x:alignment wrapText="1"/>
    </x:xf>
  </x:cellXfs>
  <x:cellStyles count="1">
    <x:cellStyle name="Normal" xfId="0"/>
  </x:cellStyles>
  <x:dxfs count="3">
    <x:dxf>
      <x:fill>
        <x:patternFill patternType="solid">
          <x:bgColor rgb="FEE2E2"/>
        </x:patternFill>
      </x:fill>
    </x:dxf>
    <x:dxf>
      <x:fill>
        <x:patternFill patternType="solid">
          <x:bgColor rgb="FEE2E2"/>
        </x:patternFill>
      </x:fill>
    </x:dxf>
    <x:dxf>
      <x:fill>
        <x:patternFill patternType="solid">
          <x:bgColor rgb="FEE2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89ac6cb0434125" /><Relationship Type="http://schemas.openxmlformats.org/officeDocument/2006/relationships/theme" Target="/xl/theme/theme1.xml" Id="Rbdf63482cbc84772" /><Relationship Type="http://schemas.microsoft.com/office/2022/11/relationships/FeaturePropertyBag" Target="/xl/featurePropertyBag/featurePropertyBag.xml" Id="R8160d70eaa384f66" /><Relationship Type="http://schemas.openxmlformats.org/officeDocument/2006/relationships/sharedStrings" Target="/xl/sharedStrings.xml" Id="Rd6d879924df24ea7" /><Relationship Type="http://schemas.openxmlformats.org/officeDocument/2006/relationships/worksheet" Target="/xl/worksheets/sheet1.xml" Id="R496c3c5d1754462c" /><Relationship Type="http://schemas.openxmlformats.org/officeDocument/2006/relationships/worksheet" Target="/xl/worksheets/sheet2.xml" Id="R3af7b61ba0ba4fcb" /><Relationship Type="http://schemas.openxmlformats.org/officeDocument/2006/relationships/worksheet" Target="/xl/worksheets/sheet3.xml" Id="Re867e42d31d74e33" /><Relationship Type="http://schemas.openxmlformats.org/officeDocument/2006/relationships/worksheet" Target="/xl/worksheets/sheet4.xml" Id="Rc4ce65449ac34f13" /><Relationship Type="http://schemas.openxmlformats.org/officeDocument/2006/relationships/worksheet" Target="/xl/worksheets/sheet5.xml" Id="R66846a506106472d" /><Relationship Type="http://schemas.openxmlformats.org/officeDocument/2006/relationships/worksheet" Target="/xl/worksheets/sheet6.xml" Id="R06a145eb13534669" /><Relationship Type="http://schemas.openxmlformats.org/officeDocument/2006/relationships/worksheet" Target="/xl/worksheets/sheet7.xml" Id="R06a6c9b5b9c0469f" /><Relationship Type="http://schemas.openxmlformats.org/officeDocument/2006/relationships/worksheet" Target="/xl/worksheets/sheet8.xml" Id="R6fa37c46abd4491d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2d359d664be244bb" /></Relationships>
</file>

<file path=xl/drawings/charts/chart1.xml><?xml version="1.0" encoding="utf-8"?>
<c:chartSpace xmlns:a="http://schemas.openxmlformats.org/drawingml/2006/main" xmlns:c="http://schemas.openxmlformats.org/drawingml/2006/chart">
  <c:lang val="en-US"/>
  <c:roundedCorners val="0"/>
  <c:chart>
    <c:title>
      <c:tx>
        <c:rich>
          <a:bodyPr/>
          <a:lstStyle/>
          <a:p>
            <a:r>
              <a:rPr/>
              <a:t>配送状態の内訳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数量</c:v>
          </c:tx>
          <c:cat>
            <c:strRef>
              <c:f>'ダッシュボード'!$A$17:$A$22</c:f>
              <c:strCache>
                <c:ptCount val="0"/>
              </c:strCache>
            </c:strRef>
          </c:cat>
          <c:val>
            <c:numRef>
              <c:f>'ダッシュボード'!$B$17:$B$22</c:f>
              <c:numCache>
                <c:formatCode>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plotVisOnly val="1"/>
  </c:chart>
  <c:spPr>
    <a:ln w="9525">
      <a:solidFill>
        <a:srgbClr val="D9D9D9"/>
      </a:solidFill>
      <a:prstDash val="solid"/>
    </a:ln>
  </c:spPr>
</c:chartSpace>
</file>

<file path=xl/drawings/drawing1.xml><?xml version="1.0" encoding="utf-8"?>
<ns0:wsDr xmlns:a="http://schemas.openxmlformats.org/drawingml/2006/main" xmlns:c="http://schemas.openxmlformats.org/drawingml/2006/chart" xmlns:ns0="http://schemas.openxmlformats.org/drawingml/2006/spreadsheetDrawing" xmlns:r="http://schemas.openxmlformats.org/officeDocument/2006/relationships">
  <ns0:twoCellAnchor>
    <ns0:from>
      <ns0:col>5</ns0:col>
      <ns0:colOff>0</ns0:colOff>
      <ns0:row>4</ns0:row>
      <ns0:rowOff>0</ns0:rowOff>
    </ns0:from>
    <ns0:to>
      <ns0:col>13</ns0:col>
      <ns0:colOff>0</ns0:colOff>
      <ns0:row>20</ns0:row>
      <ns0:rowOff>0</ns0:rowOff>
    </ns0:to>
    <ns0:graphicFrame macro="">
      <ns0:nvGraphicFramePr>
        <ns0:cNvPr id="1" name="Chart"/>
        <ns0:cNvGraphicFramePr/>
      </ns0:nvGraphicFramePr>
      <ns0:xfrm>
        <a:off x="0" y="0"/>
        <a:ext cx="0" cy="0"/>
      </ns0:xfrm>
      <a:graphic>
        <a:graphicData uri="http://schemas.openxmlformats.org/drawingml/2006/chart">
          <c:chart r:id="R2d359d664be244bb"/>
        </a:graphicData>
      </a:graphic>
    </ns0:graphicFrame>
    <ns0:clientData/>
  </ns0:twoCellAnchor>
</ns0:wsDr>
</file>

<file path=xl/featurePropertyBag/featurePropertyBag.xml><?xml version="1.0" encoding="utf-8"?>
<ns0:FeaturePropertyBags xmlns:ns0="http://schemas.microsoft.com/office/spreadsheetml/2022/featurepropertybag">
  <ns0:bag type="Checkbox"/>
  <ns0:bag type="XFControls">
    <ns0:bagId k="CellControl">0</ns0:bagId>
  </ns0:bag>
  <ns0:bag type="XFComplement">
    <ns0:bagId k="XFControls">1</ns0:bagId>
  </ns0:bag>
  <ns0:bag type="XFComplements" extRef="XFComplementsMapperExtRef">
    <ns0:a k="MappedFeaturePropertyBags">
      <ns0:bagId>2</ns0:bagId>
    </ns0:a>
  </ns0:bag>
</ns0:FeaturePropertyBags>
</file>

<file path=xl/tables/table1.xml><?xml version="1.0" encoding="utf-8"?>
<x:table xmlns:x="http://schemas.openxmlformats.org/spreadsheetml/2006/main" id="1" name="instructions_sheet_summary" displayName="instructions_sheet_summary" ref="A15:B23" headerRowCount="1">
  <x:tableColumns count="2">
    <x:tableColumn id="1" name="シート"/>
    <x:tableColumn id="2" name="用途"/>
  </x:tableColumns>
  <x:tableStyleInfo name="TableStyleMedium2" showRowStripes="1"/>
</x:table>
</file>

<file path=xl/tables/table2.xml><?xml version="1.0" encoding="utf-8"?>
<x:table xmlns:x="http://schemas.openxmlformats.org/spreadsheetml/2006/main" id="7" name="dashboard_kpi_table" displayName="dashboard_kpi_table" ref="A6:D12" headerRowCount="1">
  <x:tableColumns count="4">
    <x:tableColumn id="1" name="指標"/>
    <x:tableColumn id="2" name="数値"/>
    <x:tableColumn id="3" name="説明"/>
    <x:tableColumn id="4" name="確認ルール"/>
  </x:tableColumns>
  <x:tableStyleInfo name="TableStyleMedium2" showRowStripes="1"/>
</x:table>
</file>

<file path=xl/tables/table3.xml><?xml version="1.0" encoding="utf-8"?>
<x:table xmlns:x="http://schemas.openxmlformats.org/spreadsheetml/2006/main" id="8" name="dashboard_delivery_status_table" displayName="dashboard_delivery_status_table" ref="A16:B22" headerRowCount="1">
  <x:tableColumns count="2">
    <x:tableColumn id="1" name="配送状態"/>
    <x:tableColumn id="2" name="数量"/>
  </x:tableColumns>
  <x:tableStyleInfo name="TableStyleMedium2" showRowStripes="1"/>
</x:table>
</file>

<file path=xl/tables/table4.xml><?xml version="1.0" encoding="utf-8"?>
<x:table xmlns:x="http://schemas.openxmlformats.org/spreadsheetml/2006/main" id="3" name="shipments_table" displayName="shipments_table" ref="A4:P14" headerRowCount="1">
  <x:tableColumns count="16">
    <x:tableColumn id="1" name="記録ID"/>
    <x:tableColumn id="2" name="出荷状態"/>
    <x:tableColumn id="3" name="担当者"/>
    <x:tableColumn id="4" name="作成日"/>
    <x:tableColumn id="5" name="更新日"/>
    <x:tableColumn id="6" name="出荷番号"/>
    <x:tableColumn id="7" name="出荷日"/>
    <x:tableColumn id="8" name="配送先名"/>
    <x:tableColumn id="9" name="配送先住所"/>
    <x:tableColumn id="10" name="荷物概要"/>
    <x:tableColumn id="11" name="出荷数量"/>
    <x:tableColumn id="12" name="箱数"/>
    <x:tableColumn id="13" name="梱包方法"/>
    <x:tableColumn id="14" name="配送期限"/>
    <x:tableColumn id="15" name="優先度"/>
    <x:tableColumn id="16" name="備考"/>
  </x:tableColumns>
  <x:tableStyleInfo name="TableStyleMedium2" showRowStripes="1"/>
</x:table>
</file>

<file path=xl/tables/table5.xml><?xml version="1.0" encoding="utf-8"?>
<x:table xmlns:x="http://schemas.openxmlformats.org/spreadsheetml/2006/main" id="4" name="vehicle_dispatches_table" displayName="vehicle_dispatches_table" ref="A4:R14" headerRowCount="1">
  <x:tableColumns count="18">
    <x:tableColumn id="1" name="記録ID"/>
    <x:tableColumn id="2" name="配車状態"/>
    <x:tableColumn id="3" name="担当者"/>
    <x:tableColumn id="4" name="作成日"/>
    <x:tableColumn id="5" name="更新日"/>
    <x:tableColumn id="6" name="配車番号"/>
    <x:tableColumn id="7" name="出荷記録"/>
    <x:tableColumn id="8" name="配車日"/>
    <x:tableColumn id="9" name="出発予定時刻"/>
    <x:tableColumn id="10" name="車両番号"/>
    <x:tableColumn id="11" name="ドライバー名"/>
    <x:tableColumn id="12" name="ドライバー電話"/>
    <x:tableColumn id="13" name="ルート名"/>
    <x:tableColumn id="14" name="配送先エリア"/>
    <x:tableColumn id="15" name="車両容量"/>
    <x:tableColumn id="16" name="積載数量"/>
    <x:tableColumn id="17" name="優先度"/>
    <x:tableColumn id="18" name="備考"/>
  </x:tableColumns>
  <x:tableStyleInfo name="TableStyleMedium2" showRowStripes="1"/>
</x:table>
</file>

<file path=xl/tables/table6.xml><?xml version="1.0" encoding="utf-8"?>
<x:table xmlns:x="http://schemas.openxmlformats.org/spreadsheetml/2006/main" id="5" name="delivery_schedule_table" displayName="delivery_schedule_table" ref="A4:P16" headerRowCount="1">
  <x:tableColumns count="16">
    <x:tableColumn id="1" name="記録ID"/>
    <x:tableColumn id="2" name="配送状態"/>
    <x:tableColumn id="3" name="担当者"/>
    <x:tableColumn id="4" name="作成日"/>
    <x:tableColumn id="5" name="更新日"/>
    <x:tableColumn id="6" name="配送計画编号"/>
    <x:tableColumn id="7" name="出荷記録"/>
    <x:tableColumn id="8" name="配車記録"/>
    <x:tableColumn id="9" name="配送日"/>
    <x:tableColumn id="10" name="配送期限"/>
    <x:tableColumn id="11" name="配送先名"/>
    <x:tableColumn id="12" name="ルート名"/>
    <x:tableColumn id="13" name="配送結果"/>
    <x:tableColumn id="14" name="実際到着日"/>
    <x:tableColumn id="15" name="受領者"/>
    <x:tableColumn id="16" name="備考"/>
  </x:tableColumns>
  <x:tableStyleInfo name="TableStyleMedium2" showRowStripes="1"/>
</x:table>
</file>

<file path=xl/tables/table7.xml><?xml version="1.0" encoding="utf-8"?>
<ns0:table xmlns:ns0="http://schemas.openxmlformats.org/spreadsheetml/2006/main" id="6" name="change_history_table" displayName="change_history_table" ref="A4:M20" headerRowCount="1">
  <ns0:tableColumns count="13">
    <ns0:tableColumn id="1" name="記録ID"/>
    <ns0:tableColumn id="2" name="変更状態"/>
    <ns0:tableColumn id="3" name="担当者"/>
    <ns0:tableColumn id="4" name="作成日"/>
    <ns0:tableColumn id="5" name="更新日"/>
    <ns0:tableColumn id="6" name="変更番号"/>
    <ns0:tableColumn id="7" name="関連シート"/>
    <ns0:tableColumn id="8" name="関連記録ID"/>
    <ns0:tableColumn id="9" name="変更日"/>
    <ns0:tableColumn id="10" name="変更種別"/>
    <ns0:tableColumn id="11" name="変更範囲"/>
    <ns0:tableColumn id="12" name="影響度"/>
    <ns0:tableColumn id="13" name="变更説明"/>
  </ns0:tableColumns>
  <ns0:tableStyleInfo name="TableStyleMedium2" showRowStripes="1"/>
</ns0:table>
</file>

<file path=xl/tables/table8.xml><?xml version="1.0" encoding="utf-8"?>
<x:table xmlns:x="http://schemas.openxmlformats.org/spreadsheetml/2006/main" id="2" name="lookup_options_table" displayName="lookup_options_table" ref="A4:H54" headerRowCount="1">
  <x:tableColumns count="8">
    <x:tableColumn id="1" name="option_set_key"/>
    <x:tableColumn id="2" name="worksheet_name"/>
    <x:tableColumn id="3" name="field_name"/>
    <x:tableColumn id="4" name="option_value"/>
    <x:tableColumn id="5" name="option_label"/>
    <x:tableColumn id="6" name="color_semantic"/>
    <x:tableColumn id="7" name="is_default"/>
    <x:tableColumn id="8" name="sort_order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849bee06d224c8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1.xml" Id="R452965dfc51a4ee3" /><Relationship Type="http://schemas.openxmlformats.org/officeDocument/2006/relationships/table" Target="/xl/tables/table2.xml" Id="Rc3dec75456c64418" /><Relationship Type="http://schemas.openxmlformats.org/officeDocument/2006/relationships/table" Target="/xl/tables/table3.xml" Id="R38b371e596954ed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4.xml" Id="R2870c954ccd74ad4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5.xml" Id="R90096755f8624899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6.xml" Id="R3fc8974dcb6d493c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7.xml" Id="R3963cc0d05ff4e04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8.xml" Id="R2e2f00ef33354325" /></Relationships>
</file>

<file path=xl/worksheets/sheet1.xml><?xml version="1.0" encoding="utf-8"?>
<x:worksheet xmlns:r="http://schemas.openxmlformats.org/officeDocument/2006/relationships" xmlns:x="http://schemas.openxmlformats.org/spreadsheetml/2006/main">
  <x:sheetFormatPr defaultRowHeight="15"/>
  <x:cols>
    <x:col min="1" max="1" width="18" hidden="0" customWidth="1"/>
    <x:col min="2" max="2" width="82" hidden="0" customWidth="1"/>
  </x:cols>
  <x:sheetData>
    <x:row r="1" ht="28" customHeight="1">
      <x:c r="A1" s="3" t="str">
        <x:v>物流配車計画テンプレート</x:v>
      </x:c>
      <x:c r="B1" s="3"/>
      <x:c r="C1" s="3"/>
      <x:c r="D1" s="3"/>
    </x:row>
    <x:row r="2">
      <x:c r="A2" s="7" t="str">
        <x:v>配車計画、車両割当、出荷一覧、配送計画、配送結果、軽量な変更履歴を整理するためのテンプレートです。</x:v>
      </x:c>
      <x:c r="B2" s="7"/>
      <x:c r="C2" s="7"/>
      <x:c r="D2" s="7"/>
    </x:row>
    <x:row r="4" ht="26" customHeight="1">
      <x:c r="A4" s="14" t="str">
        <x:v>区分</x:v>
      </x:c>
      <x:c r="B4" s="14" t="str">
        <x:v>説明</x:v>
      </x:c>
    </x:row>
    <x:row r="5">
      <x:c r="A5" s="20" t="str">
        <x:v>テンプレート用途</x:v>
      </x:c>
      <x:c r="B5" s="20" t="str">
        <x:v>出荷準備、車両割当、配送手配、変更記録を1冊のブックにまとめ、日々の配車と月次集計を進めやすくします。</x:v>
      </x:c>
    </x:row>
    <x:row r="6">
      <x:c r="A6" s="20" t="str">
        <x:v>使用手順</x:v>
      </x:c>
      <x:c r="B6" s="20" t="str">
        <x:v>1. まず出荷一覧で、出荷日、配送先、数量、配送期限を確認します。</x:v>
      </x:c>
    </x:row>
    <x:row r="7">
      <x:c r="A7" s="20" t="str"/>
      <x:c r="B7" s="20" t="str">
        <x:v>2. 車両配車で、車両、ドライバー、ルート、積載数量、出発時刻を割り当てます。</x:v>
      </x:c>
    </x:row>
    <x:row r="8">
      <x:c r="A8" s="20" t="str"/>
      <x:c r="B8" s="20" t="str">
        <x:v>3. 配送計画で出荷記録と配車記録を関連付け、配送結果と受領情報を更新します。</x:v>
      </x:c>
    </x:row>
    <x:row r="9">
      <x:c r="A9" s="20" t="str"/>
      <x:c r="B9" s="20" t="str">
        <x:v>4. 変更履歴は軽量な業務変更メモとして使い、承認や改ざん不可の監査ログとしては扱いません。</x:v>
      </x:c>
    </x:row>
    <x:row r="10">
      <x:c r="A10" s="20" t="str">
        <x:v>入力時の注意</x:v>
      </x:c>
      <x:c r="B10" s="20" t="str">
        <x:v>状態、優先度、梱包方法、配送結果などにはプルダウンを設定しています。まず一覧から選択してください。</x:v>
      </x:c>
    </x:row>
    <x:row r="11">
      <x:c r="A11" s="20" t="str">
        <x:v>技术説明</x:v>
      </x:c>
      <x:c r="B11" s="20" t="str">
        <x:v>記録ID、作成日、更新日は構造化項目です。安易に名称変更や削除をしないでください。</x:v>
      </x:c>
    </x:row>
    <x:row r="14">
      <x:c r="A14" s="23" t="str">
        <x:v>シート説明</x:v>
      </x:c>
    </x:row>
    <x:row r="15">
      <x:c r="A15" s="14" t="str">
        <x:v>シート</x:v>
      </x:c>
      <x:c r="B15" s="14" t="str">
        <x:v>用途</x:v>
      </x:c>
    </x:row>
    <x:row r="16">
      <x:c r="A16" s="20" t="str">
        <x:v>使い方</x:v>
      </x:c>
      <x:c r="B16" s="20" t="str">
        <x:v>テンプレートの用途、入力順、状態の意味、データ保守時の注意点を説明します。</x:v>
      </x:c>
    </x:row>
    <x:row r="17">
      <x:c r="A17" s="20" t="str">
        <x:v>ダッシュボード</x:v>
      </x:c>
      <x:c r="B17" s="20" t="str">
        <x:v>配車、出荷、配送、変更に関する6つのKPIを表示します。</x:v>
      </x:c>
    </x:row>
    <x:row r="18">
      <x:c r="A18" s="20" t="str">
        <x:v>出荷一覧</x:v>
      </x:c>
      <x:c r="B18" s="20" t="str">
        <x:v>出荷の基本情報、配送先、数量、梱包方法、配送期限を記録します。</x:v>
      </x:c>
    </x:row>
    <x:row r="19">
      <x:c r="A19" s="20" t="str">
        <x:v>車両配車</x:v>
      </x:c>
      <x:c r="B19" s="20" t="str">
        <x:v>車両割当、ドライバー、ルート、配車日、積載数量を記録します。</x:v>
      </x:c>
    </x:row>
    <x:row r="20">
      <x:c r="A20" s="20" t="str">
        <x:v>配送計画</x:v>
      </x:c>
      <x:c r="B20" s="20" t="str">
        <x:v>配送日、期限、配送状態、配送結果、受領情報を記録します。</x:v>
      </x:c>
    </x:row>
    <x:row r="21">
      <x:c r="A21" s="20" t="str">
        <x:v>変更履歴</x:v>
      </x:c>
      <x:c r="B21" s="20" t="str">
        <x:v>出荷、車両、配送に関する軽量な変更メモを残します。</x:v>
      </x:c>
    </x:row>
    <x:row r="22">
      <x:c r="A22" s="20" t="str">
        <x:v>選択肢リスト</x:v>
      </x:c>
      <x:c r="B22" s="20" t="str">
        <x:v>select、multi_select、status の選択肢をまとめて保存します。</x:v>
      </x:c>
    </x:row>
    <x:row r="23">
      <x:c r="A23" s="20" t="str">
        <x:v>機械用スキーマ</x:v>
      </x:c>
      <x:c r="B23" s="20" t="str">
        <x:v>シート、項目、選択肢、表示ルール、出力ルールの機械可読マッピングを保存します。</x:v>
      </x:c>
    </x:row>
  </x:sheetData>
  <x:mergeCells>
    <x:mergeCell ref="A1:D1"/>
    <x:mergeCell ref="A2:D2"/>
  </x:mergeCells>
  <x:pageMargins left="0.7" right="0.7" top="0.75" bottom="0.75" header="0.3" footer="0.3"/>
  <x:tableParts count="1">
    <x:tablePart r:id="R2849bee06d224c84"/>
  </x:tableParts>
</x:worksheet>
</file>

<file path=xl/worksheets/sheet2.xml><?xml version="1.0" encoding="utf-8"?>
<x:worksheet xmlns:r="http://schemas.openxmlformats.org/officeDocument/2006/relationships" xmlns:x="http://schemas.openxmlformats.org/spreadsheetml/2006/main">
  <x:sheetFormatPr defaultRowHeight="15"/>
  <x:cols>
    <x:col min="1" max="1" width="22" hidden="0" customWidth="1"/>
    <x:col min="2" max="2" width="14" hidden="0" customWidth="1"/>
    <x:col min="3" max="3" width="42" hidden="0" customWidth="1"/>
    <x:col min="4" max="4" width="42" hidden="0" customWidth="1"/>
  </x:cols>
  <x:sheetData>
    <x:row r="1" ht="28" customHeight="1">
      <x:c r="A1" s="3" t="str">
        <x:v>物流配車計画テンプレート｜ダッシュボード</x:v>
      </x:c>
      <x:c r="B1" s="3"/>
      <x:c r="C1" s="3"/>
      <x:c r="D1" s="3"/>
    </x:row>
    <x:row r="2">
      <x:c r="A2" s="7" t="str">
        <x:v>出荷、配車、配送、変更の主要指標を集計します。集計基準日は実運用に合わせて変更できます。</x:v>
      </x:c>
      <x:c r="B2" s="7"/>
      <x:c r="C2" s="7"/>
      <x:c r="D2" s="7"/>
    </x:row>
    <x:row r="3">
      <x:c r="A3" s="58" t="str">
        <x:v>集計基準日</x:v>
      </x:c>
      <x:c r="B3" s="45" t="n">
        <x:v>46160</x:v>
      </x:c>
    </x:row>
    <x:row r="4" ht="26" customHeight="1"/>
    <x:row r="5">
      <x:c r="A5" s="23" t="str">
        <x:v>主要指標</x:v>
      </x:c>
    </x:row>
    <x:row r="6">
      <x:c r="A6" s="14" t="str">
        <x:v>指標</x:v>
      </x:c>
      <x:c r="B6" s="14" t="str">
        <x:v>数値</x:v>
      </x:c>
      <x:c r="C6" s="14" t="str">
        <x:v>説明</x:v>
      </x:c>
      <x:c r="D6" s="14" t="str">
        <x:v>確認ルール</x:v>
      </x:c>
    </x:row>
    <x:row r="7">
      <x:c r="A7" s="63" t="str">
        <x:v>現在の出荷件数</x:v>
      </x:c>
      <x:c r="B7" s="72" t="n">
        <x:f>COUNTIFS('出荷一覧'!$B$5:$B$104,"&lt;&gt;キャンセル",'出荷一覧'!$B$5:$B$104,"&lt;&gt;")</x:f>
        <x:v>9</x:v>
      </x:c>
      <x:c r="C7" s="20" t="str">
        <x:v>キャンセルされていない出荷記録数を集計します。</x:v>
      </x:c>
      <x:c r="D7" s="20" t="str">
        <x:v>件数が多い場合は、配車と配送の処理能力を確認してください。</x:v>
      </x:c>
    </x:row>
    <x:row r="8">
      <x:c r="A8" s="63" t="str">
        <x:v>配車待ち出荷件数</x:v>
      </x:c>
      <x:c r="B8" s="72" t="n">
        <x:f>COUNTIF('出荷一覧'!$B$5:$B$104,"配車待ち")</x:f>
        <x:v>2</x:v>
      </x:c>
      <x:c r="C8" s="20" t="str">
        <x:v>準備済みで、まだ配車されていない出荷記録を集計します。</x:v>
      </x:c>
      <x:c r="D8" s="20" t="str">
        <x:v>0件を超える場合は車両割当が必要です。</x:v>
      </x:c>
    </x:row>
    <x:row r="9">
      <x:c r="A9" s="63" t="str">
        <x:v>進行中の配車件数</x:v>
      </x:c>
      <x:c r="B9" s="72" t="n">
        <x:f>COUNTIF('車両配車'!$B$5:$B$104,"割当済み")+COUNTIF('車両配車'!$B$5:$B$104,"配送中")</x:f>
        <x:v>5</x:v>
      </x:c>
      <x:c r="C9" s="20" t="str">
        <x:v>割当済みまたは配送中の車両配車記録を集計します。</x:v>
      </x:c>
      <x:c r="D9" s="20" t="str">
        <x:v>件数が多い場合は、車両とドライバーの手配を確認してください。</x:v>
      </x:c>
    </x:row>
    <x:row r="10">
      <x:c r="A10" s="63" t="str">
        <x:v>今後7日間の配送件数</x:v>
      </x:c>
      <x:c r="B10" s="72" t="n">
        <x:f>COUNTIFS('配送計画'!$J$5:$J$104,"&gt;="&amp;$B$3,'配送計画'!$J$5:$J$104,"&lt;="&amp;$B$3+7,'配送計画'!$B$5:$B$104,"&lt;&gt;完了",'配送計画'!$B$5:$B$104,"&lt;&gt;キャンセル",'配送計画'!$B$5:$B$104,"&lt;&gt;")</x:f>
        <x:v>6</x:v>
      </x:c>
      <x:c r="C10" s="20" t="str">
        <x:v>今後7日以内に完了が必要で、まだ最終状態ではない配送計画を集計します。</x:v>
      </x:c>
      <x:c r="D10" s="20" t="str">
        <x:v>件数が多い場合は、車両とルートを早めに確認してください。</x:v>
      </x:c>
    </x:row>
    <x:row r="11">
      <x:c r="A11" s="63" t="str">
        <x:v>期限超過配送件数</x:v>
      </x:c>
      <x:c r="B11" s="72" t="n">
        <x:f>COUNTIFS('配送計画'!$J$5:$J$104,"&lt;"&amp;$B$3,'配送計画'!$B$5:$B$104,"&lt;&gt;完了",'配送計画'!$B$5:$B$104,"&lt;&gt;キャンセル",'配送計画'!$B$5:$B$104,"&lt;&gt;")</x:f>
        <x:v>2</x:v>
      </x:c>
      <x:c r="C11" s="20" t="str">
        <x:v>配送期限を過ぎ、まだ完了またはキャンセルされていない配送計画を集計します。</x:v>
      </x:c>
      <x:c r="D11" s="20" t="str">
        <x:v>0件を超える場合は優先対応してください。</x:v>
      </x:c>
    </x:row>
    <x:row r="12">
      <x:c r="A12" s="63" t="str">
        <x:v>確認待ち変更件数</x:v>
      </x:c>
      <x:c r="B12" s="72" t="n">
        <x:f>COUNTIF('変更履歴'!$B$5:$B$104,"記録済み")</x:f>
        <x:v>9</x:v>
      </x:c>
      <x:c r="C12" s="20" t="str">
        <x:v>記録済みで、まだ確認されていない変更記録を集計します。</x:v>
      </x:c>
      <x:c r="D12" s="20" t="str">
        <x:v>0件を超える場合は変更メモを確認し、影響を把握してください。</x:v>
      </x:c>
    </x:row>
    <x:row r="15">
      <x:c r="A15" s="23" t="str">
        <x:v>配送状態の内訳</x:v>
      </x:c>
    </x:row>
    <x:row r="16">
      <x:c r="A16" s="14" t="str">
        <x:v>配送状態</x:v>
      </x:c>
      <x:c r="B16" s="14" t="str">
        <x:v>数量</x:v>
      </x:c>
    </x:row>
    <x:row r="17">
      <x:c r="A17" s="20" t="str">
        <x:v>計画待ち</x:v>
      </x:c>
      <x:c r="B17" s="48" t="n">
        <x:f>COUNTIF('配送計画'!$B$5:$B$104,"計画待ち")</x:f>
        <x:v>2</x:v>
      </x:c>
    </x:row>
    <x:row r="18">
      <x:c r="A18" s="20" t="str">
        <x:v>配送待ち</x:v>
      </x:c>
      <x:c r="B18" s="48" t="n">
        <x:f>COUNTIF('配送計画'!$B$5:$B$104,"配送待ち")</x:f>
        <x:v>3</x:v>
      </x:c>
    </x:row>
    <x:row r="19">
      <x:c r="A19" s="20" t="str">
        <x:v>配送中</x:v>
      </x:c>
      <x:c r="B19" s="48" t="n">
        <x:f>COUNTIF('配送計画'!$B$5:$B$104,"配送中")</x:f>
        <x:v>3</x:v>
      </x:c>
    </x:row>
    <x:row r="20">
      <x:c r="A20" s="20" t="str">
        <x:v>確認待ち</x:v>
      </x:c>
      <x:c r="B20" s="48" t="n">
        <x:f>COUNTIF('配送計画'!$B$5:$B$104,"確認待ち")</x:f>
        <x:v>1</x:v>
      </x:c>
    </x:row>
    <x:row r="21">
      <x:c r="A21" s="20" t="str">
        <x:v>完了</x:v>
      </x:c>
      <x:c r="B21" s="48" t="n">
        <x:f>COUNTIF('配送計画'!$B$5:$B$104,"完了")</x:f>
        <x:v>2</x:v>
      </x:c>
    </x:row>
    <x:row r="22">
      <x:c r="A22" s="20" t="str">
        <x:v>キャンセル</x:v>
      </x:c>
      <x:c r="B22" s="48" t="n">
        <x:f>COUNTIF('配送計画'!$B$5:$B$104,"キャンセル")</x:f>
        <x:v>1</x:v>
      </x:c>
    </x:row>
    <x:row r="25">
      <x:c r="A25" s="23" t="str">
        <x:v>利用時の注意</x:v>
      </x:c>
      <x:c r="B25" s="23"/>
      <x:c r="C25" s="23"/>
      <x:c r="D25" s="23"/>
    </x:row>
    <x:row r="26">
      <x:c r="A26" s="20" t="str">
        <x:v>まず出荷一覧の配送先、出荷数量、配送期限を更新してください。</x:v>
      </x:c>
      <x:c r="B26" s="20"/>
      <x:c r="C26" s="20"/>
      <x:c r="D26" s="20"/>
    </x:row>
    <x:row r="27">
      <x:c r="A27" s="20" t="str">
        <x:v>車両配車の出荷記録には、既存の記録IDを選択してください。</x:v>
      </x:c>
      <x:c r="B27" s="20"/>
      <x:c r="C27" s="20"/>
      <x:c r="D27" s="20"/>
    </x:row>
    <x:row r="28">
      <x:c r="A28" s="20" t="str">
        <x:v>配送計画の配車記録には、既存の車両配車記録IDを選択してください。</x:v>
      </x:c>
      <x:c r="B28" s="20"/>
      <x:c r="C28" s="20"/>
      <x:c r="D28" s="20"/>
    </x:row>
    <x:row r="29">
      <x:c r="A29" s="20" t="str">
        <x:v>変更履歴は軽量な記録用であり、承認、通知、改ざん不可の監査を意味しません。</x:v>
      </x:c>
      <x:c r="B29" s="20"/>
      <x:c r="C29" s="20"/>
      <x:c r="D29" s="20"/>
    </x:row>
  </x:sheetData>
  <x:mergeCells>
    <x:mergeCell ref="A1:D1"/>
    <x:mergeCell ref="A2:D2"/>
    <x:mergeCell ref="A25:D25"/>
    <x:mergeCell ref="A26:D26"/>
    <x:mergeCell ref="A27:D27"/>
    <x:mergeCell ref="A28:D28"/>
    <x:mergeCell ref="A29:D29"/>
  </x:mergeCells>
  <x:pageMargins left="0.7" right="0.7" top="0.75" bottom="0.75" header="0.3" footer="0.3"/>
  <x:drawing r:id="R452965dfc51a4ee3"/>
  <x:tableParts count="2">
    <x:tablePart r:id="Rc3dec75456c64418"/>
    <x:tablePart r:id="R38b371e596954ed5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FormatPr defaultRowHeight="15"/>
  <x:cols>
    <x:col min="1" max="1" width="12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24" hidden="0" customWidth="1"/>
    <x:col min="9" max="9" width="34" hidden="0" customWidth="1"/>
    <x:col min="10" max="10" width="34" hidden="0" customWidth="1"/>
    <x:col min="11" max="11" width="12" hidden="0" customWidth="1"/>
    <x:col min="12" max="12" width="12" hidden="0" customWidth="1"/>
    <x:col min="13" max="13" width="14" hidden="0" customWidth="1"/>
    <x:col min="14" max="14" width="14" hidden="0" customWidth="1"/>
    <x:col min="15" max="15" width="14" hidden="0" customWidth="1"/>
    <x:col min="16" max="16" width="34" hidden="0" customWidth="1"/>
  </x:cols>
  <x:sheetData>
    <x:row r="1" ht="28" customHeight="1">
      <x:c r="A1" s="3" t="str">
        <x:v>出荷一覧</x:v>
      </x:c>
      <x:c r="B1" s="3"/>
      <x:c r="C1" s="3"/>
      <x:c r="D1" s="3"/>
      <x:c r="E1" s="3"/>
      <x:c r="F1" s="3"/>
    </x:row>
    <x:row r="2">
      <x:c r="A2" s="7" t="str">
        <x:v>出荷の基本情報、配送先、数量、梱包方法、配送期限を記録します。状態と選択肢は日本語のプルダウンで選びます。</x:v>
      </x:c>
      <x:c r="B2" s="7"/>
      <x:c r="C2" s="7"/>
      <x:c r="D2" s="7"/>
      <x:c r="E2" s="7"/>
      <x:c r="F2" s="7"/>
      <x:c r="G2" s="7"/>
      <x:c r="H2" s="7"/>
      <x:c r="I2" s="7"/>
      <x:c r="J2" s="7"/>
    </x:row>
    <x:row r="4" ht="26" customHeight="1">
      <x:c r="A4" s="14" t="str">
        <x:v>記録ID</x:v>
      </x:c>
      <x:c r="B4" s="14" t="str">
        <x:v>出荷状態</x:v>
      </x:c>
      <x:c r="C4" s="14" t="str">
        <x:v>担当者</x:v>
      </x:c>
      <x:c r="D4" s="14" t="str">
        <x:v>作成日</x:v>
      </x:c>
      <x:c r="E4" s="14" t="str">
        <x:v>更新日</x:v>
      </x:c>
      <x:c r="F4" s="14" t="str">
        <x:v>出荷番号</x:v>
      </x:c>
      <x:c r="G4" s="14" t="str">
        <x:v>出荷日</x:v>
      </x:c>
      <x:c r="H4" s="14" t="str">
        <x:v>配送先名</x:v>
      </x:c>
      <x:c r="I4" s="14" t="str">
        <x:v>配送先住所</x:v>
      </x:c>
      <x:c r="J4" s="14" t="str">
        <x:v>荷物概要</x:v>
      </x:c>
      <x:c r="K4" s="14" t="str">
        <x:v>出荷数量</x:v>
      </x:c>
      <x:c r="L4" s="14" t="str">
        <x:v>箱数</x:v>
      </x:c>
      <x:c r="M4" s="14" t="str">
        <x:v>梱包方法</x:v>
      </x:c>
      <x:c r="N4" s="14" t="str">
        <x:v>配送期限</x:v>
      </x:c>
      <x:c r="O4" s="14" t="str">
        <x:v>優先度</x:v>
      </x:c>
      <x:c r="P4" s="14" t="str">
        <x:v>備考</x:v>
      </x:c>
    </x:row>
    <x:row r="5">
      <x:c r="A5" s="40" t="str">
        <x:v>SHP-0001</x:v>
      </x:c>
      <x:c r="B5" s="20" t="str">
        <x:v>配車待ち</x:v>
      </x:c>
      <x:c r="C5" s="40" t="str">
        <x:v>佐藤健太</x:v>
      </x:c>
      <x:c r="D5" s="44" t="n">
        <x:v>46152</x:v>
      </x:c>
      <x:c r="E5" s="44" t="n">
        <x:v>46159</x:v>
      </x:c>
      <x:c r="F5" s="40" t="str">
        <x:v>SH-2026-0518-001</x:v>
      </x:c>
      <x:c r="G5" s="44" t="n">
        <x:v>46160</x:v>
      </x:c>
      <x:c r="H5" s="40" t="str">
        <x:v>東京店舗A</x:v>
      </x:c>
      <x:c r="I5" s="20" t="str">
        <x:v>東京都江東区豊洲3-2-20</x:v>
      </x:c>
      <x:c r="J5" s="20" t="str">
        <x:v>冷蔵食品と日配品の補充</x:v>
      </x:c>
      <x:c r="K5" s="48" t="n">
        <x:v>120</x:v>
      </x:c>
      <x:c r="L5" s="48" t="n">
        <x:v>12</x:v>
      </x:c>
      <x:c r="M5" s="20" t="str">
        <x:v>段ボール</x:v>
      </x:c>
      <x:c r="N5" s="44" t="n">
        <x:v>46160</x:v>
      </x:c>
      <x:c r="O5" s="20" t="str">
        <x:v>緊急</x:v>
      </x:c>
      <x:c r="P5" s="20" t="str">
        <x:v>本日午前中に積み込みを完了してください。</x:v>
      </x:c>
    </x:row>
    <x:row r="6">
      <x:c r="A6" s="40" t="str">
        <x:v>SHP-0002</x:v>
      </x:c>
      <x:c r="B6" s="20" t="str">
        <x:v>配車済み</x:v>
      </x:c>
      <x:c r="C6" s="40" t="str">
        <x:v>高橋美咲</x:v>
      </x:c>
      <x:c r="D6" s="44" t="n">
        <x:v>46153</x:v>
      </x:c>
      <x:c r="E6" s="44" t="n">
        <x:v>46159</x:v>
      </x:c>
      <x:c r="F6" s="40" t="str">
        <x:v>SH-2026-0518-002</x:v>
      </x:c>
      <x:c r="G6" s="44" t="n">
        <x:v>46160</x:v>
      </x:c>
      <x:c r="H6" s="40" t="str">
        <x:v>大阪販売店倉庫</x:v>
      </x:c>
      <x:c r="I6" s="20" t="str">
        <x:v>大阪市北区中之島2-3-18</x:v>
      </x:c>
      <x:c r="J6" s="20" t="str">
        <x:v>店舗販促資材</x:v>
      </x:c>
      <x:c r="K6" s="48" t="n">
        <x:v>80</x:v>
      </x:c>
      <x:c r="L6" s="48" t="n">
        <x:v>8</x:v>
      </x:c>
      <x:c r="M6" s="20" t="str">
        <x:v>パレット</x:v>
      </x:c>
      <x:c r="N6" s="44" t="n">
        <x:v>46161</x:v>
      </x:c>
      <x:c r="O6" s="20" t="str">
        <x:v>高</x:v>
      </x:c>
      <x:c r="P6" s="20" t="str">
        <x:v>積載数量はドライバーと確認済みです。</x:v>
      </x:c>
    </x:row>
    <x:row r="7">
      <x:c r="A7" s="40" t="str">
        <x:v>SHP-0003</x:v>
      </x:c>
      <x:c r="B7" s="20" t="str">
        <x:v>配送完了</x:v>
      </x:c>
      <x:c r="C7" s="40" t="str">
        <x:v>田中亮</x:v>
      </x:c>
      <x:c r="D7" s="44" t="n">
        <x:v>46150</x:v>
      </x:c>
      <x:c r="E7" s="44" t="n">
        <x:v>46158</x:v>
      </x:c>
      <x:c r="F7" s="40" t="str">
        <x:v>SH-2026-0516-003</x:v>
      </x:c>
      <x:c r="G7" s="44" t="n">
        <x:v>46158</x:v>
      </x:c>
      <x:c r="H7" s="40" t="str">
        <x:v>名古屋中央倉庫</x:v>
      </x:c>
      <x:c r="I7" s="20" t="str">
        <x:v>名古屋市中区錦1-6-6</x:v>
      </x:c>
      <x:c r="J7" s="20" t="str">
        <x:v>EC注文のまとめ出荷</x:v>
      </x:c>
      <x:c r="K7" s="48" t="n">
        <x:v>240</x:v>
      </x:c>
      <x:c r="L7" s="48" t="n">
        <x:v>20</x:v>
      </x:c>
      <x:c r="M7" s="20" t="str">
        <x:v>混載梱包</x:v>
      </x:c>
      <x:c r="N7" s="44" t="n">
        <x:v>46159</x:v>
      </x:c>
      <x:c r="O7" s="20" t="str">
        <x:v>通常</x:v>
      </x:c>
      <x:c r="P7" s="20" t="str">
        <x:v>受領情報は入力済みです。</x:v>
      </x:c>
    </x:row>
    <x:row r="8">
      <x:c r="A8" s="40" t="str">
        <x:v>SHP-0004</x:v>
      </x:c>
      <x:c r="B8" s="20" t="str">
        <x:v>未整理</x:v>
      </x:c>
      <x:c r="C8" s="40" t="str">
        <x:v>佐藤健太</x:v>
      </x:c>
      <x:c r="D8" s="44" t="n">
        <x:v>46156</x:v>
      </x:c>
      <x:c r="E8" s="44" t="n">
        <x:v>46160</x:v>
      </x:c>
      <x:c r="F8" s="40" t="str">
        <x:v>SH-2026-0520-004</x:v>
      </x:c>
      <x:c r="G8" s="44" t="n">
        <x:v>46162</x:v>
      </x:c>
      <x:c r="H8" s="40" t="str">
        <x:v>横浜店舗B</x:v>
      </x:c>
      <x:c r="I8" s="20" t="str">
        <x:v>横浜市西区みなとみらい4-2-1</x:v>
      </x:c>
      <x:c r="J8" s="20" t="str">
        <x:v>常温補充品と陳列資材</x:v>
      </x:c>
      <x:c r="K8" s="48" t="n">
        <x:v>60</x:v>
      </x:c>
      <x:c r="L8" s="48" t="n">
        <x:v>6</x:v>
      </x:c>
      <x:c r="M8" s="20" t="str">
        <x:v>段ボール</x:v>
      </x:c>
      <x:c r="N8" s="44" t="n">
        <x:v>46163</x:v>
      </x:c>
      <x:c r="O8" s="20" t="str">
        <x:v>通常</x:v>
      </x:c>
      <x:c r="P8" s="20" t="str">
        <x:v>倉庫による箱数確認待ちです。</x:v>
      </x:c>
    </x:row>
    <x:row r="9">
      <x:c r="A9" s="40" t="str">
        <x:v>SHP-0005</x:v>
      </x:c>
      <x:c r="B9" s="20" t="str">
        <x:v>配車待ち</x:v>
      </x:c>
      <x:c r="C9" s="40" t="str">
        <x:v>鈴木彩</x:v>
      </x:c>
      <x:c r="D9" s="44" t="n">
        <x:v>46154</x:v>
      </x:c>
      <x:c r="E9" s="44" t="n">
        <x:v>46160</x:v>
      </x:c>
      <x:c r="F9" s="40" t="str">
        <x:v>SH-2026-0521-005</x:v>
      </x:c>
      <x:c r="G9" s="44" t="n">
        <x:v>46163</x:v>
      </x:c>
      <x:c r="H9" s="40" t="str">
        <x:v>神戸顧客倉庫</x:v>
      </x:c>
      <x:c r="I9" s="20" t="str">
        <x:v>神戸市中央区港島1-10-2</x:v>
      </x:c>
      <x:c r="J9" s="20" t="str">
        <x:v>顧客注文の貸切配送</x:v>
      </x:c>
      <x:c r="K9" s="48" t="n">
        <x:v>150</x:v>
      </x:c>
      <x:c r="L9" s="48" t="n">
        <x:v>15</x:v>
      </x:c>
      <x:c r="M9" s="20" t="str">
        <x:v>パレット</x:v>
      </x:c>
      <x:c r="N9" s="44" t="n">
        <x:v>46164</x:v>
      </x:c>
      <x:c r="O9" s="20" t="str">
        <x:v>高</x:v>
      </x:c>
      <x:c r="P9" s="20" t="str">
        <x:v>早番車両の手配が必要です。</x:v>
      </x:c>
    </x:row>
    <x:row r="10">
      <x:c r="A10" s="40" t="str">
        <x:v>SHP-0006</x:v>
      </x:c>
      <x:c r="B10" s="20" t="str">
        <x:v>配車済み</x:v>
      </x:c>
      <x:c r="C10" s="40" t="str">
        <x:v>高橋美咲</x:v>
      </x:c>
      <x:c r="D10" s="44" t="n">
        <x:v>46155</x:v>
      </x:c>
      <x:c r="E10" s="44" t="n">
        <x:v>46160</x:v>
      </x:c>
      <x:c r="F10" s="40" t="str">
        <x:v>SH-2026-0517-006</x:v>
      </x:c>
      <x:c r="G10" s="44" t="n">
        <x:v>46159</x:v>
      </x:c>
      <x:c r="H10" s="40" t="str">
        <x:v>さいたま店舗C</x:v>
      </x:c>
      <x:c r="I10" s="20" t="str">
        <x:v>さいたま市大宮区桜木町1-5-1</x:v>
      </x:c>
      <x:c r="J10" s="20" t="str">
        <x:v>季節陳列資材</x:v>
      </x:c>
      <x:c r="K10" s="48" t="n">
        <x:v>45</x:v>
      </x:c>
      <x:c r="L10" s="48" t="n">
        <x:v>5</x:v>
      </x:c>
      <x:c r="M10" s="20" t="str">
        <x:v>段ボール</x:v>
      </x:c>
      <x:c r="N10" s="44" t="n">
        <x:v>46157</x:v>
      </x:c>
      <x:c r="O10" s="20" t="str">
        <x:v>高</x:v>
      </x:c>
      <x:c r="P10" s="20" t="str">
        <x:v>配送期限を過ぎているため、結果を確認してください。</x:v>
      </x:c>
    </x:row>
    <x:row r="11">
      <x:c r="A11" s="40" t="str">
        <x:v>SHP-0007</x:v>
      </x:c>
      <x:c r="B11" s="20" t="str">
        <x:v>配送完了</x:v>
      </x:c>
      <x:c r="C11" s="40" t="str">
        <x:v>田中亮</x:v>
      </x:c>
      <x:c r="D11" s="44" t="n">
        <x:v>46148</x:v>
      </x:c>
      <x:c r="E11" s="44" t="n">
        <x:v>46156</x:v>
      </x:c>
      <x:c r="F11" s="40" t="str">
        <x:v>SH-2026-0514-007</x:v>
      </x:c>
      <x:c r="G11" s="44" t="n">
        <x:v>46156</x:v>
      </x:c>
      <x:c r="H11" s="40" t="str">
        <x:v>千葉直営拠点</x:v>
      </x:c>
      <x:c r="I11" s="20" t="str">
        <x:v>千葉市美浜区中瀬2-7-8</x:v>
      </x:c>
      <x:c r="J11" s="20" t="str">
        <x:v>事務用品と店舗備品</x:v>
      </x:c>
      <x:c r="K11" s="48" t="n">
        <x:v>95</x:v>
      </x:c>
      <x:c r="L11" s="48" t="n">
        <x:v>9</x:v>
      </x:c>
      <x:c r="M11" s="20" t="str">
        <x:v>段ボール</x:v>
      </x:c>
      <x:c r="N11" s="44" t="n">
        <x:v>46158</x:v>
      </x:c>
      <x:c r="O11" s="20" t="str">
        <x:v>低</x:v>
      </x:c>
      <x:c r="P11" s="20" t="str">
        <x:v>計画どおり配送を完了しました。</x:v>
      </x:c>
    </x:row>
    <x:row r="12">
      <x:c r="A12" s="40" t="str">
        <x:v>SHP-0008</x:v>
      </x:c>
      <x:c r="B12" s="20" t="str">
        <x:v>キャンセル</x:v>
      </x:c>
      <x:c r="C12" s="40" t="str">
        <x:v>佐藤健太</x:v>
      </x:c>
      <x:c r="D12" s="44" t="n">
        <x:v>46151</x:v>
      </x:c>
      <x:c r="E12" s="44" t="n">
        <x:v>46157</x:v>
      </x:c>
      <x:c r="F12" s="40" t="str">
        <x:v>SH-2026-0515-008</x:v>
      </x:c>
      <x:c r="G12" s="44" t="n">
        <x:v>46157</x:v>
      </x:c>
      <x:c r="H12" s="40" t="str">
        <x:v>静岡中継拠点</x:v>
      </x:c>
      <x:c r="I12" s="20" t="str">
        <x:v>静岡市葵区追手町1-2</x:v>
      </x:c>
      <x:c r="J12" s="20" t="str">
        <x:v>臨時移送資材</x:v>
      </x:c>
      <x:c r="K12" s="48" t="n">
        <x:v>30</x:v>
      </x:c>
      <x:c r="L12" s="48" t="n">
        <x:v>3</x:v>
      </x:c>
      <x:c r="M12" s="20" t="str">
        <x:v>封筒袋</x:v>
      </x:c>
      <x:c r="N12" s="44" t="n">
        <x:v>46158</x:v>
      </x:c>
      <x:c r="O12" s="20" t="str">
        <x:v>通常</x:v>
      </x:c>
      <x:c r="P12" s="20" t="str">
        <x:v>顧客が今回の出荷をキャンセルしました。</x:v>
      </x:c>
    </x:row>
    <x:row r="13">
      <x:c r="A13" s="40" t="str">
        <x:v>SHP-0009</x:v>
      </x:c>
      <x:c r="B13" s="20" t="str">
        <x:v>配車済み</x:v>
      </x:c>
      <x:c r="C13" s="40" t="str">
        <x:v>鈴木彩</x:v>
      </x:c>
      <x:c r="D13" s="44" t="n">
        <x:v>46157</x:v>
      </x:c>
      <x:c r="E13" s="44" t="n">
        <x:v>46160</x:v>
      </x:c>
      <x:c r="F13" s="40" t="str">
        <x:v>SH-2026-0523-009</x:v>
      </x:c>
      <x:c r="G13" s="44" t="n">
        <x:v>46165</x:v>
      </x:c>
      <x:c r="H13" s="40" t="str">
        <x:v>福岡店舗D</x:v>
      </x:c>
      <x:c r="I13" s="20" t="str">
        <x:v>福岡市博多区博多駅前3-1-18</x:v>
      </x:c>
      <x:c r="J13" s="20" t="str">
        <x:v>新店開業向け補充品</x:v>
      </x:c>
      <x:c r="K13" s="48" t="n">
        <x:v>200</x:v>
      </x:c>
      <x:c r="L13" s="48" t="n">
        <x:v>18</x:v>
      </x:c>
      <x:c r="M13" s="20" t="str">
        <x:v>パレット</x:v>
      </x:c>
      <x:c r="N13" s="44" t="n">
        <x:v>46166</x:v>
      </x:c>
      <x:c r="O13" s="20" t="str">
        <x:v>緊急</x:v>
      </x:c>
      <x:c r="P13" s="20" t="str">
        <x:v>開業前までに必ず届けてください。</x:v>
      </x:c>
    </x:row>
    <x:row r="14">
      <x:c r="A14" s="40" t="str">
        <x:v>SHP-0010</x:v>
      </x:c>
      <x:c r="B14" s="20" t="str">
        <x:v>未整理</x:v>
      </x:c>
      <x:c r="C14" s="40" t="str">
        <x:v>高橋美咲</x:v>
      </x:c>
      <x:c r="D14" s="44" t="n">
        <x:v>46158</x:v>
      </x:c>
      <x:c r="E14" s="44" t="n">
        <x:v>46160</x:v>
      </x:c>
      <x:c r="F14" s="40" t="str">
        <x:v>SH-2026-0525-010</x:v>
      </x:c>
      <x:c r="G14" s="44" t="n">
        <x:v>46167</x:v>
      </x:c>
      <x:c r="H14" s="40" t="str">
        <x:v>仙台顧客倉庫</x:v>
      </x:c>
      <x:c r="I14" s="20" t="str">
        <x:v>仙台市青葉区中央2-6-8</x:v>
      </x:c>
      <x:c r="J14" s="20" t="str">
        <x:v>定期補充と返品交換の同梱</x:v>
      </x:c>
      <x:c r="K14" s="48" t="n">
        <x:v>70</x:v>
      </x:c>
      <x:c r="L14" s="48" t="n">
        <x:v>7</x:v>
      </x:c>
      <x:c r="M14" s="20" t="str">
        <x:v>混載梱包</x:v>
      </x:c>
      <x:c r="N14" s="44" t="n">
        <x:v>46168</x:v>
      </x:c>
      <x:c r="O14" s="20" t="str">
        <x:v>通常</x:v>
      </x:c>
      <x:c r="P14" s="20" t="str">
        <x:v>梱包明細の追加が必要です。</x:v>
      </x:c>
    </x:row>
    <x:row r="15">
      <x:c r="A15" s="41"/>
      <x:c r="C15" s="41"/>
      <x:c r="D15" s="45"/>
      <x:c r="E15" s="45"/>
      <x:c r="F15" s="41"/>
      <x:c r="G15" s="45"/>
      <x:c r="H15" s="41"/>
      <x:c r="K15" s="49"/>
      <x:c r="L15" s="49"/>
      <x:c r="N15" s="45"/>
    </x:row>
    <x:row r="16">
      <x:c r="A16" s="41"/>
      <x:c r="C16" s="41"/>
      <x:c r="D16" s="45"/>
      <x:c r="E16" s="45"/>
      <x:c r="F16" s="41"/>
      <x:c r="G16" s="45"/>
      <x:c r="H16" s="41"/>
      <x:c r="K16" s="49"/>
      <x:c r="L16" s="49"/>
      <x:c r="N16" s="45"/>
    </x:row>
    <x:row r="17">
      <x:c r="A17" s="41"/>
      <x:c r="C17" s="41"/>
      <x:c r="D17" s="45"/>
      <x:c r="E17" s="45"/>
      <x:c r="F17" s="41"/>
      <x:c r="G17" s="45"/>
      <x:c r="H17" s="41"/>
      <x:c r="K17" s="49"/>
      <x:c r="L17" s="49"/>
      <x:c r="N17" s="45"/>
    </x:row>
    <x:row r="18">
      <x:c r="A18" s="41"/>
      <x:c r="C18" s="41"/>
      <x:c r="D18" s="45"/>
      <x:c r="E18" s="45"/>
      <x:c r="F18" s="41"/>
      <x:c r="G18" s="45"/>
      <x:c r="H18" s="41"/>
      <x:c r="K18" s="49"/>
      <x:c r="L18" s="49"/>
      <x:c r="N18" s="45"/>
    </x:row>
    <x:row r="19">
      <x:c r="A19" s="41"/>
      <x:c r="C19" s="41"/>
      <x:c r="D19" s="45"/>
      <x:c r="E19" s="45"/>
      <x:c r="F19" s="41"/>
      <x:c r="G19" s="45"/>
      <x:c r="H19" s="41"/>
      <x:c r="K19" s="49"/>
      <x:c r="L19" s="49"/>
      <x:c r="N19" s="45"/>
    </x:row>
    <x:row r="20">
      <x:c r="A20" s="41"/>
      <x:c r="C20" s="41"/>
      <x:c r="D20" s="45"/>
      <x:c r="E20" s="45"/>
      <x:c r="F20" s="41"/>
      <x:c r="G20" s="45"/>
      <x:c r="H20" s="41"/>
      <x:c r="K20" s="49"/>
      <x:c r="L20" s="49"/>
      <x:c r="N20" s="45"/>
    </x:row>
    <x:row r="21">
      <x:c r="A21" s="41"/>
      <x:c r="C21" s="41"/>
      <x:c r="D21" s="45"/>
      <x:c r="E21" s="45"/>
      <x:c r="F21" s="41"/>
      <x:c r="G21" s="45"/>
      <x:c r="H21" s="41"/>
      <x:c r="K21" s="49"/>
      <x:c r="L21" s="49"/>
      <x:c r="N21" s="45"/>
    </x:row>
    <x:row r="22">
      <x:c r="A22" s="41"/>
      <x:c r="C22" s="41"/>
      <x:c r="D22" s="45"/>
      <x:c r="E22" s="45"/>
      <x:c r="F22" s="41"/>
      <x:c r="G22" s="45"/>
      <x:c r="H22" s="41"/>
      <x:c r="K22" s="49"/>
      <x:c r="L22" s="49"/>
      <x:c r="N22" s="45"/>
    </x:row>
    <x:row r="23">
      <x:c r="A23" s="41"/>
      <x:c r="C23" s="41"/>
      <x:c r="D23" s="45"/>
      <x:c r="E23" s="45"/>
      <x:c r="F23" s="41"/>
      <x:c r="G23" s="45"/>
      <x:c r="H23" s="41"/>
      <x:c r="K23" s="49"/>
      <x:c r="L23" s="49"/>
      <x:c r="N23" s="45"/>
    </x:row>
    <x:row r="24">
      <x:c r="A24" s="41"/>
      <x:c r="C24" s="41"/>
      <x:c r="D24" s="45"/>
      <x:c r="E24" s="45"/>
      <x:c r="F24" s="41"/>
      <x:c r="G24" s="45"/>
      <x:c r="H24" s="41"/>
      <x:c r="K24" s="49"/>
      <x:c r="L24" s="49"/>
      <x:c r="N24" s="45"/>
    </x:row>
    <x:row r="25">
      <x:c r="A25" s="41"/>
      <x:c r="C25" s="41"/>
      <x:c r="D25" s="45"/>
      <x:c r="E25" s="45"/>
      <x:c r="F25" s="41"/>
      <x:c r="G25" s="45"/>
      <x:c r="H25" s="41"/>
      <x:c r="K25" s="49"/>
      <x:c r="L25" s="49"/>
      <x:c r="N25" s="45"/>
    </x:row>
    <x:row r="26">
      <x:c r="A26" s="41"/>
      <x:c r="C26" s="41"/>
      <x:c r="D26" s="45"/>
      <x:c r="E26" s="45"/>
      <x:c r="F26" s="41"/>
      <x:c r="G26" s="45"/>
      <x:c r="H26" s="41"/>
      <x:c r="K26" s="49"/>
      <x:c r="L26" s="49"/>
      <x:c r="N26" s="45"/>
    </x:row>
    <x:row r="27">
      <x:c r="A27" s="41"/>
      <x:c r="C27" s="41"/>
      <x:c r="D27" s="45"/>
      <x:c r="E27" s="45"/>
      <x:c r="F27" s="41"/>
      <x:c r="G27" s="45"/>
      <x:c r="H27" s="41"/>
      <x:c r="K27" s="49"/>
      <x:c r="L27" s="49"/>
      <x:c r="N27" s="45"/>
    </x:row>
    <x:row r="28">
      <x:c r="A28" s="41"/>
      <x:c r="C28" s="41"/>
      <x:c r="D28" s="45"/>
      <x:c r="E28" s="45"/>
      <x:c r="F28" s="41"/>
      <x:c r="G28" s="45"/>
      <x:c r="H28" s="41"/>
      <x:c r="K28" s="49"/>
      <x:c r="L28" s="49"/>
      <x:c r="N28" s="45"/>
    </x:row>
    <x:row r="29">
      <x:c r="A29" s="41"/>
      <x:c r="C29" s="41"/>
      <x:c r="D29" s="45"/>
      <x:c r="E29" s="45"/>
      <x:c r="F29" s="41"/>
      <x:c r="G29" s="45"/>
      <x:c r="H29" s="41"/>
      <x:c r="K29" s="49"/>
      <x:c r="L29" s="49"/>
      <x:c r="N29" s="45"/>
    </x:row>
    <x:row r="30">
      <x:c r="A30" s="41"/>
      <x:c r="C30" s="41"/>
      <x:c r="D30" s="45"/>
      <x:c r="E30" s="45"/>
      <x:c r="F30" s="41"/>
      <x:c r="G30" s="45"/>
      <x:c r="H30" s="41"/>
      <x:c r="K30" s="49"/>
      <x:c r="L30" s="49"/>
      <x:c r="N30" s="45"/>
    </x:row>
    <x:row r="31">
      <x:c r="A31" s="41"/>
      <x:c r="C31" s="41"/>
      <x:c r="D31" s="45"/>
      <x:c r="E31" s="45"/>
      <x:c r="F31" s="41"/>
      <x:c r="G31" s="45"/>
      <x:c r="H31" s="41"/>
      <x:c r="K31" s="49"/>
      <x:c r="L31" s="49"/>
      <x:c r="N31" s="45"/>
    </x:row>
    <x:row r="32">
      <x:c r="A32" s="41"/>
      <x:c r="C32" s="41"/>
      <x:c r="D32" s="45"/>
      <x:c r="E32" s="45"/>
      <x:c r="F32" s="41"/>
      <x:c r="G32" s="45"/>
      <x:c r="H32" s="41"/>
      <x:c r="K32" s="49"/>
      <x:c r="L32" s="49"/>
      <x:c r="N32" s="45"/>
    </x:row>
    <x:row r="33">
      <x:c r="A33" s="41"/>
      <x:c r="C33" s="41"/>
      <x:c r="D33" s="45"/>
      <x:c r="E33" s="45"/>
      <x:c r="F33" s="41"/>
      <x:c r="G33" s="45"/>
      <x:c r="H33" s="41"/>
      <x:c r="K33" s="49"/>
      <x:c r="L33" s="49"/>
      <x:c r="N33" s="45"/>
    </x:row>
    <x:row r="34">
      <x:c r="A34" s="41"/>
      <x:c r="C34" s="41"/>
      <x:c r="D34" s="45"/>
      <x:c r="E34" s="45"/>
      <x:c r="F34" s="41"/>
      <x:c r="G34" s="45"/>
      <x:c r="H34" s="41"/>
      <x:c r="K34" s="49"/>
      <x:c r="L34" s="49"/>
      <x:c r="N34" s="45"/>
    </x:row>
    <x:row r="35">
      <x:c r="A35" s="41"/>
      <x:c r="C35" s="41"/>
      <x:c r="D35" s="45"/>
      <x:c r="E35" s="45"/>
      <x:c r="F35" s="41"/>
      <x:c r="G35" s="45"/>
      <x:c r="H35" s="41"/>
      <x:c r="K35" s="49"/>
      <x:c r="L35" s="49"/>
      <x:c r="N35" s="45"/>
    </x:row>
    <x:row r="36">
      <x:c r="A36" s="41"/>
      <x:c r="C36" s="41"/>
      <x:c r="D36" s="45"/>
      <x:c r="E36" s="45"/>
      <x:c r="F36" s="41"/>
      <x:c r="G36" s="45"/>
      <x:c r="H36" s="41"/>
      <x:c r="K36" s="49"/>
      <x:c r="L36" s="49"/>
      <x:c r="N36" s="45"/>
    </x:row>
    <x:row r="37">
      <x:c r="A37" s="41"/>
      <x:c r="C37" s="41"/>
      <x:c r="D37" s="45"/>
      <x:c r="E37" s="45"/>
      <x:c r="F37" s="41"/>
      <x:c r="G37" s="45"/>
      <x:c r="H37" s="41"/>
      <x:c r="K37" s="49"/>
      <x:c r="L37" s="49"/>
      <x:c r="N37" s="45"/>
    </x:row>
    <x:row r="38">
      <x:c r="A38" s="41"/>
      <x:c r="C38" s="41"/>
      <x:c r="D38" s="45"/>
      <x:c r="E38" s="45"/>
      <x:c r="F38" s="41"/>
      <x:c r="G38" s="45"/>
      <x:c r="H38" s="41"/>
      <x:c r="K38" s="49"/>
      <x:c r="L38" s="49"/>
      <x:c r="N38" s="45"/>
    </x:row>
    <x:row r="39">
      <x:c r="A39" s="41"/>
      <x:c r="C39" s="41"/>
      <x:c r="D39" s="45"/>
      <x:c r="E39" s="45"/>
      <x:c r="F39" s="41"/>
      <x:c r="G39" s="45"/>
      <x:c r="H39" s="41"/>
      <x:c r="K39" s="49"/>
      <x:c r="L39" s="49"/>
      <x:c r="N39" s="45"/>
    </x:row>
    <x:row r="40">
      <x:c r="A40" s="41"/>
      <x:c r="C40" s="41"/>
      <x:c r="D40" s="45"/>
      <x:c r="E40" s="45"/>
      <x:c r="F40" s="41"/>
      <x:c r="G40" s="45"/>
      <x:c r="H40" s="41"/>
      <x:c r="K40" s="49"/>
      <x:c r="L40" s="49"/>
      <x:c r="N40" s="45"/>
    </x:row>
    <x:row r="41">
      <x:c r="A41" s="41"/>
      <x:c r="C41" s="41"/>
      <x:c r="D41" s="45"/>
      <x:c r="E41" s="45"/>
      <x:c r="F41" s="41"/>
      <x:c r="G41" s="45"/>
      <x:c r="H41" s="41"/>
      <x:c r="K41" s="49"/>
      <x:c r="L41" s="49"/>
      <x:c r="N41" s="45"/>
    </x:row>
    <x:row r="42">
      <x:c r="A42" s="41"/>
      <x:c r="C42" s="41"/>
      <x:c r="D42" s="45"/>
      <x:c r="E42" s="45"/>
      <x:c r="F42" s="41"/>
      <x:c r="G42" s="45"/>
      <x:c r="H42" s="41"/>
      <x:c r="K42" s="49"/>
      <x:c r="L42" s="49"/>
      <x:c r="N42" s="45"/>
    </x:row>
    <x:row r="43">
      <x:c r="A43" s="41"/>
      <x:c r="C43" s="41"/>
      <x:c r="D43" s="45"/>
      <x:c r="E43" s="45"/>
      <x:c r="F43" s="41"/>
      <x:c r="G43" s="45"/>
      <x:c r="H43" s="41"/>
      <x:c r="K43" s="49"/>
      <x:c r="L43" s="49"/>
      <x:c r="N43" s="45"/>
    </x:row>
    <x:row r="44">
      <x:c r="A44" s="41"/>
      <x:c r="C44" s="41"/>
      <x:c r="D44" s="45"/>
      <x:c r="E44" s="45"/>
      <x:c r="F44" s="41"/>
      <x:c r="G44" s="45"/>
      <x:c r="H44" s="41"/>
      <x:c r="K44" s="49"/>
      <x:c r="L44" s="49"/>
      <x:c r="N44" s="45"/>
    </x:row>
    <x:row r="45">
      <x:c r="A45" s="41"/>
      <x:c r="C45" s="41"/>
      <x:c r="D45" s="45"/>
      <x:c r="E45" s="45"/>
      <x:c r="F45" s="41"/>
      <x:c r="G45" s="45"/>
      <x:c r="H45" s="41"/>
      <x:c r="K45" s="49"/>
      <x:c r="L45" s="49"/>
      <x:c r="N45" s="45"/>
    </x:row>
    <x:row r="46">
      <x:c r="A46" s="41"/>
      <x:c r="C46" s="41"/>
      <x:c r="D46" s="45"/>
      <x:c r="E46" s="45"/>
      <x:c r="F46" s="41"/>
      <x:c r="G46" s="45"/>
      <x:c r="H46" s="41"/>
      <x:c r="K46" s="49"/>
      <x:c r="L46" s="49"/>
      <x:c r="N46" s="45"/>
    </x:row>
    <x:row r="47">
      <x:c r="A47" s="41"/>
      <x:c r="C47" s="41"/>
      <x:c r="D47" s="45"/>
      <x:c r="E47" s="45"/>
      <x:c r="F47" s="41"/>
      <x:c r="G47" s="45"/>
      <x:c r="H47" s="41"/>
      <x:c r="K47" s="49"/>
      <x:c r="L47" s="49"/>
      <x:c r="N47" s="45"/>
    </x:row>
    <x:row r="48">
      <x:c r="A48" s="41"/>
      <x:c r="C48" s="41"/>
      <x:c r="D48" s="45"/>
      <x:c r="E48" s="45"/>
      <x:c r="F48" s="41"/>
      <x:c r="G48" s="45"/>
      <x:c r="H48" s="41"/>
      <x:c r="K48" s="49"/>
      <x:c r="L48" s="49"/>
      <x:c r="N48" s="45"/>
    </x:row>
    <x:row r="49">
      <x:c r="A49" s="41"/>
      <x:c r="C49" s="41"/>
      <x:c r="D49" s="45"/>
      <x:c r="E49" s="45"/>
      <x:c r="F49" s="41"/>
      <x:c r="G49" s="45"/>
      <x:c r="H49" s="41"/>
      <x:c r="K49" s="49"/>
      <x:c r="L49" s="49"/>
      <x:c r="N49" s="45"/>
    </x:row>
    <x:row r="50">
      <x:c r="A50" s="41"/>
      <x:c r="C50" s="41"/>
      <x:c r="D50" s="45"/>
      <x:c r="E50" s="45"/>
      <x:c r="F50" s="41"/>
      <x:c r="G50" s="45"/>
      <x:c r="H50" s="41"/>
      <x:c r="K50" s="49"/>
      <x:c r="L50" s="49"/>
      <x:c r="N50" s="45"/>
    </x:row>
    <x:row r="51">
      <x:c r="A51" s="41"/>
      <x:c r="C51" s="41"/>
      <x:c r="D51" s="45"/>
      <x:c r="E51" s="45"/>
      <x:c r="F51" s="41"/>
      <x:c r="G51" s="45"/>
      <x:c r="H51" s="41"/>
      <x:c r="K51" s="49"/>
      <x:c r="L51" s="49"/>
      <x:c r="N51" s="45"/>
    </x:row>
    <x:row r="52">
      <x:c r="A52" s="41"/>
      <x:c r="C52" s="41"/>
      <x:c r="D52" s="45"/>
      <x:c r="E52" s="45"/>
      <x:c r="F52" s="41"/>
      <x:c r="G52" s="45"/>
      <x:c r="H52" s="41"/>
      <x:c r="K52" s="49"/>
      <x:c r="L52" s="49"/>
      <x:c r="N52" s="45"/>
    </x:row>
    <x:row r="53">
      <x:c r="A53" s="41"/>
      <x:c r="C53" s="41"/>
      <x:c r="D53" s="45"/>
      <x:c r="E53" s="45"/>
      <x:c r="F53" s="41"/>
      <x:c r="G53" s="45"/>
      <x:c r="H53" s="41"/>
      <x:c r="K53" s="49"/>
      <x:c r="L53" s="49"/>
      <x:c r="N53" s="45"/>
    </x:row>
    <x:row r="54">
      <x:c r="A54" s="41"/>
      <x:c r="C54" s="41"/>
      <x:c r="D54" s="45"/>
      <x:c r="E54" s="45"/>
      <x:c r="F54" s="41"/>
      <x:c r="G54" s="45"/>
      <x:c r="H54" s="41"/>
      <x:c r="K54" s="49"/>
      <x:c r="L54" s="49"/>
      <x:c r="N54" s="45"/>
    </x:row>
    <x:row r="55">
      <x:c r="A55" s="41"/>
      <x:c r="C55" s="41"/>
      <x:c r="D55" s="45"/>
      <x:c r="E55" s="45"/>
      <x:c r="F55" s="41"/>
      <x:c r="G55" s="45"/>
      <x:c r="H55" s="41"/>
      <x:c r="K55" s="49"/>
      <x:c r="L55" s="49"/>
      <x:c r="N55" s="45"/>
    </x:row>
    <x:row r="56">
      <x:c r="A56" s="41"/>
      <x:c r="C56" s="41"/>
      <x:c r="D56" s="45"/>
      <x:c r="E56" s="45"/>
      <x:c r="F56" s="41"/>
      <x:c r="G56" s="45"/>
      <x:c r="H56" s="41"/>
      <x:c r="K56" s="49"/>
      <x:c r="L56" s="49"/>
      <x:c r="N56" s="45"/>
    </x:row>
    <x:row r="57">
      <x:c r="A57" s="41"/>
      <x:c r="C57" s="41"/>
      <x:c r="D57" s="45"/>
      <x:c r="E57" s="45"/>
      <x:c r="F57" s="41"/>
      <x:c r="G57" s="45"/>
      <x:c r="H57" s="41"/>
      <x:c r="K57" s="49"/>
      <x:c r="L57" s="49"/>
      <x:c r="N57" s="45"/>
    </x:row>
    <x:row r="58">
      <x:c r="A58" s="41"/>
      <x:c r="C58" s="41"/>
      <x:c r="D58" s="45"/>
      <x:c r="E58" s="45"/>
      <x:c r="F58" s="41"/>
      <x:c r="G58" s="45"/>
      <x:c r="H58" s="41"/>
      <x:c r="K58" s="49"/>
      <x:c r="L58" s="49"/>
      <x:c r="N58" s="45"/>
    </x:row>
    <x:row r="59">
      <x:c r="A59" s="41"/>
      <x:c r="C59" s="41"/>
      <x:c r="D59" s="45"/>
      <x:c r="E59" s="45"/>
      <x:c r="F59" s="41"/>
      <x:c r="G59" s="45"/>
      <x:c r="H59" s="41"/>
      <x:c r="K59" s="49"/>
      <x:c r="L59" s="49"/>
      <x:c r="N59" s="45"/>
    </x:row>
    <x:row r="60">
      <x:c r="A60" s="41"/>
      <x:c r="C60" s="41"/>
      <x:c r="D60" s="45"/>
      <x:c r="E60" s="45"/>
      <x:c r="F60" s="41"/>
      <x:c r="G60" s="45"/>
      <x:c r="H60" s="41"/>
      <x:c r="K60" s="49"/>
      <x:c r="L60" s="49"/>
      <x:c r="N60" s="45"/>
    </x:row>
    <x:row r="61">
      <x:c r="A61" s="41"/>
      <x:c r="C61" s="41"/>
      <x:c r="D61" s="45"/>
      <x:c r="E61" s="45"/>
      <x:c r="F61" s="41"/>
      <x:c r="G61" s="45"/>
      <x:c r="H61" s="41"/>
      <x:c r="K61" s="49"/>
      <x:c r="L61" s="49"/>
      <x:c r="N61" s="45"/>
    </x:row>
    <x:row r="62">
      <x:c r="A62" s="41"/>
      <x:c r="C62" s="41"/>
      <x:c r="D62" s="45"/>
      <x:c r="E62" s="45"/>
      <x:c r="F62" s="41"/>
      <x:c r="G62" s="45"/>
      <x:c r="H62" s="41"/>
      <x:c r="K62" s="49"/>
      <x:c r="L62" s="49"/>
      <x:c r="N62" s="45"/>
    </x:row>
    <x:row r="63">
      <x:c r="A63" s="41"/>
      <x:c r="C63" s="41"/>
      <x:c r="D63" s="45"/>
      <x:c r="E63" s="45"/>
      <x:c r="F63" s="41"/>
      <x:c r="G63" s="45"/>
      <x:c r="H63" s="41"/>
      <x:c r="K63" s="49"/>
      <x:c r="L63" s="49"/>
      <x:c r="N63" s="45"/>
    </x:row>
    <x:row r="64">
      <x:c r="A64" s="41"/>
      <x:c r="C64" s="41"/>
      <x:c r="D64" s="45"/>
      <x:c r="E64" s="45"/>
      <x:c r="F64" s="41"/>
      <x:c r="G64" s="45"/>
      <x:c r="H64" s="41"/>
      <x:c r="K64" s="49"/>
      <x:c r="L64" s="49"/>
      <x:c r="N64" s="45"/>
    </x:row>
    <x:row r="65">
      <x:c r="A65" s="41"/>
      <x:c r="C65" s="41"/>
      <x:c r="D65" s="45"/>
      <x:c r="E65" s="45"/>
      <x:c r="F65" s="41"/>
      <x:c r="G65" s="45"/>
      <x:c r="H65" s="41"/>
      <x:c r="K65" s="49"/>
      <x:c r="L65" s="49"/>
      <x:c r="N65" s="45"/>
    </x:row>
    <x:row r="66">
      <x:c r="A66" s="41"/>
      <x:c r="C66" s="41"/>
      <x:c r="D66" s="45"/>
      <x:c r="E66" s="45"/>
      <x:c r="F66" s="41"/>
      <x:c r="G66" s="45"/>
      <x:c r="H66" s="41"/>
      <x:c r="K66" s="49"/>
      <x:c r="L66" s="49"/>
      <x:c r="N66" s="45"/>
    </x:row>
    <x:row r="67">
      <x:c r="A67" s="41"/>
      <x:c r="C67" s="41"/>
      <x:c r="D67" s="45"/>
      <x:c r="E67" s="45"/>
      <x:c r="F67" s="41"/>
      <x:c r="G67" s="45"/>
      <x:c r="H67" s="41"/>
      <x:c r="K67" s="49"/>
      <x:c r="L67" s="49"/>
      <x:c r="N67" s="45"/>
    </x:row>
    <x:row r="68">
      <x:c r="A68" s="41"/>
      <x:c r="C68" s="41"/>
      <x:c r="D68" s="45"/>
      <x:c r="E68" s="45"/>
      <x:c r="F68" s="41"/>
      <x:c r="G68" s="45"/>
      <x:c r="H68" s="41"/>
      <x:c r="K68" s="49"/>
      <x:c r="L68" s="49"/>
      <x:c r="N68" s="45"/>
    </x:row>
    <x:row r="69">
      <x:c r="A69" s="41"/>
      <x:c r="C69" s="41"/>
      <x:c r="D69" s="45"/>
      <x:c r="E69" s="45"/>
      <x:c r="F69" s="41"/>
      <x:c r="G69" s="45"/>
      <x:c r="H69" s="41"/>
      <x:c r="K69" s="49"/>
      <x:c r="L69" s="49"/>
      <x:c r="N69" s="45"/>
    </x:row>
    <x:row r="70">
      <x:c r="A70" s="41"/>
      <x:c r="C70" s="41"/>
      <x:c r="D70" s="45"/>
      <x:c r="E70" s="45"/>
      <x:c r="F70" s="41"/>
      <x:c r="G70" s="45"/>
      <x:c r="H70" s="41"/>
      <x:c r="K70" s="49"/>
      <x:c r="L70" s="49"/>
      <x:c r="N70" s="45"/>
    </x:row>
    <x:row r="71">
      <x:c r="A71" s="41"/>
      <x:c r="C71" s="41"/>
      <x:c r="D71" s="45"/>
      <x:c r="E71" s="45"/>
      <x:c r="F71" s="41"/>
      <x:c r="G71" s="45"/>
      <x:c r="H71" s="41"/>
      <x:c r="K71" s="49"/>
      <x:c r="L71" s="49"/>
      <x:c r="N71" s="45"/>
    </x:row>
    <x:row r="72">
      <x:c r="A72" s="41"/>
      <x:c r="C72" s="41"/>
      <x:c r="D72" s="45"/>
      <x:c r="E72" s="45"/>
      <x:c r="F72" s="41"/>
      <x:c r="G72" s="45"/>
      <x:c r="H72" s="41"/>
      <x:c r="K72" s="49"/>
      <x:c r="L72" s="49"/>
      <x:c r="N72" s="45"/>
    </x:row>
    <x:row r="73">
      <x:c r="A73" s="41"/>
      <x:c r="C73" s="41"/>
      <x:c r="D73" s="45"/>
      <x:c r="E73" s="45"/>
      <x:c r="F73" s="41"/>
      <x:c r="G73" s="45"/>
      <x:c r="H73" s="41"/>
      <x:c r="K73" s="49"/>
      <x:c r="L73" s="49"/>
      <x:c r="N73" s="45"/>
    </x:row>
    <x:row r="74">
      <x:c r="A74" s="41"/>
      <x:c r="C74" s="41"/>
      <x:c r="D74" s="45"/>
      <x:c r="E74" s="45"/>
      <x:c r="F74" s="41"/>
      <x:c r="G74" s="45"/>
      <x:c r="H74" s="41"/>
      <x:c r="K74" s="49"/>
      <x:c r="L74" s="49"/>
      <x:c r="N74" s="45"/>
    </x:row>
    <x:row r="75">
      <x:c r="A75" s="41"/>
      <x:c r="C75" s="41"/>
      <x:c r="D75" s="45"/>
      <x:c r="E75" s="45"/>
      <x:c r="F75" s="41"/>
      <x:c r="G75" s="45"/>
      <x:c r="H75" s="41"/>
      <x:c r="K75" s="49"/>
      <x:c r="L75" s="49"/>
      <x:c r="N75" s="45"/>
    </x:row>
    <x:row r="76">
      <x:c r="A76" s="41"/>
      <x:c r="C76" s="41"/>
      <x:c r="D76" s="45"/>
      <x:c r="E76" s="45"/>
      <x:c r="F76" s="41"/>
      <x:c r="G76" s="45"/>
      <x:c r="H76" s="41"/>
      <x:c r="K76" s="49"/>
      <x:c r="L76" s="49"/>
      <x:c r="N76" s="45"/>
    </x:row>
    <x:row r="77">
      <x:c r="A77" s="41"/>
      <x:c r="C77" s="41"/>
      <x:c r="D77" s="45"/>
      <x:c r="E77" s="45"/>
      <x:c r="F77" s="41"/>
      <x:c r="G77" s="45"/>
      <x:c r="H77" s="41"/>
      <x:c r="K77" s="49"/>
      <x:c r="L77" s="49"/>
      <x:c r="N77" s="45"/>
    </x:row>
    <x:row r="78">
      <x:c r="A78" s="41"/>
      <x:c r="C78" s="41"/>
      <x:c r="D78" s="45"/>
      <x:c r="E78" s="45"/>
      <x:c r="F78" s="41"/>
      <x:c r="G78" s="45"/>
      <x:c r="H78" s="41"/>
      <x:c r="K78" s="49"/>
      <x:c r="L78" s="49"/>
      <x:c r="N78" s="45"/>
    </x:row>
    <x:row r="79">
      <x:c r="A79" s="41"/>
      <x:c r="C79" s="41"/>
      <x:c r="D79" s="45"/>
      <x:c r="E79" s="45"/>
      <x:c r="F79" s="41"/>
      <x:c r="G79" s="45"/>
      <x:c r="H79" s="41"/>
      <x:c r="K79" s="49"/>
      <x:c r="L79" s="49"/>
      <x:c r="N79" s="45"/>
    </x:row>
    <x:row r="80">
      <x:c r="A80" s="41"/>
      <x:c r="C80" s="41"/>
      <x:c r="D80" s="45"/>
      <x:c r="E80" s="45"/>
      <x:c r="F80" s="41"/>
      <x:c r="G80" s="45"/>
      <x:c r="H80" s="41"/>
      <x:c r="K80" s="49"/>
      <x:c r="L80" s="49"/>
      <x:c r="N80" s="45"/>
    </x:row>
    <x:row r="81">
      <x:c r="A81" s="41"/>
      <x:c r="C81" s="41"/>
      <x:c r="D81" s="45"/>
      <x:c r="E81" s="45"/>
      <x:c r="F81" s="41"/>
      <x:c r="G81" s="45"/>
      <x:c r="H81" s="41"/>
      <x:c r="K81" s="49"/>
      <x:c r="L81" s="49"/>
      <x:c r="N81" s="45"/>
    </x:row>
    <x:row r="82">
      <x:c r="A82" s="41"/>
      <x:c r="C82" s="41"/>
      <x:c r="D82" s="45"/>
      <x:c r="E82" s="45"/>
      <x:c r="F82" s="41"/>
      <x:c r="G82" s="45"/>
      <x:c r="H82" s="41"/>
      <x:c r="K82" s="49"/>
      <x:c r="L82" s="49"/>
      <x:c r="N82" s="45"/>
    </x:row>
    <x:row r="83">
      <x:c r="A83" s="41"/>
      <x:c r="C83" s="41"/>
      <x:c r="D83" s="45"/>
      <x:c r="E83" s="45"/>
      <x:c r="F83" s="41"/>
      <x:c r="G83" s="45"/>
      <x:c r="H83" s="41"/>
      <x:c r="K83" s="49"/>
      <x:c r="L83" s="49"/>
      <x:c r="N83" s="45"/>
    </x:row>
    <x:row r="84">
      <x:c r="A84" s="41"/>
      <x:c r="C84" s="41"/>
      <x:c r="D84" s="45"/>
      <x:c r="E84" s="45"/>
      <x:c r="F84" s="41"/>
      <x:c r="G84" s="45"/>
      <x:c r="H84" s="41"/>
      <x:c r="K84" s="49"/>
      <x:c r="L84" s="49"/>
      <x:c r="N84" s="45"/>
    </x:row>
    <x:row r="85">
      <x:c r="A85" s="41"/>
      <x:c r="C85" s="41"/>
      <x:c r="D85" s="45"/>
      <x:c r="E85" s="45"/>
      <x:c r="F85" s="41"/>
      <x:c r="G85" s="45"/>
      <x:c r="H85" s="41"/>
      <x:c r="K85" s="49"/>
      <x:c r="L85" s="49"/>
      <x:c r="N85" s="45"/>
    </x:row>
    <x:row r="86">
      <x:c r="A86" s="41"/>
      <x:c r="C86" s="41"/>
      <x:c r="D86" s="45"/>
      <x:c r="E86" s="45"/>
      <x:c r="F86" s="41"/>
      <x:c r="G86" s="45"/>
      <x:c r="H86" s="41"/>
      <x:c r="K86" s="49"/>
      <x:c r="L86" s="49"/>
      <x:c r="N86" s="45"/>
    </x:row>
    <x:row r="87">
      <x:c r="A87" s="41"/>
      <x:c r="C87" s="41"/>
      <x:c r="D87" s="45"/>
      <x:c r="E87" s="45"/>
      <x:c r="F87" s="41"/>
      <x:c r="G87" s="45"/>
      <x:c r="H87" s="41"/>
      <x:c r="K87" s="49"/>
      <x:c r="L87" s="49"/>
      <x:c r="N87" s="45"/>
    </x:row>
    <x:row r="88">
      <x:c r="A88" s="41"/>
      <x:c r="C88" s="41"/>
      <x:c r="D88" s="45"/>
      <x:c r="E88" s="45"/>
      <x:c r="F88" s="41"/>
      <x:c r="G88" s="45"/>
      <x:c r="H88" s="41"/>
      <x:c r="K88" s="49"/>
      <x:c r="L88" s="49"/>
      <x:c r="N88" s="45"/>
    </x:row>
    <x:row r="89">
      <x:c r="A89" s="41"/>
      <x:c r="C89" s="41"/>
      <x:c r="D89" s="45"/>
      <x:c r="E89" s="45"/>
      <x:c r="F89" s="41"/>
      <x:c r="G89" s="45"/>
      <x:c r="H89" s="41"/>
      <x:c r="K89" s="49"/>
      <x:c r="L89" s="49"/>
      <x:c r="N89" s="45"/>
    </x:row>
    <x:row r="90">
      <x:c r="A90" s="41"/>
      <x:c r="C90" s="41"/>
      <x:c r="D90" s="45"/>
      <x:c r="E90" s="45"/>
      <x:c r="F90" s="41"/>
      <x:c r="G90" s="45"/>
      <x:c r="H90" s="41"/>
      <x:c r="K90" s="49"/>
      <x:c r="L90" s="49"/>
      <x:c r="N90" s="45"/>
    </x:row>
    <x:row r="91">
      <x:c r="A91" s="41"/>
      <x:c r="C91" s="41"/>
      <x:c r="D91" s="45"/>
      <x:c r="E91" s="45"/>
      <x:c r="F91" s="41"/>
      <x:c r="G91" s="45"/>
      <x:c r="H91" s="41"/>
      <x:c r="K91" s="49"/>
      <x:c r="L91" s="49"/>
      <x:c r="N91" s="45"/>
    </x:row>
    <x:row r="92">
      <x:c r="A92" s="41"/>
      <x:c r="C92" s="41"/>
      <x:c r="D92" s="45"/>
      <x:c r="E92" s="45"/>
      <x:c r="F92" s="41"/>
      <x:c r="G92" s="45"/>
      <x:c r="H92" s="41"/>
      <x:c r="K92" s="49"/>
      <x:c r="L92" s="49"/>
      <x:c r="N92" s="45"/>
    </x:row>
    <x:row r="93">
      <x:c r="A93" s="41"/>
      <x:c r="C93" s="41"/>
      <x:c r="D93" s="45"/>
      <x:c r="E93" s="45"/>
      <x:c r="F93" s="41"/>
      <x:c r="G93" s="45"/>
      <x:c r="H93" s="41"/>
      <x:c r="K93" s="49"/>
      <x:c r="L93" s="49"/>
      <x:c r="N93" s="45"/>
    </x:row>
    <x:row r="94">
      <x:c r="A94" s="41"/>
      <x:c r="C94" s="41"/>
      <x:c r="D94" s="45"/>
      <x:c r="E94" s="45"/>
      <x:c r="F94" s="41"/>
      <x:c r="G94" s="45"/>
      <x:c r="H94" s="41"/>
      <x:c r="K94" s="49"/>
      <x:c r="L94" s="49"/>
      <x:c r="N94" s="45"/>
    </x:row>
    <x:row r="95">
      <x:c r="A95" s="41"/>
      <x:c r="C95" s="41"/>
      <x:c r="D95" s="45"/>
      <x:c r="E95" s="45"/>
      <x:c r="F95" s="41"/>
      <x:c r="G95" s="45"/>
      <x:c r="H95" s="41"/>
      <x:c r="K95" s="49"/>
      <x:c r="L95" s="49"/>
      <x:c r="N95" s="45"/>
    </x:row>
    <x:row r="96">
      <x:c r="A96" s="41"/>
      <x:c r="C96" s="41"/>
      <x:c r="D96" s="45"/>
      <x:c r="E96" s="45"/>
      <x:c r="F96" s="41"/>
      <x:c r="G96" s="45"/>
      <x:c r="H96" s="41"/>
      <x:c r="K96" s="49"/>
      <x:c r="L96" s="49"/>
      <x:c r="N96" s="45"/>
    </x:row>
    <x:row r="97">
      <x:c r="A97" s="41"/>
      <x:c r="C97" s="41"/>
      <x:c r="D97" s="45"/>
      <x:c r="E97" s="45"/>
      <x:c r="F97" s="41"/>
      <x:c r="G97" s="45"/>
      <x:c r="H97" s="41"/>
      <x:c r="K97" s="49"/>
      <x:c r="L97" s="49"/>
      <x:c r="N97" s="45"/>
    </x:row>
    <x:row r="98">
      <x:c r="A98" s="41"/>
      <x:c r="C98" s="41"/>
      <x:c r="D98" s="45"/>
      <x:c r="E98" s="45"/>
      <x:c r="F98" s="41"/>
      <x:c r="G98" s="45"/>
      <x:c r="H98" s="41"/>
      <x:c r="K98" s="49"/>
      <x:c r="L98" s="49"/>
      <x:c r="N98" s="45"/>
    </x:row>
    <x:row r="99">
      <x:c r="A99" s="41"/>
      <x:c r="C99" s="41"/>
      <x:c r="D99" s="45"/>
      <x:c r="E99" s="45"/>
      <x:c r="F99" s="41"/>
      <x:c r="G99" s="45"/>
      <x:c r="H99" s="41"/>
      <x:c r="K99" s="49"/>
      <x:c r="L99" s="49"/>
      <x:c r="N99" s="45"/>
    </x:row>
    <x:row r="100">
      <x:c r="A100" s="41"/>
      <x:c r="C100" s="41"/>
      <x:c r="D100" s="45"/>
      <x:c r="E100" s="45"/>
      <x:c r="F100" s="41"/>
      <x:c r="G100" s="45"/>
      <x:c r="H100" s="41"/>
      <x:c r="K100" s="49"/>
      <x:c r="L100" s="49"/>
      <x:c r="N100" s="45"/>
    </x:row>
    <x:row r="101">
      <x:c r="A101" s="41"/>
      <x:c r="C101" s="41"/>
      <x:c r="D101" s="45"/>
      <x:c r="E101" s="45"/>
      <x:c r="F101" s="41"/>
      <x:c r="G101" s="45"/>
      <x:c r="H101" s="41"/>
      <x:c r="K101" s="49"/>
      <x:c r="L101" s="49"/>
      <x:c r="N101" s="45"/>
    </x:row>
    <x:row r="102">
      <x:c r="A102" s="41"/>
      <x:c r="C102" s="41"/>
      <x:c r="D102" s="45"/>
      <x:c r="E102" s="45"/>
      <x:c r="F102" s="41"/>
      <x:c r="G102" s="45"/>
      <x:c r="H102" s="41"/>
      <x:c r="K102" s="49"/>
      <x:c r="L102" s="49"/>
      <x:c r="N102" s="45"/>
    </x:row>
    <x:row r="103">
      <x:c r="A103" s="41"/>
      <x:c r="C103" s="41"/>
      <x:c r="D103" s="45"/>
      <x:c r="E103" s="45"/>
      <x:c r="F103" s="41"/>
      <x:c r="G103" s="45"/>
      <x:c r="H103" s="41"/>
      <x:c r="K103" s="49"/>
      <x:c r="L103" s="49"/>
      <x:c r="N103" s="45"/>
    </x:row>
    <x:row r="104">
      <x:c r="A104" s="41"/>
      <x:c r="C104" s="41"/>
      <x:c r="D104" s="45"/>
      <x:c r="E104" s="45"/>
      <x:c r="F104" s="41"/>
      <x:c r="G104" s="45"/>
      <x:c r="H104" s="41"/>
      <x:c r="K104" s="49"/>
      <x:c r="L104" s="49"/>
      <x:c r="N104" s="45"/>
    </x:row>
    <x:row r="105">
      <x:c r="A105" s="41"/>
      <x:c r="C105" s="41"/>
      <x:c r="D105" s="45"/>
      <x:c r="E105" s="45"/>
      <x:c r="F105" s="41"/>
      <x:c r="G105" s="45"/>
      <x:c r="H105" s="41"/>
      <x:c r="K105" s="49"/>
      <x:c r="L105" s="49"/>
      <x:c r="N105" s="45"/>
    </x:row>
    <x:row r="106">
      <x:c r="A106" s="41"/>
      <x:c r="C106" s="41"/>
      <x:c r="D106" s="45"/>
      <x:c r="E106" s="45"/>
      <x:c r="F106" s="41"/>
      <x:c r="G106" s="45"/>
      <x:c r="H106" s="41"/>
      <x:c r="K106" s="49"/>
      <x:c r="L106" s="49"/>
      <x:c r="N106" s="45"/>
    </x:row>
    <x:row r="107">
      <x:c r="A107" s="41"/>
      <x:c r="C107" s="41"/>
      <x:c r="D107" s="45"/>
      <x:c r="E107" s="45"/>
      <x:c r="F107" s="41"/>
      <x:c r="G107" s="45"/>
      <x:c r="H107" s="41"/>
      <x:c r="K107" s="49"/>
      <x:c r="L107" s="49"/>
      <x:c r="N107" s="45"/>
    </x:row>
    <x:row r="108">
      <x:c r="A108" s="41"/>
      <x:c r="C108" s="41"/>
      <x:c r="D108" s="45"/>
      <x:c r="E108" s="45"/>
      <x:c r="F108" s="41"/>
      <x:c r="G108" s="45"/>
      <x:c r="H108" s="41"/>
      <x:c r="K108" s="49"/>
      <x:c r="L108" s="49"/>
      <x:c r="N108" s="45"/>
    </x:row>
    <x:row r="109">
      <x:c r="A109" s="41"/>
      <x:c r="C109" s="41"/>
      <x:c r="D109" s="45"/>
      <x:c r="E109" s="45"/>
      <x:c r="F109" s="41"/>
      <x:c r="G109" s="45"/>
      <x:c r="H109" s="41"/>
      <x:c r="K109" s="49"/>
      <x:c r="L109" s="49"/>
      <x:c r="N109" s="45"/>
    </x:row>
    <x:row r="110">
      <x:c r="A110" s="41"/>
      <x:c r="C110" s="41"/>
      <x:c r="D110" s="45"/>
      <x:c r="E110" s="45"/>
      <x:c r="F110" s="41"/>
      <x:c r="G110" s="45"/>
      <x:c r="H110" s="41"/>
      <x:c r="K110" s="49"/>
      <x:c r="L110" s="49"/>
      <x:c r="N110" s="45"/>
    </x:row>
    <x:row r="111">
      <x:c r="A111" s="41"/>
      <x:c r="C111" s="41"/>
      <x:c r="D111" s="45"/>
      <x:c r="E111" s="45"/>
      <x:c r="F111" s="41"/>
      <x:c r="G111" s="45"/>
      <x:c r="H111" s="41"/>
      <x:c r="K111" s="49"/>
      <x:c r="L111" s="49"/>
      <x:c r="N111" s="45"/>
    </x:row>
    <x:row r="112">
      <x:c r="A112" s="41"/>
      <x:c r="C112" s="41"/>
      <x:c r="D112" s="45"/>
      <x:c r="E112" s="45"/>
      <x:c r="F112" s="41"/>
      <x:c r="G112" s="45"/>
      <x:c r="H112" s="41"/>
      <x:c r="K112" s="49"/>
      <x:c r="L112" s="49"/>
      <x:c r="N112" s="45"/>
    </x:row>
    <x:row r="113">
      <x:c r="A113" s="41"/>
      <x:c r="C113" s="41"/>
      <x:c r="D113" s="45"/>
      <x:c r="E113" s="45"/>
      <x:c r="F113" s="41"/>
      <x:c r="G113" s="45"/>
      <x:c r="H113" s="41"/>
      <x:c r="K113" s="49"/>
      <x:c r="L113" s="49"/>
      <x:c r="N113" s="45"/>
    </x:row>
    <x:row r="114">
      <x:c r="A114" s="41"/>
      <x:c r="C114" s="41"/>
      <x:c r="D114" s="45"/>
      <x:c r="E114" s="45"/>
      <x:c r="F114" s="41"/>
      <x:c r="G114" s="45"/>
      <x:c r="H114" s="41"/>
      <x:c r="K114" s="49"/>
      <x:c r="L114" s="49"/>
      <x:c r="N114" s="45"/>
    </x:row>
    <x:row r="115">
      <x:c r="A115" s="41"/>
      <x:c r="C115" s="41"/>
      <x:c r="D115" s="45"/>
      <x:c r="E115" s="45"/>
      <x:c r="F115" s="41"/>
      <x:c r="G115" s="45"/>
      <x:c r="H115" s="41"/>
      <x:c r="K115" s="49"/>
      <x:c r="L115" s="49"/>
      <x:c r="N115" s="45"/>
    </x:row>
    <x:row r="116">
      <x:c r="A116" s="41"/>
      <x:c r="C116" s="41"/>
      <x:c r="D116" s="45"/>
      <x:c r="E116" s="45"/>
      <x:c r="F116" s="41"/>
      <x:c r="G116" s="45"/>
      <x:c r="H116" s="41"/>
      <x:c r="K116" s="49"/>
      <x:c r="L116" s="49"/>
      <x:c r="N116" s="45"/>
    </x:row>
    <x:row r="117">
      <x:c r="A117" s="41"/>
      <x:c r="C117" s="41"/>
      <x:c r="D117" s="45"/>
      <x:c r="E117" s="45"/>
      <x:c r="F117" s="41"/>
      <x:c r="G117" s="45"/>
      <x:c r="H117" s="41"/>
      <x:c r="K117" s="49"/>
      <x:c r="L117" s="49"/>
      <x:c r="N117" s="45"/>
    </x:row>
    <x:row r="118">
      <x:c r="A118" s="41"/>
      <x:c r="C118" s="41"/>
      <x:c r="D118" s="45"/>
      <x:c r="E118" s="45"/>
      <x:c r="F118" s="41"/>
      <x:c r="G118" s="45"/>
      <x:c r="H118" s="41"/>
      <x:c r="K118" s="49"/>
      <x:c r="L118" s="49"/>
      <x:c r="N118" s="45"/>
    </x:row>
    <x:row r="119">
      <x:c r="A119" s="41"/>
      <x:c r="C119" s="41"/>
      <x:c r="D119" s="45"/>
      <x:c r="E119" s="45"/>
      <x:c r="F119" s="41"/>
      <x:c r="G119" s="45"/>
      <x:c r="H119" s="41"/>
      <x:c r="K119" s="49"/>
      <x:c r="L119" s="49"/>
      <x:c r="N119" s="45"/>
    </x:row>
    <x:row r="120">
      <x:c r="A120" s="41"/>
      <x:c r="C120" s="41"/>
      <x:c r="D120" s="45"/>
      <x:c r="E120" s="45"/>
      <x:c r="F120" s="41"/>
      <x:c r="G120" s="45"/>
      <x:c r="H120" s="41"/>
      <x:c r="K120" s="49"/>
      <x:c r="L120" s="49"/>
      <x:c r="N120" s="45"/>
    </x:row>
    <x:row r="121">
      <x:c r="A121" s="41"/>
      <x:c r="C121" s="41"/>
      <x:c r="D121" s="45"/>
      <x:c r="E121" s="45"/>
      <x:c r="F121" s="41"/>
      <x:c r="G121" s="45"/>
      <x:c r="H121" s="41"/>
      <x:c r="K121" s="49"/>
      <x:c r="L121" s="49"/>
      <x:c r="N121" s="45"/>
    </x:row>
    <x:row r="122">
      <x:c r="A122" s="41"/>
      <x:c r="C122" s="41"/>
      <x:c r="D122" s="45"/>
      <x:c r="E122" s="45"/>
      <x:c r="F122" s="41"/>
      <x:c r="G122" s="45"/>
      <x:c r="H122" s="41"/>
      <x:c r="K122" s="49"/>
      <x:c r="L122" s="49"/>
      <x:c r="N122" s="45"/>
    </x:row>
    <x:row r="123">
      <x:c r="A123" s="41"/>
      <x:c r="C123" s="41"/>
      <x:c r="D123" s="45"/>
      <x:c r="E123" s="45"/>
      <x:c r="F123" s="41"/>
      <x:c r="G123" s="45"/>
      <x:c r="H123" s="41"/>
      <x:c r="K123" s="49"/>
      <x:c r="L123" s="49"/>
      <x:c r="N123" s="45"/>
    </x:row>
    <x:row r="124">
      <x:c r="A124" s="41"/>
      <x:c r="C124" s="41"/>
      <x:c r="D124" s="45"/>
      <x:c r="E124" s="45"/>
      <x:c r="F124" s="41"/>
      <x:c r="G124" s="45"/>
      <x:c r="H124" s="41"/>
      <x:c r="K124" s="49"/>
      <x:c r="L124" s="49"/>
      <x:c r="N124" s="45"/>
    </x:row>
    <x:row r="125">
      <x:c r="A125" s="41"/>
      <x:c r="C125" s="41"/>
      <x:c r="D125" s="45"/>
      <x:c r="E125" s="45"/>
      <x:c r="F125" s="41"/>
      <x:c r="G125" s="45"/>
      <x:c r="H125" s="41"/>
      <x:c r="K125" s="49"/>
      <x:c r="L125" s="49"/>
      <x:c r="N125" s="45"/>
    </x:row>
    <x:row r="126">
      <x:c r="A126" s="41"/>
      <x:c r="C126" s="41"/>
      <x:c r="D126" s="45"/>
      <x:c r="E126" s="45"/>
      <x:c r="F126" s="41"/>
      <x:c r="G126" s="45"/>
      <x:c r="H126" s="41"/>
      <x:c r="K126" s="49"/>
      <x:c r="L126" s="49"/>
      <x:c r="N126" s="45"/>
    </x:row>
    <x:row r="127">
      <x:c r="A127" s="41"/>
      <x:c r="C127" s="41"/>
      <x:c r="D127" s="45"/>
      <x:c r="E127" s="45"/>
      <x:c r="F127" s="41"/>
      <x:c r="G127" s="45"/>
      <x:c r="H127" s="41"/>
      <x:c r="K127" s="49"/>
      <x:c r="L127" s="49"/>
      <x:c r="N127" s="45"/>
    </x:row>
    <x:row r="128">
      <x:c r="A128" s="41"/>
      <x:c r="C128" s="41"/>
      <x:c r="D128" s="45"/>
      <x:c r="E128" s="45"/>
      <x:c r="F128" s="41"/>
      <x:c r="G128" s="45"/>
      <x:c r="H128" s="41"/>
      <x:c r="K128" s="49"/>
      <x:c r="L128" s="49"/>
      <x:c r="N128" s="45"/>
    </x:row>
    <x:row r="129">
      <x:c r="A129" s="41"/>
      <x:c r="C129" s="41"/>
      <x:c r="D129" s="45"/>
      <x:c r="E129" s="45"/>
      <x:c r="F129" s="41"/>
      <x:c r="G129" s="45"/>
      <x:c r="H129" s="41"/>
      <x:c r="K129" s="49"/>
      <x:c r="L129" s="49"/>
      <x:c r="N129" s="45"/>
    </x:row>
    <x:row r="130">
      <x:c r="A130" s="41"/>
      <x:c r="C130" s="41"/>
      <x:c r="D130" s="45"/>
      <x:c r="E130" s="45"/>
      <x:c r="F130" s="41"/>
      <x:c r="G130" s="45"/>
      <x:c r="H130" s="41"/>
      <x:c r="K130" s="49"/>
      <x:c r="L130" s="49"/>
      <x:c r="N130" s="45"/>
    </x:row>
    <x:row r="131">
      <x:c r="A131" s="41"/>
      <x:c r="C131" s="41"/>
      <x:c r="D131" s="45"/>
      <x:c r="E131" s="45"/>
      <x:c r="F131" s="41"/>
      <x:c r="G131" s="45"/>
      <x:c r="H131" s="41"/>
      <x:c r="K131" s="49"/>
      <x:c r="L131" s="49"/>
      <x:c r="N131" s="45"/>
    </x:row>
    <x:row r="132">
      <x:c r="A132" s="41"/>
      <x:c r="C132" s="41"/>
      <x:c r="D132" s="45"/>
      <x:c r="E132" s="45"/>
      <x:c r="F132" s="41"/>
      <x:c r="G132" s="45"/>
      <x:c r="H132" s="41"/>
      <x:c r="K132" s="49"/>
      <x:c r="L132" s="49"/>
      <x:c r="N132" s="45"/>
    </x:row>
    <x:row r="133">
      <x:c r="A133" s="41"/>
      <x:c r="C133" s="41"/>
      <x:c r="D133" s="45"/>
      <x:c r="E133" s="45"/>
      <x:c r="F133" s="41"/>
      <x:c r="G133" s="45"/>
      <x:c r="H133" s="41"/>
      <x:c r="K133" s="49"/>
      <x:c r="L133" s="49"/>
      <x:c r="N133" s="45"/>
    </x:row>
    <x:row r="134">
      <x:c r="A134" s="41"/>
      <x:c r="C134" s="41"/>
      <x:c r="D134" s="45"/>
      <x:c r="E134" s="45"/>
      <x:c r="F134" s="41"/>
      <x:c r="G134" s="45"/>
      <x:c r="H134" s="41"/>
      <x:c r="K134" s="49"/>
      <x:c r="L134" s="49"/>
      <x:c r="N134" s="45"/>
    </x:row>
    <x:row r="135">
      <x:c r="A135" s="41"/>
      <x:c r="C135" s="41"/>
      <x:c r="D135" s="45"/>
      <x:c r="E135" s="45"/>
      <x:c r="F135" s="41"/>
      <x:c r="G135" s="45"/>
      <x:c r="H135" s="41"/>
      <x:c r="K135" s="49"/>
      <x:c r="L135" s="49"/>
      <x:c r="N135" s="45"/>
    </x:row>
    <x:row r="136">
      <x:c r="A136" s="41"/>
      <x:c r="C136" s="41"/>
      <x:c r="D136" s="45"/>
      <x:c r="E136" s="45"/>
      <x:c r="F136" s="41"/>
      <x:c r="G136" s="45"/>
      <x:c r="H136" s="41"/>
      <x:c r="K136" s="49"/>
      <x:c r="L136" s="49"/>
      <x:c r="N136" s="45"/>
    </x:row>
    <x:row r="137">
      <x:c r="A137" s="41"/>
      <x:c r="C137" s="41"/>
      <x:c r="D137" s="45"/>
      <x:c r="E137" s="45"/>
      <x:c r="F137" s="41"/>
      <x:c r="G137" s="45"/>
      <x:c r="H137" s="41"/>
      <x:c r="K137" s="49"/>
      <x:c r="L137" s="49"/>
      <x:c r="N137" s="45"/>
    </x:row>
    <x:row r="138">
      <x:c r="A138" s="41"/>
      <x:c r="C138" s="41"/>
      <x:c r="D138" s="45"/>
      <x:c r="E138" s="45"/>
      <x:c r="F138" s="41"/>
      <x:c r="G138" s="45"/>
      <x:c r="H138" s="41"/>
      <x:c r="K138" s="49"/>
      <x:c r="L138" s="49"/>
      <x:c r="N138" s="45"/>
    </x:row>
    <x:row r="139">
      <x:c r="A139" s="41"/>
      <x:c r="C139" s="41"/>
      <x:c r="D139" s="45"/>
      <x:c r="E139" s="45"/>
      <x:c r="F139" s="41"/>
      <x:c r="G139" s="45"/>
      <x:c r="H139" s="41"/>
      <x:c r="K139" s="49"/>
      <x:c r="L139" s="49"/>
      <x:c r="N139" s="45"/>
    </x:row>
    <x:row r="140">
      <x:c r="A140" s="41"/>
      <x:c r="C140" s="41"/>
      <x:c r="D140" s="45"/>
      <x:c r="E140" s="45"/>
      <x:c r="F140" s="41"/>
      <x:c r="G140" s="45"/>
      <x:c r="H140" s="41"/>
      <x:c r="K140" s="49"/>
      <x:c r="L140" s="49"/>
      <x:c r="N140" s="45"/>
    </x:row>
    <x:row r="141">
      <x:c r="A141" s="41"/>
      <x:c r="C141" s="41"/>
      <x:c r="D141" s="45"/>
      <x:c r="E141" s="45"/>
      <x:c r="F141" s="41"/>
      <x:c r="G141" s="45"/>
      <x:c r="H141" s="41"/>
      <x:c r="K141" s="49"/>
      <x:c r="L141" s="49"/>
      <x:c r="N141" s="45"/>
    </x:row>
    <x:row r="142">
      <x:c r="A142" s="41"/>
      <x:c r="C142" s="41"/>
      <x:c r="D142" s="45"/>
      <x:c r="E142" s="45"/>
      <x:c r="F142" s="41"/>
      <x:c r="G142" s="45"/>
      <x:c r="H142" s="41"/>
      <x:c r="K142" s="49"/>
      <x:c r="L142" s="49"/>
      <x:c r="N142" s="45"/>
    </x:row>
    <x:row r="143">
      <x:c r="A143" s="41"/>
      <x:c r="C143" s="41"/>
      <x:c r="D143" s="45"/>
      <x:c r="E143" s="45"/>
      <x:c r="F143" s="41"/>
      <x:c r="G143" s="45"/>
      <x:c r="H143" s="41"/>
      <x:c r="K143" s="49"/>
      <x:c r="L143" s="49"/>
      <x:c r="N143" s="45"/>
    </x:row>
    <x:row r="144">
      <x:c r="A144" s="41"/>
      <x:c r="C144" s="41"/>
      <x:c r="D144" s="45"/>
      <x:c r="E144" s="45"/>
      <x:c r="F144" s="41"/>
      <x:c r="G144" s="45"/>
      <x:c r="H144" s="41"/>
      <x:c r="K144" s="49"/>
      <x:c r="L144" s="49"/>
      <x:c r="N144" s="45"/>
    </x:row>
    <x:row r="145">
      <x:c r="A145" s="41"/>
      <x:c r="C145" s="41"/>
      <x:c r="D145" s="45"/>
      <x:c r="E145" s="45"/>
      <x:c r="F145" s="41"/>
      <x:c r="G145" s="45"/>
      <x:c r="H145" s="41"/>
      <x:c r="K145" s="49"/>
      <x:c r="L145" s="49"/>
      <x:c r="N145" s="45"/>
    </x:row>
    <x:row r="146">
      <x:c r="A146" s="41"/>
      <x:c r="C146" s="41"/>
      <x:c r="D146" s="45"/>
      <x:c r="E146" s="45"/>
      <x:c r="F146" s="41"/>
      <x:c r="G146" s="45"/>
      <x:c r="H146" s="41"/>
      <x:c r="K146" s="49"/>
      <x:c r="L146" s="49"/>
      <x:c r="N146" s="45"/>
    </x:row>
    <x:row r="147">
      <x:c r="A147" s="41"/>
      <x:c r="C147" s="41"/>
      <x:c r="D147" s="45"/>
      <x:c r="E147" s="45"/>
      <x:c r="F147" s="41"/>
      <x:c r="G147" s="45"/>
      <x:c r="H147" s="41"/>
      <x:c r="K147" s="49"/>
      <x:c r="L147" s="49"/>
      <x:c r="N147" s="45"/>
    </x:row>
    <x:row r="148">
      <x:c r="A148" s="41"/>
      <x:c r="C148" s="41"/>
      <x:c r="D148" s="45"/>
      <x:c r="E148" s="45"/>
      <x:c r="F148" s="41"/>
      <x:c r="G148" s="45"/>
      <x:c r="H148" s="41"/>
      <x:c r="K148" s="49"/>
      <x:c r="L148" s="49"/>
      <x:c r="N148" s="45"/>
    </x:row>
    <x:row r="149">
      <x:c r="A149" s="41"/>
      <x:c r="C149" s="41"/>
      <x:c r="D149" s="45"/>
      <x:c r="E149" s="45"/>
      <x:c r="F149" s="41"/>
      <x:c r="G149" s="45"/>
      <x:c r="H149" s="41"/>
      <x:c r="K149" s="49"/>
      <x:c r="L149" s="49"/>
      <x:c r="N149" s="45"/>
    </x:row>
    <x:row r="150">
      <x:c r="A150" s="41"/>
      <x:c r="C150" s="41"/>
      <x:c r="D150" s="45"/>
      <x:c r="E150" s="45"/>
      <x:c r="F150" s="41"/>
      <x:c r="G150" s="45"/>
      <x:c r="H150" s="41"/>
      <x:c r="K150" s="49"/>
      <x:c r="L150" s="49"/>
      <x:c r="N150" s="45"/>
    </x:row>
    <x:row r="151">
      <x:c r="A151" s="41"/>
      <x:c r="C151" s="41"/>
      <x:c r="D151" s="45"/>
      <x:c r="E151" s="45"/>
      <x:c r="F151" s="41"/>
      <x:c r="G151" s="45"/>
      <x:c r="H151" s="41"/>
      <x:c r="K151" s="49"/>
      <x:c r="L151" s="49"/>
      <x:c r="N151" s="45"/>
    </x:row>
    <x:row r="152">
      <x:c r="A152" s="41"/>
      <x:c r="C152" s="41"/>
      <x:c r="D152" s="45"/>
      <x:c r="E152" s="45"/>
      <x:c r="F152" s="41"/>
      <x:c r="G152" s="45"/>
      <x:c r="H152" s="41"/>
      <x:c r="K152" s="49"/>
      <x:c r="L152" s="49"/>
      <x:c r="N152" s="45"/>
    </x:row>
    <x:row r="153">
      <x:c r="A153" s="41"/>
      <x:c r="C153" s="41"/>
      <x:c r="D153" s="45"/>
      <x:c r="E153" s="45"/>
      <x:c r="F153" s="41"/>
      <x:c r="G153" s="45"/>
      <x:c r="H153" s="41"/>
      <x:c r="K153" s="49"/>
      <x:c r="L153" s="49"/>
      <x:c r="N153" s="45"/>
    </x:row>
    <x:row r="154">
      <x:c r="A154" s="41"/>
      <x:c r="C154" s="41"/>
      <x:c r="D154" s="45"/>
      <x:c r="E154" s="45"/>
      <x:c r="F154" s="41"/>
      <x:c r="G154" s="45"/>
      <x:c r="H154" s="41"/>
      <x:c r="K154" s="49"/>
      <x:c r="L154" s="49"/>
      <x:c r="N154" s="45"/>
    </x:row>
    <x:row r="155">
      <x:c r="A155" s="41"/>
      <x:c r="C155" s="41"/>
      <x:c r="D155" s="45"/>
      <x:c r="E155" s="45"/>
      <x:c r="F155" s="41"/>
      <x:c r="G155" s="45"/>
      <x:c r="H155" s="41"/>
      <x:c r="K155" s="49"/>
      <x:c r="L155" s="49"/>
      <x:c r="N155" s="45"/>
    </x:row>
    <x:row r="156">
      <x:c r="A156" s="41"/>
      <x:c r="C156" s="41"/>
      <x:c r="D156" s="45"/>
      <x:c r="E156" s="45"/>
      <x:c r="F156" s="41"/>
      <x:c r="G156" s="45"/>
      <x:c r="H156" s="41"/>
      <x:c r="K156" s="49"/>
      <x:c r="L156" s="49"/>
      <x:c r="N156" s="45"/>
    </x:row>
    <x:row r="157">
      <x:c r="A157" s="41"/>
      <x:c r="C157" s="41"/>
      <x:c r="D157" s="45"/>
      <x:c r="E157" s="45"/>
      <x:c r="F157" s="41"/>
      <x:c r="G157" s="45"/>
      <x:c r="H157" s="41"/>
      <x:c r="K157" s="49"/>
      <x:c r="L157" s="49"/>
      <x:c r="N157" s="45"/>
    </x:row>
    <x:row r="158">
      <x:c r="A158" s="41"/>
      <x:c r="C158" s="41"/>
      <x:c r="D158" s="45"/>
      <x:c r="E158" s="45"/>
      <x:c r="F158" s="41"/>
      <x:c r="G158" s="45"/>
      <x:c r="H158" s="41"/>
      <x:c r="K158" s="49"/>
      <x:c r="L158" s="49"/>
      <x:c r="N158" s="45"/>
    </x:row>
    <x:row r="159">
      <x:c r="A159" s="41"/>
      <x:c r="C159" s="41"/>
      <x:c r="D159" s="45"/>
      <x:c r="E159" s="45"/>
      <x:c r="F159" s="41"/>
      <x:c r="G159" s="45"/>
      <x:c r="H159" s="41"/>
      <x:c r="K159" s="49"/>
      <x:c r="L159" s="49"/>
      <x:c r="N159" s="45"/>
    </x:row>
    <x:row r="160">
      <x:c r="A160" s="41"/>
      <x:c r="C160" s="41"/>
      <x:c r="D160" s="45"/>
      <x:c r="E160" s="45"/>
      <x:c r="F160" s="41"/>
      <x:c r="G160" s="45"/>
      <x:c r="H160" s="41"/>
      <x:c r="K160" s="49"/>
      <x:c r="L160" s="49"/>
      <x:c r="N160" s="45"/>
    </x:row>
    <x:row r="161">
      <x:c r="A161" s="41"/>
      <x:c r="C161" s="41"/>
      <x:c r="D161" s="45"/>
      <x:c r="E161" s="45"/>
      <x:c r="F161" s="41"/>
      <x:c r="G161" s="45"/>
      <x:c r="H161" s="41"/>
      <x:c r="K161" s="49"/>
      <x:c r="L161" s="49"/>
      <x:c r="N161" s="45"/>
    </x:row>
    <x:row r="162">
      <x:c r="A162" s="41"/>
      <x:c r="C162" s="41"/>
      <x:c r="D162" s="45"/>
      <x:c r="E162" s="45"/>
      <x:c r="F162" s="41"/>
      <x:c r="G162" s="45"/>
      <x:c r="H162" s="41"/>
      <x:c r="K162" s="49"/>
      <x:c r="L162" s="49"/>
      <x:c r="N162" s="45"/>
    </x:row>
    <x:row r="163">
      <x:c r="A163" s="41"/>
      <x:c r="C163" s="41"/>
      <x:c r="D163" s="45"/>
      <x:c r="E163" s="45"/>
      <x:c r="F163" s="41"/>
      <x:c r="G163" s="45"/>
      <x:c r="H163" s="41"/>
      <x:c r="K163" s="49"/>
      <x:c r="L163" s="49"/>
      <x:c r="N163" s="45"/>
    </x:row>
    <x:row r="164">
      <x:c r="A164" s="41"/>
      <x:c r="C164" s="41"/>
      <x:c r="D164" s="45"/>
      <x:c r="E164" s="45"/>
      <x:c r="F164" s="41"/>
      <x:c r="G164" s="45"/>
      <x:c r="H164" s="41"/>
      <x:c r="K164" s="49"/>
      <x:c r="L164" s="49"/>
      <x:c r="N164" s="45"/>
    </x:row>
    <x:row r="165">
      <x:c r="A165" s="41"/>
      <x:c r="C165" s="41"/>
      <x:c r="D165" s="45"/>
      <x:c r="E165" s="45"/>
      <x:c r="F165" s="41"/>
      <x:c r="G165" s="45"/>
      <x:c r="H165" s="41"/>
      <x:c r="K165" s="49"/>
      <x:c r="L165" s="49"/>
      <x:c r="N165" s="45"/>
    </x:row>
    <x:row r="166">
      <x:c r="A166" s="41"/>
      <x:c r="C166" s="41"/>
      <x:c r="D166" s="45"/>
      <x:c r="E166" s="45"/>
      <x:c r="F166" s="41"/>
      <x:c r="G166" s="45"/>
      <x:c r="H166" s="41"/>
      <x:c r="K166" s="49"/>
      <x:c r="L166" s="49"/>
      <x:c r="N166" s="45"/>
    </x:row>
    <x:row r="167">
      <x:c r="A167" s="41"/>
      <x:c r="C167" s="41"/>
      <x:c r="D167" s="45"/>
      <x:c r="E167" s="45"/>
      <x:c r="F167" s="41"/>
      <x:c r="G167" s="45"/>
      <x:c r="H167" s="41"/>
      <x:c r="K167" s="49"/>
      <x:c r="L167" s="49"/>
      <x:c r="N167" s="45"/>
    </x:row>
    <x:row r="168">
      <x:c r="A168" s="41"/>
      <x:c r="C168" s="41"/>
      <x:c r="D168" s="45"/>
      <x:c r="E168" s="45"/>
      <x:c r="F168" s="41"/>
      <x:c r="G168" s="45"/>
      <x:c r="H168" s="41"/>
      <x:c r="K168" s="49"/>
      <x:c r="L168" s="49"/>
      <x:c r="N168" s="45"/>
    </x:row>
    <x:row r="169">
      <x:c r="A169" s="41"/>
      <x:c r="C169" s="41"/>
      <x:c r="D169" s="45"/>
      <x:c r="E169" s="45"/>
      <x:c r="F169" s="41"/>
      <x:c r="G169" s="45"/>
      <x:c r="H169" s="41"/>
      <x:c r="K169" s="49"/>
      <x:c r="L169" s="49"/>
      <x:c r="N169" s="45"/>
    </x:row>
    <x:row r="170">
      <x:c r="A170" s="41"/>
      <x:c r="C170" s="41"/>
      <x:c r="D170" s="45"/>
      <x:c r="E170" s="45"/>
      <x:c r="F170" s="41"/>
      <x:c r="G170" s="45"/>
      <x:c r="H170" s="41"/>
      <x:c r="K170" s="49"/>
      <x:c r="L170" s="49"/>
      <x:c r="N170" s="45"/>
    </x:row>
    <x:row r="171">
      <x:c r="A171" s="41"/>
      <x:c r="C171" s="41"/>
      <x:c r="D171" s="45"/>
      <x:c r="E171" s="45"/>
      <x:c r="F171" s="41"/>
      <x:c r="G171" s="45"/>
      <x:c r="H171" s="41"/>
      <x:c r="K171" s="49"/>
      <x:c r="L171" s="49"/>
      <x:c r="N171" s="45"/>
    </x:row>
    <x:row r="172">
      <x:c r="A172" s="41"/>
      <x:c r="C172" s="41"/>
      <x:c r="D172" s="45"/>
      <x:c r="E172" s="45"/>
      <x:c r="F172" s="41"/>
      <x:c r="G172" s="45"/>
      <x:c r="H172" s="41"/>
      <x:c r="K172" s="49"/>
      <x:c r="L172" s="49"/>
      <x:c r="N172" s="45"/>
    </x:row>
    <x:row r="173">
      <x:c r="A173" s="41"/>
      <x:c r="C173" s="41"/>
      <x:c r="D173" s="45"/>
      <x:c r="E173" s="45"/>
      <x:c r="F173" s="41"/>
      <x:c r="G173" s="45"/>
      <x:c r="H173" s="41"/>
      <x:c r="K173" s="49"/>
      <x:c r="L173" s="49"/>
      <x:c r="N173" s="45"/>
    </x:row>
    <x:row r="174">
      <x:c r="A174" s="41"/>
      <x:c r="C174" s="41"/>
      <x:c r="D174" s="45"/>
      <x:c r="E174" s="45"/>
      <x:c r="F174" s="41"/>
      <x:c r="G174" s="45"/>
      <x:c r="H174" s="41"/>
      <x:c r="K174" s="49"/>
      <x:c r="L174" s="49"/>
      <x:c r="N174" s="45"/>
    </x:row>
    <x:row r="175">
      <x:c r="A175" s="41"/>
      <x:c r="C175" s="41"/>
      <x:c r="D175" s="45"/>
      <x:c r="E175" s="45"/>
      <x:c r="F175" s="41"/>
      <x:c r="G175" s="45"/>
      <x:c r="H175" s="41"/>
      <x:c r="K175" s="49"/>
      <x:c r="L175" s="49"/>
      <x:c r="N175" s="45"/>
    </x:row>
    <x:row r="176">
      <x:c r="A176" s="41"/>
      <x:c r="C176" s="41"/>
      <x:c r="D176" s="45"/>
      <x:c r="E176" s="45"/>
      <x:c r="F176" s="41"/>
      <x:c r="G176" s="45"/>
      <x:c r="H176" s="41"/>
      <x:c r="K176" s="49"/>
      <x:c r="L176" s="49"/>
      <x:c r="N176" s="45"/>
    </x:row>
    <x:row r="177">
      <x:c r="A177" s="41"/>
      <x:c r="C177" s="41"/>
      <x:c r="D177" s="45"/>
      <x:c r="E177" s="45"/>
      <x:c r="F177" s="41"/>
      <x:c r="G177" s="45"/>
      <x:c r="H177" s="41"/>
      <x:c r="K177" s="49"/>
      <x:c r="L177" s="49"/>
      <x:c r="N177" s="45"/>
    </x:row>
    <x:row r="178">
      <x:c r="A178" s="41"/>
      <x:c r="C178" s="41"/>
      <x:c r="D178" s="45"/>
      <x:c r="E178" s="45"/>
      <x:c r="F178" s="41"/>
      <x:c r="G178" s="45"/>
      <x:c r="H178" s="41"/>
      <x:c r="K178" s="49"/>
      <x:c r="L178" s="49"/>
      <x:c r="N178" s="45"/>
    </x:row>
    <x:row r="179">
      <x:c r="A179" s="41"/>
      <x:c r="C179" s="41"/>
      <x:c r="D179" s="45"/>
      <x:c r="E179" s="45"/>
      <x:c r="F179" s="41"/>
      <x:c r="G179" s="45"/>
      <x:c r="H179" s="41"/>
      <x:c r="K179" s="49"/>
      <x:c r="L179" s="49"/>
      <x:c r="N179" s="45"/>
    </x:row>
    <x:row r="180">
      <x:c r="A180" s="41"/>
      <x:c r="C180" s="41"/>
      <x:c r="D180" s="45"/>
      <x:c r="E180" s="45"/>
      <x:c r="F180" s="41"/>
      <x:c r="G180" s="45"/>
      <x:c r="H180" s="41"/>
      <x:c r="K180" s="49"/>
      <x:c r="L180" s="49"/>
      <x:c r="N180" s="45"/>
    </x:row>
    <x:row r="181">
      <x:c r="A181" s="41"/>
      <x:c r="C181" s="41"/>
      <x:c r="D181" s="45"/>
      <x:c r="E181" s="45"/>
      <x:c r="F181" s="41"/>
      <x:c r="G181" s="45"/>
      <x:c r="H181" s="41"/>
      <x:c r="K181" s="49"/>
      <x:c r="L181" s="49"/>
      <x:c r="N181" s="45"/>
    </x:row>
    <x:row r="182">
      <x:c r="A182" s="41"/>
      <x:c r="C182" s="41"/>
      <x:c r="D182" s="45"/>
      <x:c r="E182" s="45"/>
      <x:c r="F182" s="41"/>
      <x:c r="G182" s="45"/>
      <x:c r="H182" s="41"/>
      <x:c r="K182" s="49"/>
      <x:c r="L182" s="49"/>
      <x:c r="N182" s="45"/>
    </x:row>
    <x:row r="183">
      <x:c r="A183" s="41"/>
      <x:c r="C183" s="41"/>
      <x:c r="D183" s="45"/>
      <x:c r="E183" s="45"/>
      <x:c r="F183" s="41"/>
      <x:c r="G183" s="45"/>
      <x:c r="H183" s="41"/>
      <x:c r="K183" s="49"/>
      <x:c r="L183" s="49"/>
      <x:c r="N183" s="45"/>
    </x:row>
    <x:row r="184">
      <x:c r="A184" s="41"/>
      <x:c r="C184" s="41"/>
      <x:c r="D184" s="45"/>
      <x:c r="E184" s="45"/>
      <x:c r="F184" s="41"/>
      <x:c r="G184" s="45"/>
      <x:c r="H184" s="41"/>
      <x:c r="K184" s="49"/>
      <x:c r="L184" s="49"/>
      <x:c r="N184" s="45"/>
    </x:row>
    <x:row r="185">
      <x:c r="A185" s="41"/>
      <x:c r="C185" s="41"/>
      <x:c r="D185" s="45"/>
      <x:c r="E185" s="45"/>
      <x:c r="F185" s="41"/>
      <x:c r="G185" s="45"/>
      <x:c r="H185" s="41"/>
      <x:c r="K185" s="49"/>
      <x:c r="L185" s="49"/>
      <x:c r="N185" s="45"/>
    </x:row>
    <x:row r="186">
      <x:c r="A186" s="41"/>
      <x:c r="C186" s="41"/>
      <x:c r="D186" s="45"/>
      <x:c r="E186" s="45"/>
      <x:c r="F186" s="41"/>
      <x:c r="G186" s="45"/>
      <x:c r="H186" s="41"/>
      <x:c r="K186" s="49"/>
      <x:c r="L186" s="49"/>
      <x:c r="N186" s="45"/>
    </x:row>
    <x:row r="187">
      <x:c r="A187" s="41"/>
      <x:c r="C187" s="41"/>
      <x:c r="D187" s="45"/>
      <x:c r="E187" s="45"/>
      <x:c r="F187" s="41"/>
      <x:c r="G187" s="45"/>
      <x:c r="H187" s="41"/>
      <x:c r="K187" s="49"/>
      <x:c r="L187" s="49"/>
      <x:c r="N187" s="45"/>
    </x:row>
    <x:row r="188">
      <x:c r="A188" s="41"/>
      <x:c r="C188" s="41"/>
      <x:c r="D188" s="45"/>
      <x:c r="E188" s="45"/>
      <x:c r="F188" s="41"/>
      <x:c r="G188" s="45"/>
      <x:c r="H188" s="41"/>
      <x:c r="K188" s="49"/>
      <x:c r="L188" s="49"/>
      <x:c r="N188" s="45"/>
    </x:row>
    <x:row r="189">
      <x:c r="A189" s="41"/>
      <x:c r="C189" s="41"/>
      <x:c r="D189" s="45"/>
      <x:c r="E189" s="45"/>
      <x:c r="F189" s="41"/>
      <x:c r="G189" s="45"/>
      <x:c r="H189" s="41"/>
      <x:c r="K189" s="49"/>
      <x:c r="L189" s="49"/>
      <x:c r="N189" s="45"/>
    </x:row>
    <x:row r="190">
      <x:c r="A190" s="41"/>
      <x:c r="C190" s="41"/>
      <x:c r="D190" s="45"/>
      <x:c r="E190" s="45"/>
      <x:c r="F190" s="41"/>
      <x:c r="G190" s="45"/>
      <x:c r="H190" s="41"/>
      <x:c r="K190" s="49"/>
      <x:c r="L190" s="49"/>
      <x:c r="N190" s="45"/>
    </x:row>
    <x:row r="191">
      <x:c r="A191" s="41"/>
      <x:c r="C191" s="41"/>
      <x:c r="D191" s="45"/>
      <x:c r="E191" s="45"/>
      <x:c r="F191" s="41"/>
      <x:c r="G191" s="45"/>
      <x:c r="H191" s="41"/>
      <x:c r="K191" s="49"/>
      <x:c r="L191" s="49"/>
      <x:c r="N191" s="45"/>
    </x:row>
    <x:row r="192">
      <x:c r="A192" s="41"/>
      <x:c r="C192" s="41"/>
      <x:c r="D192" s="45"/>
      <x:c r="E192" s="45"/>
      <x:c r="F192" s="41"/>
      <x:c r="G192" s="45"/>
      <x:c r="H192" s="41"/>
      <x:c r="K192" s="49"/>
      <x:c r="L192" s="49"/>
      <x:c r="N192" s="45"/>
    </x:row>
    <x:row r="193">
      <x:c r="A193" s="41"/>
      <x:c r="C193" s="41"/>
      <x:c r="D193" s="45"/>
      <x:c r="E193" s="45"/>
      <x:c r="F193" s="41"/>
      <x:c r="G193" s="45"/>
      <x:c r="H193" s="41"/>
      <x:c r="K193" s="49"/>
      <x:c r="L193" s="49"/>
      <x:c r="N193" s="45"/>
    </x:row>
    <x:row r="194">
      <x:c r="A194" s="41"/>
      <x:c r="C194" s="41"/>
      <x:c r="D194" s="45"/>
      <x:c r="E194" s="45"/>
      <x:c r="F194" s="41"/>
      <x:c r="G194" s="45"/>
      <x:c r="H194" s="41"/>
      <x:c r="K194" s="49"/>
      <x:c r="L194" s="49"/>
      <x:c r="N194" s="45"/>
    </x:row>
    <x:row r="195">
      <x:c r="A195" s="41"/>
      <x:c r="C195" s="41"/>
      <x:c r="D195" s="45"/>
      <x:c r="E195" s="45"/>
      <x:c r="F195" s="41"/>
      <x:c r="G195" s="45"/>
      <x:c r="H195" s="41"/>
      <x:c r="K195" s="49"/>
      <x:c r="L195" s="49"/>
      <x:c r="N195" s="45"/>
    </x:row>
    <x:row r="196">
      <x:c r="A196" s="41"/>
      <x:c r="C196" s="41"/>
      <x:c r="D196" s="45"/>
      <x:c r="E196" s="45"/>
      <x:c r="F196" s="41"/>
      <x:c r="G196" s="45"/>
      <x:c r="H196" s="41"/>
      <x:c r="K196" s="49"/>
      <x:c r="L196" s="49"/>
      <x:c r="N196" s="45"/>
    </x:row>
    <x:row r="197">
      <x:c r="A197" s="41"/>
      <x:c r="C197" s="41"/>
      <x:c r="D197" s="45"/>
      <x:c r="E197" s="45"/>
      <x:c r="F197" s="41"/>
      <x:c r="G197" s="45"/>
      <x:c r="H197" s="41"/>
      <x:c r="K197" s="49"/>
      <x:c r="L197" s="49"/>
      <x:c r="N197" s="45"/>
    </x:row>
    <x:row r="198">
      <x:c r="A198" s="41"/>
      <x:c r="C198" s="41"/>
      <x:c r="D198" s="45"/>
      <x:c r="E198" s="45"/>
      <x:c r="F198" s="41"/>
      <x:c r="G198" s="45"/>
      <x:c r="H198" s="41"/>
      <x:c r="K198" s="49"/>
      <x:c r="L198" s="49"/>
      <x:c r="N198" s="45"/>
    </x:row>
    <x:row r="199">
      <x:c r="A199" s="41"/>
      <x:c r="C199" s="41"/>
      <x:c r="D199" s="45"/>
      <x:c r="E199" s="45"/>
      <x:c r="F199" s="41"/>
      <x:c r="G199" s="45"/>
      <x:c r="H199" s="41"/>
      <x:c r="K199" s="49"/>
      <x:c r="L199" s="49"/>
      <x:c r="N199" s="45"/>
    </x:row>
    <x:row r="200">
      <x:c r="A200" s="41"/>
      <x:c r="C200" s="41"/>
      <x:c r="D200" s="45"/>
      <x:c r="E200" s="45"/>
      <x:c r="F200" s="41"/>
      <x:c r="G200" s="45"/>
      <x:c r="H200" s="41"/>
      <x:c r="K200" s="49"/>
      <x:c r="L200" s="49"/>
      <x:c r="N200" s="45"/>
    </x:row>
    <x:row r="201">
      <x:c r="A201" s="41"/>
      <x:c r="C201" s="41"/>
      <x:c r="D201" s="45"/>
      <x:c r="E201" s="45"/>
      <x:c r="F201" s="41"/>
      <x:c r="G201" s="45"/>
      <x:c r="H201" s="41"/>
      <x:c r="K201" s="49"/>
      <x:c r="L201" s="49"/>
      <x:c r="N201" s="45"/>
    </x:row>
    <x:row r="202">
      <x:c r="A202" s="41"/>
      <x:c r="C202" s="41"/>
      <x:c r="D202" s="45"/>
      <x:c r="E202" s="45"/>
      <x:c r="F202" s="41"/>
      <x:c r="G202" s="45"/>
      <x:c r="H202" s="41"/>
      <x:c r="K202" s="49"/>
      <x:c r="L202" s="49"/>
      <x:c r="N202" s="45"/>
    </x:row>
    <x:row r="203">
      <x:c r="A203" s="41"/>
      <x:c r="C203" s="41"/>
      <x:c r="D203" s="45"/>
      <x:c r="E203" s="45"/>
      <x:c r="F203" s="41"/>
      <x:c r="G203" s="45"/>
      <x:c r="H203" s="41"/>
      <x:c r="K203" s="49"/>
      <x:c r="L203" s="49"/>
      <x:c r="N203" s="45"/>
    </x:row>
    <x:row r="204">
      <x:c r="A204" s="41"/>
      <x:c r="C204" s="41"/>
      <x:c r="D204" s="45"/>
      <x:c r="E204" s="45"/>
      <x:c r="F204" s="41"/>
      <x:c r="G204" s="45"/>
      <x:c r="H204" s="41"/>
      <x:c r="K204" s="49"/>
      <x:c r="L204" s="49"/>
      <x:c r="N204" s="45"/>
    </x:row>
  </x:sheetData>
  <x:mergeCells>
    <x:mergeCell ref="A1:F1"/>
    <x:mergeCell ref="A2:J2"/>
  </x:mergeCells>
  <x:conditionalFormatting sqref="N5:N204">
    <x:cfRule type="expression" dxfId="0" priority="1">
      <x:formula>AND($N5&lt;'ダッシュボード'!$B$3,$B5&lt;&gt;"配送完了",$B5&lt;&gt;"キャンセル",$B5&lt;&gt;"")</x:formula>
    </x:cfRule>
  </x:conditionalFormatting>
  <x:dataValidations count="3">
    <x:dataValidation type="list" showInputMessage="1" showErrorMessage="1" errorTitle="無効な選択肢" error="一覧から日本語の選択肢を選んでください。" promptTitle="選択してください" prompt="プルダウンから出荷状態を選択してください。" sqref="B5:B204">
      <x:formula1>'選択肢リスト'!$E$5:$E$9</x:formula1>
    </x:dataValidation>
    <x:dataValidation type="list" showInputMessage="1" showErrorMessage="1" errorTitle="無効な選択肢" error="一覧から日本語の選択肢を選んでください。" promptTitle="選択してください" prompt="プルダウンから梱包方法を選択してください。" sqref="M5:M204">
      <x:formula1>'選択肢リスト'!$E$28:$E$32</x:formula1>
    </x:dataValidation>
    <x:dataValidation type="list" showInputMessage="1" showErrorMessage="1" errorTitle="無効な選択肢" error="一覧から日本語の選択肢を選んでください。" promptTitle="選択してください" prompt="プルダウンから優先度を選択してください。" sqref="O5:O204">
      <x:formula1>'選択肢リスト'!$E$24:$E$27</x:formula1>
    </x:dataValidation>
  </x:dataValidations>
  <x:pageMargins left="0.7" right="0.7" top="0.75" bottom="0.75" header="0.3" footer="0.3"/>
  <x:tableParts count="1">
    <x:tablePart r:id="R2870c954ccd74ad4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FormatPr defaultRowHeight="15"/>
  <x:cols>
    <x:col min="1" max="1" width="12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20" hidden="0" customWidth="1"/>
    <x:col min="10" max="10" width="14" hidden="0" customWidth="1"/>
    <x:col min="11" max="11" width="14" hidden="0" customWidth="1"/>
    <x:col min="12" max="12" width="16" hidden="0" customWidth="1"/>
    <x:col min="13" max="13" width="24" hidden="0" customWidth="1"/>
    <x:col min="14" max="14" width="14" hidden="0" customWidth="1"/>
    <x:col min="15" max="15" width="12" hidden="0" customWidth="1"/>
    <x:col min="16" max="16" width="12" hidden="0" customWidth="1"/>
    <x:col min="17" max="17" width="14" hidden="0" customWidth="1"/>
    <x:col min="18" max="18" width="34" hidden="0" customWidth="1"/>
  </x:cols>
  <x:sheetData>
    <x:row r="1" ht="28" customHeight="1">
      <x:c r="A1" s="3" t="str">
        <x:v>車両配車</x:v>
      </x:c>
      <x:c r="B1" s="3"/>
      <x:c r="C1" s="3"/>
      <x:c r="D1" s="3"/>
      <x:c r="E1" s="3"/>
      <x:c r="F1" s="3"/>
    </x:row>
    <x:row r="2">
      <x:c r="A2" s="7" t="str">
        <x:v>車両割当、ドライバー、ルート、配車日、積載数量を記録します。状態と選択肢は日本語のプルダウンで選びます。</x:v>
      </x:c>
      <x:c r="B2" s="7"/>
      <x:c r="C2" s="7"/>
      <x:c r="D2" s="7"/>
      <x:c r="E2" s="7"/>
      <x:c r="F2" s="7"/>
      <x:c r="G2" s="7"/>
      <x:c r="H2" s="7"/>
      <x:c r="I2" s="7"/>
      <x:c r="J2" s="7"/>
    </x:row>
    <x:row r="4" ht="26" customHeight="1">
      <x:c r="A4" s="14" t="str">
        <x:v>記録ID</x:v>
      </x:c>
      <x:c r="B4" s="14" t="str">
        <x:v>配車状態</x:v>
      </x:c>
      <x:c r="C4" s="14" t="str">
        <x:v>担当者</x:v>
      </x:c>
      <x:c r="D4" s="14" t="str">
        <x:v>作成日</x:v>
      </x:c>
      <x:c r="E4" s="14" t="str">
        <x:v>更新日</x:v>
      </x:c>
      <x:c r="F4" s="14" t="str">
        <x:v>配車番号</x:v>
      </x:c>
      <x:c r="G4" s="14" t="str">
        <x:v>出荷記録</x:v>
      </x:c>
      <x:c r="H4" s="14" t="str">
        <x:v>配車日</x:v>
      </x:c>
      <x:c r="I4" s="14" t="str">
        <x:v>出発予定時刻</x:v>
      </x:c>
      <x:c r="J4" s="14" t="str">
        <x:v>車両番号</x:v>
      </x:c>
      <x:c r="K4" s="14" t="str">
        <x:v>ドライバー名</x:v>
      </x:c>
      <x:c r="L4" s="14" t="str">
        <x:v>ドライバー電話</x:v>
      </x:c>
      <x:c r="M4" s="14" t="str">
        <x:v>ルート名</x:v>
      </x:c>
      <x:c r="N4" s="14" t="str">
        <x:v>配送先エリア</x:v>
      </x:c>
      <x:c r="O4" s="14" t="str">
        <x:v>車両容量</x:v>
      </x:c>
      <x:c r="P4" s="14" t="str">
        <x:v>積載数量</x:v>
      </x:c>
      <x:c r="Q4" s="14" t="str">
        <x:v>優先度</x:v>
      </x:c>
      <x:c r="R4" s="14" t="str">
        <x:v>備考</x:v>
      </x:c>
    </x:row>
    <x:row r="5">
      <x:c r="A5" s="40" t="str">
        <x:v>VHC-0001</x:v>
      </x:c>
      <x:c r="B5" s="20" t="str">
        <x:v>割当済み</x:v>
      </x:c>
      <x:c r="C5" s="40" t="str">
        <x:v>佐藤健太</x:v>
      </x:c>
      <x:c r="D5" s="44" t="n">
        <x:v>46158</x:v>
      </x:c>
      <x:c r="E5" s="44" t="n">
        <x:v>46160</x:v>
      </x:c>
      <x:c r="F5" s="40" t="str">
        <x:v>VH-2026-0518-001</x:v>
      </x:c>
      <x:c r="G5" s="40" t="str">
        <x:v>SHP-0001</x:v>
      </x:c>
      <x:c r="H5" s="44" t="n">
        <x:v>46160</x:v>
      </x:c>
      <x:c r="I5" s="52" t="n">
        <x:v>46160.395833333336</x:v>
      </x:c>
      <x:c r="J5" s="40" t="str">
        <x:v>品川100あ2048</x:v>
      </x:c>
      <x:c r="K5" s="40" t="str">
        <x:v>佐藤一郎</x:v>
      </x:c>
      <x:c r="L5" s="40" t="str">
        <x:v>03-1234-0101</x:v>
      </x:c>
      <x:c r="M5" s="40" t="str">
        <x:v>首都圏・関西幹線</x:v>
      </x:c>
      <x:c r="N5" s="40" t="str">
        <x:v>東京-大阪</x:v>
      </x:c>
      <x:c r="O5" s="48" t="n">
        <x:v>300</x:v>
      </x:c>
      <x:c r="P5" s="48" t="n">
        <x:v>120</x:v>
      </x:c>
      <x:c r="Q5" s="20" t="str">
        <x:v>緊急</x:v>
      </x:c>
      <x:c r="R5" s="20" t="str">
        <x:v>車両は倉庫に到着し、積み込み待ちです。</x:v>
      </x:c>
    </x:row>
    <x:row r="6">
      <x:c r="A6" s="40" t="str">
        <x:v>VHC-0002</x:v>
      </x:c>
      <x:c r="B6" s="20" t="str">
        <x:v>配送中</x:v>
      </x:c>
      <x:c r="C6" s="40" t="str">
        <x:v>高橋美咲</x:v>
      </x:c>
      <x:c r="D6" s="44" t="n">
        <x:v>46158</x:v>
      </x:c>
      <x:c r="E6" s="44" t="n">
        <x:v>46160</x:v>
      </x:c>
      <x:c r="F6" s="40" t="str">
        <x:v>VH-2026-0518-002</x:v>
      </x:c>
      <x:c r="G6" s="40" t="str">
        <x:v>SHP-0002</x:v>
      </x:c>
      <x:c r="H6" s="44" t="n">
        <x:v>46160</x:v>
      </x:c>
      <x:c r="I6" s="52" t="n">
        <x:v>46160.34722222222</x:v>
      </x:c>
      <x:c r="J6" s="40" t="str">
        <x:v>大阪100い3166</x:v>
      </x:c>
      <x:c r="K6" s="40" t="str">
        <x:v>高橋直子</x:v>
      </x:c>
      <x:c r="L6" s="40" t="str">
        <x:v>06-1234-0102</x:v>
      </x:c>
      <x:c r="M6" s="40" t="str">
        <x:v>関西・神戸支線</x:v>
      </x:c>
      <x:c r="N6" s="40" t="str">
        <x:v>大阪-神戸</x:v>
      </x:c>
      <x:c r="O6" s="48" t="n">
        <x:v>260</x:v>
      </x:c>
      <x:c r="P6" s="48" t="n">
        <x:v>80</x:v>
      </x:c>
      <x:c r="Q6" s="20" t="str">
        <x:v>高</x:v>
      </x:c>
      <x:c r="R6" s="20" t="str">
        <x:v>ドライバーは出発済みです。</x:v>
      </x:c>
    </x:row>
    <x:row r="7">
      <x:c r="A7" s="40" t="str">
        <x:v>VHC-0003</x:v>
      </x:c>
      <x:c r="B7" s="20" t="str">
        <x:v>完了</x:v>
      </x:c>
      <x:c r="C7" s="40" t="str">
        <x:v>田中亮</x:v>
      </x:c>
      <x:c r="D7" s="44" t="n">
        <x:v>46156</x:v>
      </x:c>
      <x:c r="E7" s="44" t="n">
        <x:v>46158</x:v>
      </x:c>
      <x:c r="F7" s="40" t="str">
        <x:v>VH-2026-0516-003</x:v>
      </x:c>
      <x:c r="G7" s="40" t="str">
        <x:v>SHP-0003</x:v>
      </x:c>
      <x:c r="H7" s="44" t="n">
        <x:v>46158</x:v>
      </x:c>
      <x:c r="I7" s="52" t="n">
        <x:v>46158.322916666664</x:v>
      </x:c>
      <x:c r="J7" s="40" t="str">
        <x:v>名古屋100う7788</x:v>
      </x:c>
      <x:c r="K7" s="40" t="str">
        <x:v>田中誠</x:v>
      </x:c>
      <x:c r="L7" s="40" t="str">
        <x:v>052-123-0103</x:v>
      </x:c>
      <x:c r="M7" s="40" t="str">
        <x:v>首都圏・名古屋幹線</x:v>
      </x:c>
      <x:c r="N7" s="40" t="str">
        <x:v>名古屋</x:v>
      </x:c>
      <x:c r="O7" s="48" t="n">
        <x:v>400</x:v>
      </x:c>
      <x:c r="P7" s="48" t="n">
        <x:v>240</x:v>
      </x:c>
      <x:c r="Q7" s="20" t="str">
        <x:v>通常</x:v>
      </x:c>
      <x:c r="R7" s="20" t="str">
        <x:v>受領確認は完了しています。</x:v>
      </x:c>
    </x:row>
    <x:row r="8">
      <x:c r="A8" s="40" t="str">
        <x:v>VHC-0004</x:v>
      </x:c>
      <x:c r="B8" s="20" t="str">
        <x:v>手配待ち</x:v>
      </x:c>
      <x:c r="C8" s="40" t="str">
        <x:v>佐藤健太</x:v>
      </x:c>
      <x:c r="D8" s="44" t="n">
        <x:v>46160</x:v>
      </x:c>
      <x:c r="E8" s="44" t="n">
        <x:v>46160</x:v>
      </x:c>
      <x:c r="F8" s="40" t="str">
        <x:v>VH-2026-0520-004</x:v>
      </x:c>
      <x:c r="G8" s="40" t="str">
        <x:v>SHP-0004</x:v>
      </x:c>
      <x:c r="H8" s="44" t="n">
        <x:v>46162</x:v>
      </x:c>
      <x:c r="I8" s="52" t="n">
        <x:v>46162.416666666664</x:v>
      </x:c>
      <x:c r="J8" s="40" t="str">
        <x:v>未定</x:v>
      </x:c>
      <x:c r="K8" s="40" t="str">
        <x:v>未定</x:v>
      </x:c>
      <x:c r="L8" s="40" t="str">
        <x:v>045-123-0104</x:v>
      </x:c>
      <x:c r="M8" s="40" t="str">
        <x:v>神奈川周回線</x:v>
      </x:c>
      <x:c r="N8" s="40" t="str">
        <x:v>横浜</x:v>
      </x:c>
      <x:c r="O8" s="48" t="n">
        <x:v>200</x:v>
      </x:c>
      <x:c r="P8" s="48" t="n">
        <x:v>60</x:v>
      </x:c>
      <x:c r="Q8" s="20" t="str">
        <x:v>通常</x:v>
      </x:c>
      <x:c r="R8" s="20" t="str">
        <x:v>車両の配車待ちです。</x:v>
      </x:c>
    </x:row>
    <x:row r="9">
      <x:c r="A9" s="40" t="str">
        <x:v>VHC-0005</x:v>
      </x:c>
      <x:c r="B9" s="20" t="str">
        <x:v>割当済み</x:v>
      </x:c>
      <x:c r="C9" s="40" t="str">
        <x:v>鈴木彩</x:v>
      </x:c>
      <x:c r="D9" s="44" t="n">
        <x:v>46160</x:v>
      </x:c>
      <x:c r="E9" s="44" t="n">
        <x:v>46160</x:v>
      </x:c>
      <x:c r="F9" s="40" t="str">
        <x:v>VH-2026-0521-005</x:v>
      </x:c>
      <x:c r="G9" s="40" t="str">
        <x:v>SHP-0005</x:v>
      </x:c>
      <x:c r="H9" s="44" t="n">
        <x:v>46163</x:v>
      </x:c>
      <x:c r="I9" s="52" t="n">
        <x:v>46163.28472222222</x:v>
      </x:c>
      <x:c r="J9" s="40" t="str">
        <x:v>神戸100え5521</x:v>
      </x:c>
      <x:c r="K9" s="40" t="str">
        <x:v>鈴木悠</x:v>
      </x:c>
      <x:c r="L9" s="40" t="str">
        <x:v>078-123-0105</x:v>
      </x:c>
      <x:c r="M9" s="40" t="str">
        <x:v>神戸直送便</x:v>
      </x:c>
      <x:c r="N9" s="40" t="str">
        <x:v>神戸</x:v>
      </x:c>
      <x:c r="O9" s="48" t="n">
        <x:v>280</x:v>
      </x:c>
      <x:c r="P9" s="48" t="n">
        <x:v>150</x:v>
      </x:c>
      <x:c r="Q9" s="20" t="str">
        <x:v>高</x:v>
      </x:c>
      <x:c r="R9" s="20" t="str">
        <x:v>早番車両を手配します。</x:v>
      </x:c>
    </x:row>
    <x:row r="10">
      <x:c r="A10" s="40" t="str">
        <x:v>VHC-0006</x:v>
      </x:c>
      <x:c r="B10" s="20" t="str">
        <x:v>配送中</x:v>
      </x:c>
      <x:c r="C10" s="40" t="str">
        <x:v>高橋美咲</x:v>
      </x:c>
      <x:c r="D10" s="44" t="n">
        <x:v>46157</x:v>
      </x:c>
      <x:c r="E10" s="44" t="n">
        <x:v>46160</x:v>
      </x:c>
      <x:c r="F10" s="40" t="str">
        <x:v>VH-2026-0517-006</x:v>
      </x:c>
      <x:c r="G10" s="40" t="str">
        <x:v>SHP-0006</x:v>
      </x:c>
      <x:c r="H10" s="44" t="n">
        <x:v>46159</x:v>
      </x:c>
      <x:c r="I10" s="52" t="n">
        <x:v>46159.520833333336</x:v>
      </x:c>
      <x:c r="J10" s="40" t="str">
        <x:v>大宮100お9090</x:v>
      </x:c>
      <x:c r="K10" s="40" t="str">
        <x:v>伊藤大輔</x:v>
      </x:c>
      <x:c r="L10" s="40" t="str">
        <x:v>048-123-0106</x:v>
      </x:c>
      <x:c r="M10" s="40" t="str">
        <x:v>さいたま支線</x:v>
      </x:c>
      <x:c r="N10" s="40" t="str">
        <x:v>さいたま</x:v>
      </x:c>
      <x:c r="O10" s="48" t="n">
        <x:v>180</x:v>
      </x:c>
      <x:c r="P10" s="48" t="n">
        <x:v>45</x:v>
      </x:c>
      <x:c r="Q10" s="20" t="str">
        <x:v>高</x:v>
      </x:c>
      <x:c r="R10" s="20" t="str">
        <x:v>期限超過配送の結果確認が必要です。</x:v>
      </x:c>
    </x:row>
    <x:row r="11">
      <x:c r="A11" s="40" t="str">
        <x:v>VHC-0007</x:v>
      </x:c>
      <x:c r="B11" s="20" t="str">
        <x:v>完了</x:v>
      </x:c>
      <x:c r="C11" s="40" t="str">
        <x:v>田中亮</x:v>
      </x:c>
      <x:c r="D11" s="44" t="n">
        <x:v>46154</x:v>
      </x:c>
      <x:c r="E11" s="44" t="n">
        <x:v>46156</x:v>
      </x:c>
      <x:c r="F11" s="40" t="str">
        <x:v>VH-2026-0514-007</x:v>
      </x:c>
      <x:c r="G11" s="40" t="str">
        <x:v>SHP-0007</x:v>
      </x:c>
      <x:c r="H11" s="44" t="n">
        <x:v>46156</x:v>
      </x:c>
      <x:c r="I11" s="52" t="n">
        <x:v>46156.375</x:v>
      </x:c>
      <x:c r="J11" s="40" t="str">
        <x:v>千葉100か1186</x:v>
      </x:c>
      <x:c r="K11" s="40" t="str">
        <x:v>山本真一</x:v>
      </x:c>
      <x:c r="L11" s="40" t="str">
        <x:v>043-123-0107</x:v>
      </x:c>
      <x:c r="M11" s="40" t="str">
        <x:v>千葉補充線</x:v>
      </x:c>
      <x:c r="N11" s="40" t="str">
        <x:v>千葉</x:v>
      </x:c>
      <x:c r="O11" s="48" t="n">
        <x:v>250</x:v>
      </x:c>
      <x:c r="P11" s="48" t="n">
        <x:v>95</x:v>
      </x:c>
      <x:c r="Q11" s="20" t="str">
        <x:v>低</x:v>
      </x:c>
      <x:c r="R11" s="20" t="str">
        <x:v>完了しました。</x:v>
      </x:c>
    </x:row>
    <x:row r="12">
      <x:c r="A12" s="40" t="str">
        <x:v>VHC-0008</x:v>
      </x:c>
      <x:c r="B12" s="20" t="str">
        <x:v>キャンセル</x:v>
      </x:c>
      <x:c r="C12" s="40" t="str">
        <x:v>佐藤健太</x:v>
      </x:c>
      <x:c r="D12" s="44" t="n">
        <x:v>46152</x:v>
      </x:c>
      <x:c r="E12" s="44" t="n">
        <x:v>46157</x:v>
      </x:c>
      <x:c r="F12" s="40" t="str">
        <x:v>VH-2026-0515-008</x:v>
      </x:c>
      <x:c r="G12" s="40" t="str">
        <x:v>SHP-0008</x:v>
      </x:c>
      <x:c r="H12" s="44" t="n">
        <x:v>46157</x:v>
      </x:c>
      <x:c r="I12" s="52" t="n">
        <x:v>46157.583333333336</x:v>
      </x:c>
      <x:c r="J12" s="40" t="str">
        <x:v>静岡100き5510</x:v>
      </x:c>
      <x:c r="K12" s="40" t="str">
        <x:v>中村恵</x:v>
      </x:c>
      <x:c r="L12" s="40" t="str">
        <x:v>054-123-0108</x:v>
      </x:c>
      <x:c r="M12" s="40" t="str">
        <x:v>静岡短距離便</x:v>
      </x:c>
      <x:c r="N12" s="40" t="str">
        <x:v>静岡</x:v>
      </x:c>
      <x:c r="O12" s="48" t="n">
        <x:v>120</x:v>
      </x:c>
      <x:c r="P12" s="48" t="n">
        <x:v>30</x:v>
      </x:c>
      <x:c r="Q12" s="20" t="str">
        <x:v>通常</x:v>
      </x:c>
      <x:c r="R12" s="20" t="str">
        <x:v>関連する出荷はキャンセル済みです。</x:v>
      </x:c>
    </x:row>
    <x:row r="13">
      <x:c r="A13" s="40" t="str">
        <x:v>VHC-0009</x:v>
      </x:c>
      <x:c r="B13" s="20" t="str">
        <x:v>割当済み</x:v>
      </x:c>
      <x:c r="C13" s="40" t="str">
        <x:v>鈴木彩</x:v>
      </x:c>
      <x:c r="D13" s="44" t="n">
        <x:v>46160</x:v>
      </x:c>
      <x:c r="E13" s="44" t="n">
        <x:v>46160</x:v>
      </x:c>
      <x:c r="F13" s="40" t="str">
        <x:v>VH-2026-0523-009</x:v>
      </x:c>
      <x:c r="G13" s="40" t="str">
        <x:v>SHP-0009</x:v>
      </x:c>
      <x:c r="H13" s="44" t="n">
        <x:v>46165</x:v>
      </x:c>
      <x:c r="I13" s="52" t="n">
        <x:v>46165.3125</x:v>
      </x:c>
      <x:c r="J13" s="40" t="str">
        <x:v>福岡100く6009</x:v>
      </x:c>
      <x:c r="K13" s="40" t="str">
        <x:v>小林健</x:v>
      </x:c>
      <x:c r="L13" s="40" t="str">
        <x:v>092-123-0109</x:v>
      </x:c>
      <x:c r="M13" s="40" t="str">
        <x:v>福岡開業ルート</x:v>
      </x:c>
      <x:c r="N13" s="40" t="str">
        <x:v>福岡</x:v>
      </x:c>
      <x:c r="O13" s="48" t="n">
        <x:v>320</x:v>
      </x:c>
      <x:c r="P13" s="48" t="n">
        <x:v>200</x:v>
      </x:c>
      <x:c r="Q13" s="20" t="str">
        <x:v>緊急</x:v>
      </x:c>
      <x:c r="R13" s="20" t="str">
        <x:v>開業補充用の専用車です。</x:v>
      </x:c>
    </x:row>
    <x:row r="14">
      <x:c r="A14" s="40" t="str">
        <x:v>VHC-0010</x:v>
      </x:c>
      <x:c r="B14" s="20" t="str">
        <x:v>手配待ち</x:v>
      </x:c>
      <x:c r="C14" s="40" t="str">
        <x:v>高橋美咲</x:v>
      </x:c>
      <x:c r="D14" s="44" t="n">
        <x:v>46160</x:v>
      </x:c>
      <x:c r="E14" s="44" t="n">
        <x:v>46160</x:v>
      </x:c>
      <x:c r="F14" s="40" t="str">
        <x:v>VH-2026-0525-010</x:v>
      </x:c>
      <x:c r="G14" s="40" t="str">
        <x:v>SHP-0010</x:v>
      </x:c>
      <x:c r="H14" s="44" t="n">
        <x:v>46167</x:v>
      </x:c>
      <x:c r="I14" s="52" t="n">
        <x:v>46167.381944444445</x:v>
      </x:c>
      <x:c r="J14" s="40" t="str">
        <x:v>未定</x:v>
      </x:c>
      <x:c r="K14" s="40" t="str">
        <x:v>未定</x:v>
      </x:c>
      <x:c r="L14" s="40" t="str">
        <x:v>022-123-0110</x:v>
      </x:c>
      <x:c r="M14" s="40" t="str">
        <x:v>仙台短距離便</x:v>
      </x:c>
      <x:c r="N14" s="40" t="str">
        <x:v>仙台</x:v>
      </x:c>
      <x:c r="O14" s="48" t="n">
        <x:v>160</x:v>
      </x:c>
      <x:c r="P14" s="48" t="n">
        <x:v>70</x:v>
      </x:c>
      <x:c r="Q14" s="20" t="str">
        <x:v>通常</x:v>
      </x:c>
      <x:c r="R14" s="20" t="str">
        <x:v>梱包明細の確認後に配車します。</x:v>
      </x:c>
    </x:row>
    <x:row r="15">
      <x:c r="A15" s="41"/>
      <x:c r="C15" s="41"/>
      <x:c r="D15" s="45"/>
      <x:c r="E15" s="45"/>
      <x:c r="F15" s="41"/>
      <x:c r="G15" s="41"/>
      <x:c r="H15" s="45"/>
      <x:c r="I15" s="53"/>
      <x:c r="J15" s="41"/>
      <x:c r="K15" s="41"/>
      <x:c r="L15" s="41"/>
      <x:c r="M15" s="41"/>
      <x:c r="N15" s="41"/>
      <x:c r="O15" s="49"/>
      <x:c r="P15" s="49"/>
    </x:row>
    <x:row r="16">
      <x:c r="A16" s="41"/>
      <x:c r="C16" s="41"/>
      <x:c r="D16" s="45"/>
      <x:c r="E16" s="45"/>
      <x:c r="F16" s="41"/>
      <x:c r="G16" s="41"/>
      <x:c r="H16" s="45"/>
      <x:c r="I16" s="53"/>
      <x:c r="J16" s="41"/>
      <x:c r="K16" s="41"/>
      <x:c r="L16" s="41"/>
      <x:c r="M16" s="41"/>
      <x:c r="N16" s="41"/>
      <x:c r="O16" s="49"/>
      <x:c r="P16" s="49"/>
    </x:row>
    <x:row r="17">
      <x:c r="A17" s="41"/>
      <x:c r="C17" s="41"/>
      <x:c r="D17" s="45"/>
      <x:c r="E17" s="45"/>
      <x:c r="F17" s="41"/>
      <x:c r="G17" s="41"/>
      <x:c r="H17" s="45"/>
      <x:c r="I17" s="53"/>
      <x:c r="J17" s="41"/>
      <x:c r="K17" s="41"/>
      <x:c r="L17" s="41"/>
      <x:c r="M17" s="41"/>
      <x:c r="N17" s="41"/>
      <x:c r="O17" s="49"/>
      <x:c r="P17" s="49"/>
    </x:row>
    <x:row r="18">
      <x:c r="A18" s="41"/>
      <x:c r="C18" s="41"/>
      <x:c r="D18" s="45"/>
      <x:c r="E18" s="45"/>
      <x:c r="F18" s="41"/>
      <x:c r="G18" s="41"/>
      <x:c r="H18" s="45"/>
      <x:c r="I18" s="53"/>
      <x:c r="J18" s="41"/>
      <x:c r="K18" s="41"/>
      <x:c r="L18" s="41"/>
      <x:c r="M18" s="41"/>
      <x:c r="N18" s="41"/>
      <x:c r="O18" s="49"/>
      <x:c r="P18" s="49"/>
    </x:row>
    <x:row r="19">
      <x:c r="A19" s="41"/>
      <x:c r="C19" s="41"/>
      <x:c r="D19" s="45"/>
      <x:c r="E19" s="45"/>
      <x:c r="F19" s="41"/>
      <x:c r="G19" s="41"/>
      <x:c r="H19" s="45"/>
      <x:c r="I19" s="53"/>
      <x:c r="J19" s="41"/>
      <x:c r="K19" s="41"/>
      <x:c r="L19" s="41"/>
      <x:c r="M19" s="41"/>
      <x:c r="N19" s="41"/>
      <x:c r="O19" s="49"/>
      <x:c r="P19" s="49"/>
    </x:row>
    <x:row r="20">
      <x:c r="A20" s="41"/>
      <x:c r="C20" s="41"/>
      <x:c r="D20" s="45"/>
      <x:c r="E20" s="45"/>
      <x:c r="F20" s="41"/>
      <x:c r="G20" s="41"/>
      <x:c r="H20" s="45"/>
      <x:c r="I20" s="53"/>
      <x:c r="J20" s="41"/>
      <x:c r="K20" s="41"/>
      <x:c r="L20" s="41"/>
      <x:c r="M20" s="41"/>
      <x:c r="N20" s="41"/>
      <x:c r="O20" s="49"/>
      <x:c r="P20" s="49"/>
    </x:row>
    <x:row r="21">
      <x:c r="A21" s="41"/>
      <x:c r="C21" s="41"/>
      <x:c r="D21" s="45"/>
      <x:c r="E21" s="45"/>
      <x:c r="F21" s="41"/>
      <x:c r="G21" s="41"/>
      <x:c r="H21" s="45"/>
      <x:c r="I21" s="53"/>
      <x:c r="J21" s="41"/>
      <x:c r="K21" s="41"/>
      <x:c r="L21" s="41"/>
      <x:c r="M21" s="41"/>
      <x:c r="N21" s="41"/>
      <x:c r="O21" s="49"/>
      <x:c r="P21" s="49"/>
    </x:row>
    <x:row r="22">
      <x:c r="A22" s="41"/>
      <x:c r="C22" s="41"/>
      <x:c r="D22" s="45"/>
      <x:c r="E22" s="45"/>
      <x:c r="F22" s="41"/>
      <x:c r="G22" s="41"/>
      <x:c r="H22" s="45"/>
      <x:c r="I22" s="53"/>
      <x:c r="J22" s="41"/>
      <x:c r="K22" s="41"/>
      <x:c r="L22" s="41"/>
      <x:c r="M22" s="41"/>
      <x:c r="N22" s="41"/>
      <x:c r="O22" s="49"/>
      <x:c r="P22" s="49"/>
    </x:row>
    <x:row r="23">
      <x:c r="A23" s="41"/>
      <x:c r="C23" s="41"/>
      <x:c r="D23" s="45"/>
      <x:c r="E23" s="45"/>
      <x:c r="F23" s="41"/>
      <x:c r="G23" s="41"/>
      <x:c r="H23" s="45"/>
      <x:c r="I23" s="53"/>
      <x:c r="J23" s="41"/>
      <x:c r="K23" s="41"/>
      <x:c r="L23" s="41"/>
      <x:c r="M23" s="41"/>
      <x:c r="N23" s="41"/>
      <x:c r="O23" s="49"/>
      <x:c r="P23" s="49"/>
    </x:row>
    <x:row r="24">
      <x:c r="A24" s="41"/>
      <x:c r="C24" s="41"/>
      <x:c r="D24" s="45"/>
      <x:c r="E24" s="45"/>
      <x:c r="F24" s="41"/>
      <x:c r="G24" s="41"/>
      <x:c r="H24" s="45"/>
      <x:c r="I24" s="53"/>
      <x:c r="J24" s="41"/>
      <x:c r="K24" s="41"/>
      <x:c r="L24" s="41"/>
      <x:c r="M24" s="41"/>
      <x:c r="N24" s="41"/>
      <x:c r="O24" s="49"/>
      <x:c r="P24" s="49"/>
    </x:row>
    <x:row r="25">
      <x:c r="A25" s="41"/>
      <x:c r="C25" s="41"/>
      <x:c r="D25" s="45"/>
      <x:c r="E25" s="45"/>
      <x:c r="F25" s="41"/>
      <x:c r="G25" s="41"/>
      <x:c r="H25" s="45"/>
      <x:c r="I25" s="53"/>
      <x:c r="J25" s="41"/>
      <x:c r="K25" s="41"/>
      <x:c r="L25" s="41"/>
      <x:c r="M25" s="41"/>
      <x:c r="N25" s="41"/>
      <x:c r="O25" s="49"/>
      <x:c r="P25" s="49"/>
    </x:row>
    <x:row r="26">
      <x:c r="A26" s="41"/>
      <x:c r="C26" s="41"/>
      <x:c r="D26" s="45"/>
      <x:c r="E26" s="45"/>
      <x:c r="F26" s="41"/>
      <x:c r="G26" s="41"/>
      <x:c r="H26" s="45"/>
      <x:c r="I26" s="53"/>
      <x:c r="J26" s="41"/>
      <x:c r="K26" s="41"/>
      <x:c r="L26" s="41"/>
      <x:c r="M26" s="41"/>
      <x:c r="N26" s="41"/>
      <x:c r="O26" s="49"/>
      <x:c r="P26" s="49"/>
    </x:row>
    <x:row r="27">
      <x:c r="A27" s="41"/>
      <x:c r="C27" s="41"/>
      <x:c r="D27" s="45"/>
      <x:c r="E27" s="45"/>
      <x:c r="F27" s="41"/>
      <x:c r="G27" s="41"/>
      <x:c r="H27" s="45"/>
      <x:c r="I27" s="53"/>
      <x:c r="J27" s="41"/>
      <x:c r="K27" s="41"/>
      <x:c r="L27" s="41"/>
      <x:c r="M27" s="41"/>
      <x:c r="N27" s="41"/>
      <x:c r="O27" s="49"/>
      <x:c r="P27" s="49"/>
    </x:row>
    <x:row r="28">
      <x:c r="A28" s="41"/>
      <x:c r="C28" s="41"/>
      <x:c r="D28" s="45"/>
      <x:c r="E28" s="45"/>
      <x:c r="F28" s="41"/>
      <x:c r="G28" s="41"/>
      <x:c r="H28" s="45"/>
      <x:c r="I28" s="53"/>
      <x:c r="J28" s="41"/>
      <x:c r="K28" s="41"/>
      <x:c r="L28" s="41"/>
      <x:c r="M28" s="41"/>
      <x:c r="N28" s="41"/>
      <x:c r="O28" s="49"/>
      <x:c r="P28" s="49"/>
    </x:row>
    <x:row r="29">
      <x:c r="A29" s="41"/>
      <x:c r="C29" s="41"/>
      <x:c r="D29" s="45"/>
      <x:c r="E29" s="45"/>
      <x:c r="F29" s="41"/>
      <x:c r="G29" s="41"/>
      <x:c r="H29" s="45"/>
      <x:c r="I29" s="53"/>
      <x:c r="J29" s="41"/>
      <x:c r="K29" s="41"/>
      <x:c r="L29" s="41"/>
      <x:c r="M29" s="41"/>
      <x:c r="N29" s="41"/>
      <x:c r="O29" s="49"/>
      <x:c r="P29" s="49"/>
    </x:row>
    <x:row r="30">
      <x:c r="A30" s="41"/>
      <x:c r="C30" s="41"/>
      <x:c r="D30" s="45"/>
      <x:c r="E30" s="45"/>
      <x:c r="F30" s="41"/>
      <x:c r="G30" s="41"/>
      <x:c r="H30" s="45"/>
      <x:c r="I30" s="53"/>
      <x:c r="J30" s="41"/>
      <x:c r="K30" s="41"/>
      <x:c r="L30" s="41"/>
      <x:c r="M30" s="41"/>
      <x:c r="N30" s="41"/>
      <x:c r="O30" s="49"/>
      <x:c r="P30" s="49"/>
    </x:row>
    <x:row r="31">
      <x:c r="A31" s="41"/>
      <x:c r="C31" s="41"/>
      <x:c r="D31" s="45"/>
      <x:c r="E31" s="45"/>
      <x:c r="F31" s="41"/>
      <x:c r="G31" s="41"/>
      <x:c r="H31" s="45"/>
      <x:c r="I31" s="53"/>
      <x:c r="J31" s="41"/>
      <x:c r="K31" s="41"/>
      <x:c r="L31" s="41"/>
      <x:c r="M31" s="41"/>
      <x:c r="N31" s="41"/>
      <x:c r="O31" s="49"/>
      <x:c r="P31" s="49"/>
    </x:row>
    <x:row r="32">
      <x:c r="A32" s="41"/>
      <x:c r="C32" s="41"/>
      <x:c r="D32" s="45"/>
      <x:c r="E32" s="45"/>
      <x:c r="F32" s="41"/>
      <x:c r="G32" s="41"/>
      <x:c r="H32" s="45"/>
      <x:c r="I32" s="53"/>
      <x:c r="J32" s="41"/>
      <x:c r="K32" s="41"/>
      <x:c r="L32" s="41"/>
      <x:c r="M32" s="41"/>
      <x:c r="N32" s="41"/>
      <x:c r="O32" s="49"/>
      <x:c r="P32" s="49"/>
    </x:row>
    <x:row r="33">
      <x:c r="A33" s="41"/>
      <x:c r="C33" s="41"/>
      <x:c r="D33" s="45"/>
      <x:c r="E33" s="45"/>
      <x:c r="F33" s="41"/>
      <x:c r="G33" s="41"/>
      <x:c r="H33" s="45"/>
      <x:c r="I33" s="53"/>
      <x:c r="J33" s="41"/>
      <x:c r="K33" s="41"/>
      <x:c r="L33" s="41"/>
      <x:c r="M33" s="41"/>
      <x:c r="N33" s="41"/>
      <x:c r="O33" s="49"/>
      <x:c r="P33" s="49"/>
    </x:row>
    <x:row r="34">
      <x:c r="A34" s="41"/>
      <x:c r="C34" s="41"/>
      <x:c r="D34" s="45"/>
      <x:c r="E34" s="45"/>
      <x:c r="F34" s="41"/>
      <x:c r="G34" s="41"/>
      <x:c r="H34" s="45"/>
      <x:c r="I34" s="53"/>
      <x:c r="J34" s="41"/>
      <x:c r="K34" s="41"/>
      <x:c r="L34" s="41"/>
      <x:c r="M34" s="41"/>
      <x:c r="N34" s="41"/>
      <x:c r="O34" s="49"/>
      <x:c r="P34" s="49"/>
    </x:row>
    <x:row r="35">
      <x:c r="A35" s="41"/>
      <x:c r="C35" s="41"/>
      <x:c r="D35" s="45"/>
      <x:c r="E35" s="45"/>
      <x:c r="F35" s="41"/>
      <x:c r="G35" s="41"/>
      <x:c r="H35" s="45"/>
      <x:c r="I35" s="53"/>
      <x:c r="J35" s="41"/>
      <x:c r="K35" s="41"/>
      <x:c r="L35" s="41"/>
      <x:c r="M35" s="41"/>
      <x:c r="N35" s="41"/>
      <x:c r="O35" s="49"/>
      <x:c r="P35" s="49"/>
    </x:row>
    <x:row r="36">
      <x:c r="A36" s="41"/>
      <x:c r="C36" s="41"/>
      <x:c r="D36" s="45"/>
      <x:c r="E36" s="45"/>
      <x:c r="F36" s="41"/>
      <x:c r="G36" s="41"/>
      <x:c r="H36" s="45"/>
      <x:c r="I36" s="53"/>
      <x:c r="J36" s="41"/>
      <x:c r="K36" s="41"/>
      <x:c r="L36" s="41"/>
      <x:c r="M36" s="41"/>
      <x:c r="N36" s="41"/>
      <x:c r="O36" s="49"/>
      <x:c r="P36" s="49"/>
    </x:row>
    <x:row r="37">
      <x:c r="A37" s="41"/>
      <x:c r="C37" s="41"/>
      <x:c r="D37" s="45"/>
      <x:c r="E37" s="45"/>
      <x:c r="F37" s="41"/>
      <x:c r="G37" s="41"/>
      <x:c r="H37" s="45"/>
      <x:c r="I37" s="53"/>
      <x:c r="J37" s="41"/>
      <x:c r="K37" s="41"/>
      <x:c r="L37" s="41"/>
      <x:c r="M37" s="41"/>
      <x:c r="N37" s="41"/>
      <x:c r="O37" s="49"/>
      <x:c r="P37" s="49"/>
    </x:row>
    <x:row r="38">
      <x:c r="A38" s="41"/>
      <x:c r="C38" s="41"/>
      <x:c r="D38" s="45"/>
      <x:c r="E38" s="45"/>
      <x:c r="F38" s="41"/>
      <x:c r="G38" s="41"/>
      <x:c r="H38" s="45"/>
      <x:c r="I38" s="53"/>
      <x:c r="J38" s="41"/>
      <x:c r="K38" s="41"/>
      <x:c r="L38" s="41"/>
      <x:c r="M38" s="41"/>
      <x:c r="N38" s="41"/>
      <x:c r="O38" s="49"/>
      <x:c r="P38" s="49"/>
    </x:row>
    <x:row r="39">
      <x:c r="A39" s="41"/>
      <x:c r="C39" s="41"/>
      <x:c r="D39" s="45"/>
      <x:c r="E39" s="45"/>
      <x:c r="F39" s="41"/>
      <x:c r="G39" s="41"/>
      <x:c r="H39" s="45"/>
      <x:c r="I39" s="53"/>
      <x:c r="J39" s="41"/>
      <x:c r="K39" s="41"/>
      <x:c r="L39" s="41"/>
      <x:c r="M39" s="41"/>
      <x:c r="N39" s="41"/>
      <x:c r="O39" s="49"/>
      <x:c r="P39" s="49"/>
    </x:row>
    <x:row r="40">
      <x:c r="A40" s="41"/>
      <x:c r="C40" s="41"/>
      <x:c r="D40" s="45"/>
      <x:c r="E40" s="45"/>
      <x:c r="F40" s="41"/>
      <x:c r="G40" s="41"/>
      <x:c r="H40" s="45"/>
      <x:c r="I40" s="53"/>
      <x:c r="J40" s="41"/>
      <x:c r="K40" s="41"/>
      <x:c r="L40" s="41"/>
      <x:c r="M40" s="41"/>
      <x:c r="N40" s="41"/>
      <x:c r="O40" s="49"/>
      <x:c r="P40" s="49"/>
    </x:row>
    <x:row r="41">
      <x:c r="A41" s="41"/>
      <x:c r="C41" s="41"/>
      <x:c r="D41" s="45"/>
      <x:c r="E41" s="45"/>
      <x:c r="F41" s="41"/>
      <x:c r="G41" s="41"/>
      <x:c r="H41" s="45"/>
      <x:c r="I41" s="53"/>
      <x:c r="J41" s="41"/>
      <x:c r="K41" s="41"/>
      <x:c r="L41" s="41"/>
      <x:c r="M41" s="41"/>
      <x:c r="N41" s="41"/>
      <x:c r="O41" s="49"/>
      <x:c r="P41" s="49"/>
    </x:row>
    <x:row r="42">
      <x:c r="A42" s="41"/>
      <x:c r="C42" s="41"/>
      <x:c r="D42" s="45"/>
      <x:c r="E42" s="45"/>
      <x:c r="F42" s="41"/>
      <x:c r="G42" s="41"/>
      <x:c r="H42" s="45"/>
      <x:c r="I42" s="53"/>
      <x:c r="J42" s="41"/>
      <x:c r="K42" s="41"/>
      <x:c r="L42" s="41"/>
      <x:c r="M42" s="41"/>
      <x:c r="N42" s="41"/>
      <x:c r="O42" s="49"/>
      <x:c r="P42" s="49"/>
    </x:row>
    <x:row r="43">
      <x:c r="A43" s="41"/>
      <x:c r="C43" s="41"/>
      <x:c r="D43" s="45"/>
      <x:c r="E43" s="45"/>
      <x:c r="F43" s="41"/>
      <x:c r="G43" s="41"/>
      <x:c r="H43" s="45"/>
      <x:c r="I43" s="53"/>
      <x:c r="J43" s="41"/>
      <x:c r="K43" s="41"/>
      <x:c r="L43" s="41"/>
      <x:c r="M43" s="41"/>
      <x:c r="N43" s="41"/>
      <x:c r="O43" s="49"/>
      <x:c r="P43" s="49"/>
    </x:row>
    <x:row r="44">
      <x:c r="A44" s="41"/>
      <x:c r="C44" s="41"/>
      <x:c r="D44" s="45"/>
      <x:c r="E44" s="45"/>
      <x:c r="F44" s="41"/>
      <x:c r="G44" s="41"/>
      <x:c r="H44" s="45"/>
      <x:c r="I44" s="53"/>
      <x:c r="J44" s="41"/>
      <x:c r="K44" s="41"/>
      <x:c r="L44" s="41"/>
      <x:c r="M44" s="41"/>
      <x:c r="N44" s="41"/>
      <x:c r="O44" s="49"/>
      <x:c r="P44" s="49"/>
    </x:row>
    <x:row r="45">
      <x:c r="A45" s="41"/>
      <x:c r="C45" s="41"/>
      <x:c r="D45" s="45"/>
      <x:c r="E45" s="45"/>
      <x:c r="F45" s="41"/>
      <x:c r="G45" s="41"/>
      <x:c r="H45" s="45"/>
      <x:c r="I45" s="53"/>
      <x:c r="J45" s="41"/>
      <x:c r="K45" s="41"/>
      <x:c r="L45" s="41"/>
      <x:c r="M45" s="41"/>
      <x:c r="N45" s="41"/>
      <x:c r="O45" s="49"/>
      <x:c r="P45" s="49"/>
    </x:row>
    <x:row r="46">
      <x:c r="A46" s="41"/>
      <x:c r="C46" s="41"/>
      <x:c r="D46" s="45"/>
      <x:c r="E46" s="45"/>
      <x:c r="F46" s="41"/>
      <x:c r="G46" s="41"/>
      <x:c r="H46" s="45"/>
      <x:c r="I46" s="53"/>
      <x:c r="J46" s="41"/>
      <x:c r="K46" s="41"/>
      <x:c r="L46" s="41"/>
      <x:c r="M46" s="41"/>
      <x:c r="N46" s="41"/>
      <x:c r="O46" s="49"/>
      <x:c r="P46" s="49"/>
    </x:row>
    <x:row r="47">
      <x:c r="A47" s="41"/>
      <x:c r="C47" s="41"/>
      <x:c r="D47" s="45"/>
      <x:c r="E47" s="45"/>
      <x:c r="F47" s="41"/>
      <x:c r="G47" s="41"/>
      <x:c r="H47" s="45"/>
      <x:c r="I47" s="53"/>
      <x:c r="J47" s="41"/>
      <x:c r="K47" s="41"/>
      <x:c r="L47" s="41"/>
      <x:c r="M47" s="41"/>
      <x:c r="N47" s="41"/>
      <x:c r="O47" s="49"/>
      <x:c r="P47" s="49"/>
    </x:row>
    <x:row r="48">
      <x:c r="A48" s="41"/>
      <x:c r="C48" s="41"/>
      <x:c r="D48" s="45"/>
      <x:c r="E48" s="45"/>
      <x:c r="F48" s="41"/>
      <x:c r="G48" s="41"/>
      <x:c r="H48" s="45"/>
      <x:c r="I48" s="53"/>
      <x:c r="J48" s="41"/>
      <x:c r="K48" s="41"/>
      <x:c r="L48" s="41"/>
      <x:c r="M48" s="41"/>
      <x:c r="N48" s="41"/>
      <x:c r="O48" s="49"/>
      <x:c r="P48" s="49"/>
    </x:row>
    <x:row r="49">
      <x:c r="A49" s="41"/>
      <x:c r="C49" s="41"/>
      <x:c r="D49" s="45"/>
      <x:c r="E49" s="45"/>
      <x:c r="F49" s="41"/>
      <x:c r="G49" s="41"/>
      <x:c r="H49" s="45"/>
      <x:c r="I49" s="53"/>
      <x:c r="J49" s="41"/>
      <x:c r="K49" s="41"/>
      <x:c r="L49" s="41"/>
      <x:c r="M49" s="41"/>
      <x:c r="N49" s="41"/>
      <x:c r="O49" s="49"/>
      <x:c r="P49" s="49"/>
    </x:row>
    <x:row r="50">
      <x:c r="A50" s="41"/>
      <x:c r="C50" s="41"/>
      <x:c r="D50" s="45"/>
      <x:c r="E50" s="45"/>
      <x:c r="F50" s="41"/>
      <x:c r="G50" s="41"/>
      <x:c r="H50" s="45"/>
      <x:c r="I50" s="53"/>
      <x:c r="J50" s="41"/>
      <x:c r="K50" s="41"/>
      <x:c r="L50" s="41"/>
      <x:c r="M50" s="41"/>
      <x:c r="N50" s="41"/>
      <x:c r="O50" s="49"/>
      <x:c r="P50" s="49"/>
    </x:row>
    <x:row r="51">
      <x:c r="A51" s="41"/>
      <x:c r="C51" s="41"/>
      <x:c r="D51" s="45"/>
      <x:c r="E51" s="45"/>
      <x:c r="F51" s="41"/>
      <x:c r="G51" s="41"/>
      <x:c r="H51" s="45"/>
      <x:c r="I51" s="53"/>
      <x:c r="J51" s="41"/>
      <x:c r="K51" s="41"/>
      <x:c r="L51" s="41"/>
      <x:c r="M51" s="41"/>
      <x:c r="N51" s="41"/>
      <x:c r="O51" s="49"/>
      <x:c r="P51" s="49"/>
    </x:row>
    <x:row r="52">
      <x:c r="A52" s="41"/>
      <x:c r="C52" s="41"/>
      <x:c r="D52" s="45"/>
      <x:c r="E52" s="45"/>
      <x:c r="F52" s="41"/>
      <x:c r="G52" s="41"/>
      <x:c r="H52" s="45"/>
      <x:c r="I52" s="53"/>
      <x:c r="J52" s="41"/>
      <x:c r="K52" s="41"/>
      <x:c r="L52" s="41"/>
      <x:c r="M52" s="41"/>
      <x:c r="N52" s="41"/>
      <x:c r="O52" s="49"/>
      <x:c r="P52" s="49"/>
    </x:row>
    <x:row r="53">
      <x:c r="A53" s="41"/>
      <x:c r="C53" s="41"/>
      <x:c r="D53" s="45"/>
      <x:c r="E53" s="45"/>
      <x:c r="F53" s="41"/>
      <x:c r="G53" s="41"/>
      <x:c r="H53" s="45"/>
      <x:c r="I53" s="53"/>
      <x:c r="J53" s="41"/>
      <x:c r="K53" s="41"/>
      <x:c r="L53" s="41"/>
      <x:c r="M53" s="41"/>
      <x:c r="N53" s="41"/>
      <x:c r="O53" s="49"/>
      <x:c r="P53" s="49"/>
    </x:row>
    <x:row r="54">
      <x:c r="A54" s="41"/>
      <x:c r="C54" s="41"/>
      <x:c r="D54" s="45"/>
      <x:c r="E54" s="45"/>
      <x:c r="F54" s="41"/>
      <x:c r="G54" s="41"/>
      <x:c r="H54" s="45"/>
      <x:c r="I54" s="53"/>
      <x:c r="J54" s="41"/>
      <x:c r="K54" s="41"/>
      <x:c r="L54" s="41"/>
      <x:c r="M54" s="41"/>
      <x:c r="N54" s="41"/>
      <x:c r="O54" s="49"/>
      <x:c r="P54" s="49"/>
    </x:row>
    <x:row r="55">
      <x:c r="A55" s="41"/>
      <x:c r="C55" s="41"/>
      <x:c r="D55" s="45"/>
      <x:c r="E55" s="45"/>
      <x:c r="F55" s="41"/>
      <x:c r="G55" s="41"/>
      <x:c r="H55" s="45"/>
      <x:c r="I55" s="53"/>
      <x:c r="J55" s="41"/>
      <x:c r="K55" s="41"/>
      <x:c r="L55" s="41"/>
      <x:c r="M55" s="41"/>
      <x:c r="N55" s="41"/>
      <x:c r="O55" s="49"/>
      <x:c r="P55" s="49"/>
    </x:row>
    <x:row r="56">
      <x:c r="A56" s="41"/>
      <x:c r="C56" s="41"/>
      <x:c r="D56" s="45"/>
      <x:c r="E56" s="45"/>
      <x:c r="F56" s="41"/>
      <x:c r="G56" s="41"/>
      <x:c r="H56" s="45"/>
      <x:c r="I56" s="53"/>
      <x:c r="J56" s="41"/>
      <x:c r="K56" s="41"/>
      <x:c r="L56" s="41"/>
      <x:c r="M56" s="41"/>
      <x:c r="N56" s="41"/>
      <x:c r="O56" s="49"/>
      <x:c r="P56" s="49"/>
    </x:row>
    <x:row r="57">
      <x:c r="A57" s="41"/>
      <x:c r="C57" s="41"/>
      <x:c r="D57" s="45"/>
      <x:c r="E57" s="45"/>
      <x:c r="F57" s="41"/>
      <x:c r="G57" s="41"/>
      <x:c r="H57" s="45"/>
      <x:c r="I57" s="53"/>
      <x:c r="J57" s="41"/>
      <x:c r="K57" s="41"/>
      <x:c r="L57" s="41"/>
      <x:c r="M57" s="41"/>
      <x:c r="N57" s="41"/>
      <x:c r="O57" s="49"/>
      <x:c r="P57" s="49"/>
    </x:row>
    <x:row r="58">
      <x:c r="A58" s="41"/>
      <x:c r="C58" s="41"/>
      <x:c r="D58" s="45"/>
      <x:c r="E58" s="45"/>
      <x:c r="F58" s="41"/>
      <x:c r="G58" s="41"/>
      <x:c r="H58" s="45"/>
      <x:c r="I58" s="53"/>
      <x:c r="J58" s="41"/>
      <x:c r="K58" s="41"/>
      <x:c r="L58" s="41"/>
      <x:c r="M58" s="41"/>
      <x:c r="N58" s="41"/>
      <x:c r="O58" s="49"/>
      <x:c r="P58" s="49"/>
    </x:row>
    <x:row r="59">
      <x:c r="A59" s="41"/>
      <x:c r="C59" s="41"/>
      <x:c r="D59" s="45"/>
      <x:c r="E59" s="45"/>
      <x:c r="F59" s="41"/>
      <x:c r="G59" s="41"/>
      <x:c r="H59" s="45"/>
      <x:c r="I59" s="53"/>
      <x:c r="J59" s="41"/>
      <x:c r="K59" s="41"/>
      <x:c r="L59" s="41"/>
      <x:c r="M59" s="41"/>
      <x:c r="N59" s="41"/>
      <x:c r="O59" s="49"/>
      <x:c r="P59" s="49"/>
    </x:row>
    <x:row r="60">
      <x:c r="A60" s="41"/>
      <x:c r="C60" s="41"/>
      <x:c r="D60" s="45"/>
      <x:c r="E60" s="45"/>
      <x:c r="F60" s="41"/>
      <x:c r="G60" s="41"/>
      <x:c r="H60" s="45"/>
      <x:c r="I60" s="53"/>
      <x:c r="J60" s="41"/>
      <x:c r="K60" s="41"/>
      <x:c r="L60" s="41"/>
      <x:c r="M60" s="41"/>
      <x:c r="N60" s="41"/>
      <x:c r="O60" s="49"/>
      <x:c r="P60" s="49"/>
    </x:row>
    <x:row r="61">
      <x:c r="A61" s="41"/>
      <x:c r="C61" s="41"/>
      <x:c r="D61" s="45"/>
      <x:c r="E61" s="45"/>
      <x:c r="F61" s="41"/>
      <x:c r="G61" s="41"/>
      <x:c r="H61" s="45"/>
      <x:c r="I61" s="53"/>
      <x:c r="J61" s="41"/>
      <x:c r="K61" s="41"/>
      <x:c r="L61" s="41"/>
      <x:c r="M61" s="41"/>
      <x:c r="N61" s="41"/>
      <x:c r="O61" s="49"/>
      <x:c r="P61" s="49"/>
    </x:row>
    <x:row r="62">
      <x:c r="A62" s="41"/>
      <x:c r="C62" s="41"/>
      <x:c r="D62" s="45"/>
      <x:c r="E62" s="45"/>
      <x:c r="F62" s="41"/>
      <x:c r="G62" s="41"/>
      <x:c r="H62" s="45"/>
      <x:c r="I62" s="53"/>
      <x:c r="J62" s="41"/>
      <x:c r="K62" s="41"/>
      <x:c r="L62" s="41"/>
      <x:c r="M62" s="41"/>
      <x:c r="N62" s="41"/>
      <x:c r="O62" s="49"/>
      <x:c r="P62" s="49"/>
    </x:row>
    <x:row r="63">
      <x:c r="A63" s="41"/>
      <x:c r="C63" s="41"/>
      <x:c r="D63" s="45"/>
      <x:c r="E63" s="45"/>
      <x:c r="F63" s="41"/>
      <x:c r="G63" s="41"/>
      <x:c r="H63" s="45"/>
      <x:c r="I63" s="53"/>
      <x:c r="J63" s="41"/>
      <x:c r="K63" s="41"/>
      <x:c r="L63" s="41"/>
      <x:c r="M63" s="41"/>
      <x:c r="N63" s="41"/>
      <x:c r="O63" s="49"/>
      <x:c r="P63" s="49"/>
    </x:row>
    <x:row r="64">
      <x:c r="A64" s="41"/>
      <x:c r="C64" s="41"/>
      <x:c r="D64" s="45"/>
      <x:c r="E64" s="45"/>
      <x:c r="F64" s="41"/>
      <x:c r="G64" s="41"/>
      <x:c r="H64" s="45"/>
      <x:c r="I64" s="53"/>
      <x:c r="J64" s="41"/>
      <x:c r="K64" s="41"/>
      <x:c r="L64" s="41"/>
      <x:c r="M64" s="41"/>
      <x:c r="N64" s="41"/>
      <x:c r="O64" s="49"/>
      <x:c r="P64" s="49"/>
    </x:row>
    <x:row r="65">
      <x:c r="A65" s="41"/>
      <x:c r="C65" s="41"/>
      <x:c r="D65" s="45"/>
      <x:c r="E65" s="45"/>
      <x:c r="F65" s="41"/>
      <x:c r="G65" s="41"/>
      <x:c r="H65" s="45"/>
      <x:c r="I65" s="53"/>
      <x:c r="J65" s="41"/>
      <x:c r="K65" s="41"/>
      <x:c r="L65" s="41"/>
      <x:c r="M65" s="41"/>
      <x:c r="N65" s="41"/>
      <x:c r="O65" s="49"/>
      <x:c r="P65" s="49"/>
    </x:row>
    <x:row r="66">
      <x:c r="A66" s="41"/>
      <x:c r="C66" s="41"/>
      <x:c r="D66" s="45"/>
      <x:c r="E66" s="45"/>
      <x:c r="F66" s="41"/>
      <x:c r="G66" s="41"/>
      <x:c r="H66" s="45"/>
      <x:c r="I66" s="53"/>
      <x:c r="J66" s="41"/>
      <x:c r="K66" s="41"/>
      <x:c r="L66" s="41"/>
      <x:c r="M66" s="41"/>
      <x:c r="N66" s="41"/>
      <x:c r="O66" s="49"/>
      <x:c r="P66" s="49"/>
    </x:row>
    <x:row r="67">
      <x:c r="A67" s="41"/>
      <x:c r="C67" s="41"/>
      <x:c r="D67" s="45"/>
      <x:c r="E67" s="45"/>
      <x:c r="F67" s="41"/>
      <x:c r="G67" s="41"/>
      <x:c r="H67" s="45"/>
      <x:c r="I67" s="53"/>
      <x:c r="J67" s="41"/>
      <x:c r="K67" s="41"/>
      <x:c r="L67" s="41"/>
      <x:c r="M67" s="41"/>
      <x:c r="N67" s="41"/>
      <x:c r="O67" s="49"/>
      <x:c r="P67" s="49"/>
    </x:row>
    <x:row r="68">
      <x:c r="A68" s="41"/>
      <x:c r="C68" s="41"/>
      <x:c r="D68" s="45"/>
      <x:c r="E68" s="45"/>
      <x:c r="F68" s="41"/>
      <x:c r="G68" s="41"/>
      <x:c r="H68" s="45"/>
      <x:c r="I68" s="53"/>
      <x:c r="J68" s="41"/>
      <x:c r="K68" s="41"/>
      <x:c r="L68" s="41"/>
      <x:c r="M68" s="41"/>
      <x:c r="N68" s="41"/>
      <x:c r="O68" s="49"/>
      <x:c r="P68" s="49"/>
    </x:row>
    <x:row r="69">
      <x:c r="A69" s="41"/>
      <x:c r="C69" s="41"/>
      <x:c r="D69" s="45"/>
      <x:c r="E69" s="45"/>
      <x:c r="F69" s="41"/>
      <x:c r="G69" s="41"/>
      <x:c r="H69" s="45"/>
      <x:c r="I69" s="53"/>
      <x:c r="J69" s="41"/>
      <x:c r="K69" s="41"/>
      <x:c r="L69" s="41"/>
      <x:c r="M69" s="41"/>
      <x:c r="N69" s="41"/>
      <x:c r="O69" s="49"/>
      <x:c r="P69" s="49"/>
    </x:row>
    <x:row r="70">
      <x:c r="A70" s="41"/>
      <x:c r="C70" s="41"/>
      <x:c r="D70" s="45"/>
      <x:c r="E70" s="45"/>
      <x:c r="F70" s="41"/>
      <x:c r="G70" s="41"/>
      <x:c r="H70" s="45"/>
      <x:c r="I70" s="53"/>
      <x:c r="J70" s="41"/>
      <x:c r="K70" s="41"/>
      <x:c r="L70" s="41"/>
      <x:c r="M70" s="41"/>
      <x:c r="N70" s="41"/>
      <x:c r="O70" s="49"/>
      <x:c r="P70" s="49"/>
    </x:row>
    <x:row r="71">
      <x:c r="A71" s="41"/>
      <x:c r="C71" s="41"/>
      <x:c r="D71" s="45"/>
      <x:c r="E71" s="45"/>
      <x:c r="F71" s="41"/>
      <x:c r="G71" s="41"/>
      <x:c r="H71" s="45"/>
      <x:c r="I71" s="53"/>
      <x:c r="J71" s="41"/>
      <x:c r="K71" s="41"/>
      <x:c r="L71" s="41"/>
      <x:c r="M71" s="41"/>
      <x:c r="N71" s="41"/>
      <x:c r="O71" s="49"/>
      <x:c r="P71" s="49"/>
    </x:row>
    <x:row r="72">
      <x:c r="A72" s="41"/>
      <x:c r="C72" s="41"/>
      <x:c r="D72" s="45"/>
      <x:c r="E72" s="45"/>
      <x:c r="F72" s="41"/>
      <x:c r="G72" s="41"/>
      <x:c r="H72" s="45"/>
      <x:c r="I72" s="53"/>
      <x:c r="J72" s="41"/>
      <x:c r="K72" s="41"/>
      <x:c r="L72" s="41"/>
      <x:c r="M72" s="41"/>
      <x:c r="N72" s="41"/>
      <x:c r="O72" s="49"/>
      <x:c r="P72" s="49"/>
    </x:row>
    <x:row r="73">
      <x:c r="A73" s="41"/>
      <x:c r="C73" s="41"/>
      <x:c r="D73" s="45"/>
      <x:c r="E73" s="45"/>
      <x:c r="F73" s="41"/>
      <x:c r="G73" s="41"/>
      <x:c r="H73" s="45"/>
      <x:c r="I73" s="53"/>
      <x:c r="J73" s="41"/>
      <x:c r="K73" s="41"/>
      <x:c r="L73" s="41"/>
      <x:c r="M73" s="41"/>
      <x:c r="N73" s="41"/>
      <x:c r="O73" s="49"/>
      <x:c r="P73" s="49"/>
    </x:row>
    <x:row r="74">
      <x:c r="A74" s="41"/>
      <x:c r="C74" s="41"/>
      <x:c r="D74" s="45"/>
      <x:c r="E74" s="45"/>
      <x:c r="F74" s="41"/>
      <x:c r="G74" s="41"/>
      <x:c r="H74" s="45"/>
      <x:c r="I74" s="53"/>
      <x:c r="J74" s="41"/>
      <x:c r="K74" s="41"/>
      <x:c r="L74" s="41"/>
      <x:c r="M74" s="41"/>
      <x:c r="N74" s="41"/>
      <x:c r="O74" s="49"/>
      <x:c r="P74" s="49"/>
    </x:row>
    <x:row r="75">
      <x:c r="A75" s="41"/>
      <x:c r="C75" s="41"/>
      <x:c r="D75" s="45"/>
      <x:c r="E75" s="45"/>
      <x:c r="F75" s="41"/>
      <x:c r="G75" s="41"/>
      <x:c r="H75" s="45"/>
      <x:c r="I75" s="53"/>
      <x:c r="J75" s="41"/>
      <x:c r="K75" s="41"/>
      <x:c r="L75" s="41"/>
      <x:c r="M75" s="41"/>
      <x:c r="N75" s="41"/>
      <x:c r="O75" s="49"/>
      <x:c r="P75" s="49"/>
    </x:row>
    <x:row r="76">
      <x:c r="A76" s="41"/>
      <x:c r="C76" s="41"/>
      <x:c r="D76" s="45"/>
      <x:c r="E76" s="45"/>
      <x:c r="F76" s="41"/>
      <x:c r="G76" s="41"/>
      <x:c r="H76" s="45"/>
      <x:c r="I76" s="53"/>
      <x:c r="J76" s="41"/>
      <x:c r="K76" s="41"/>
      <x:c r="L76" s="41"/>
      <x:c r="M76" s="41"/>
      <x:c r="N76" s="41"/>
      <x:c r="O76" s="49"/>
      <x:c r="P76" s="49"/>
    </x:row>
    <x:row r="77">
      <x:c r="A77" s="41"/>
      <x:c r="C77" s="41"/>
      <x:c r="D77" s="45"/>
      <x:c r="E77" s="45"/>
      <x:c r="F77" s="41"/>
      <x:c r="G77" s="41"/>
      <x:c r="H77" s="45"/>
      <x:c r="I77" s="53"/>
      <x:c r="J77" s="41"/>
      <x:c r="K77" s="41"/>
      <x:c r="L77" s="41"/>
      <x:c r="M77" s="41"/>
      <x:c r="N77" s="41"/>
      <x:c r="O77" s="49"/>
      <x:c r="P77" s="49"/>
    </x:row>
    <x:row r="78">
      <x:c r="A78" s="41"/>
      <x:c r="C78" s="41"/>
      <x:c r="D78" s="45"/>
      <x:c r="E78" s="45"/>
      <x:c r="F78" s="41"/>
      <x:c r="G78" s="41"/>
      <x:c r="H78" s="45"/>
      <x:c r="I78" s="53"/>
      <x:c r="J78" s="41"/>
      <x:c r="K78" s="41"/>
      <x:c r="L78" s="41"/>
      <x:c r="M78" s="41"/>
      <x:c r="N78" s="41"/>
      <x:c r="O78" s="49"/>
      <x:c r="P78" s="49"/>
    </x:row>
    <x:row r="79">
      <x:c r="A79" s="41"/>
      <x:c r="C79" s="41"/>
      <x:c r="D79" s="45"/>
      <x:c r="E79" s="45"/>
      <x:c r="F79" s="41"/>
      <x:c r="G79" s="41"/>
      <x:c r="H79" s="45"/>
      <x:c r="I79" s="53"/>
      <x:c r="J79" s="41"/>
      <x:c r="K79" s="41"/>
      <x:c r="L79" s="41"/>
      <x:c r="M79" s="41"/>
      <x:c r="N79" s="41"/>
      <x:c r="O79" s="49"/>
      <x:c r="P79" s="49"/>
    </x:row>
    <x:row r="80">
      <x:c r="A80" s="41"/>
      <x:c r="C80" s="41"/>
      <x:c r="D80" s="45"/>
      <x:c r="E80" s="45"/>
      <x:c r="F80" s="41"/>
      <x:c r="G80" s="41"/>
      <x:c r="H80" s="45"/>
      <x:c r="I80" s="53"/>
      <x:c r="J80" s="41"/>
      <x:c r="K80" s="41"/>
      <x:c r="L80" s="41"/>
      <x:c r="M80" s="41"/>
      <x:c r="N80" s="41"/>
      <x:c r="O80" s="49"/>
      <x:c r="P80" s="49"/>
    </x:row>
    <x:row r="81">
      <x:c r="A81" s="41"/>
      <x:c r="C81" s="41"/>
      <x:c r="D81" s="45"/>
      <x:c r="E81" s="45"/>
      <x:c r="F81" s="41"/>
      <x:c r="G81" s="41"/>
      <x:c r="H81" s="45"/>
      <x:c r="I81" s="53"/>
      <x:c r="J81" s="41"/>
      <x:c r="K81" s="41"/>
      <x:c r="L81" s="41"/>
      <x:c r="M81" s="41"/>
      <x:c r="N81" s="41"/>
      <x:c r="O81" s="49"/>
      <x:c r="P81" s="49"/>
    </x:row>
    <x:row r="82">
      <x:c r="A82" s="41"/>
      <x:c r="C82" s="41"/>
      <x:c r="D82" s="45"/>
      <x:c r="E82" s="45"/>
      <x:c r="F82" s="41"/>
      <x:c r="G82" s="41"/>
      <x:c r="H82" s="45"/>
      <x:c r="I82" s="53"/>
      <x:c r="J82" s="41"/>
      <x:c r="K82" s="41"/>
      <x:c r="L82" s="41"/>
      <x:c r="M82" s="41"/>
      <x:c r="N82" s="41"/>
      <x:c r="O82" s="49"/>
      <x:c r="P82" s="49"/>
    </x:row>
    <x:row r="83">
      <x:c r="A83" s="41"/>
      <x:c r="C83" s="41"/>
      <x:c r="D83" s="45"/>
      <x:c r="E83" s="45"/>
      <x:c r="F83" s="41"/>
      <x:c r="G83" s="41"/>
      <x:c r="H83" s="45"/>
      <x:c r="I83" s="53"/>
      <x:c r="J83" s="41"/>
      <x:c r="K83" s="41"/>
      <x:c r="L83" s="41"/>
      <x:c r="M83" s="41"/>
      <x:c r="N83" s="41"/>
      <x:c r="O83" s="49"/>
      <x:c r="P83" s="49"/>
    </x:row>
    <x:row r="84">
      <x:c r="A84" s="41"/>
      <x:c r="C84" s="41"/>
      <x:c r="D84" s="45"/>
      <x:c r="E84" s="45"/>
      <x:c r="F84" s="41"/>
      <x:c r="G84" s="41"/>
      <x:c r="H84" s="45"/>
      <x:c r="I84" s="53"/>
      <x:c r="J84" s="41"/>
      <x:c r="K84" s="41"/>
      <x:c r="L84" s="41"/>
      <x:c r="M84" s="41"/>
      <x:c r="N84" s="41"/>
      <x:c r="O84" s="49"/>
      <x:c r="P84" s="49"/>
    </x:row>
    <x:row r="85">
      <x:c r="A85" s="41"/>
      <x:c r="C85" s="41"/>
      <x:c r="D85" s="45"/>
      <x:c r="E85" s="45"/>
      <x:c r="F85" s="41"/>
      <x:c r="G85" s="41"/>
      <x:c r="H85" s="45"/>
      <x:c r="I85" s="53"/>
      <x:c r="J85" s="41"/>
      <x:c r="K85" s="41"/>
      <x:c r="L85" s="41"/>
      <x:c r="M85" s="41"/>
      <x:c r="N85" s="41"/>
      <x:c r="O85" s="49"/>
      <x:c r="P85" s="49"/>
    </x:row>
    <x:row r="86">
      <x:c r="A86" s="41"/>
      <x:c r="C86" s="41"/>
      <x:c r="D86" s="45"/>
      <x:c r="E86" s="45"/>
      <x:c r="F86" s="41"/>
      <x:c r="G86" s="41"/>
      <x:c r="H86" s="45"/>
      <x:c r="I86" s="53"/>
      <x:c r="J86" s="41"/>
      <x:c r="K86" s="41"/>
      <x:c r="L86" s="41"/>
      <x:c r="M86" s="41"/>
      <x:c r="N86" s="41"/>
      <x:c r="O86" s="49"/>
      <x:c r="P86" s="49"/>
    </x:row>
    <x:row r="87">
      <x:c r="A87" s="41"/>
      <x:c r="C87" s="41"/>
      <x:c r="D87" s="45"/>
      <x:c r="E87" s="45"/>
      <x:c r="F87" s="41"/>
      <x:c r="G87" s="41"/>
      <x:c r="H87" s="45"/>
      <x:c r="I87" s="53"/>
      <x:c r="J87" s="41"/>
      <x:c r="K87" s="41"/>
      <x:c r="L87" s="41"/>
      <x:c r="M87" s="41"/>
      <x:c r="N87" s="41"/>
      <x:c r="O87" s="49"/>
      <x:c r="P87" s="49"/>
    </x:row>
    <x:row r="88">
      <x:c r="A88" s="41"/>
      <x:c r="C88" s="41"/>
      <x:c r="D88" s="45"/>
      <x:c r="E88" s="45"/>
      <x:c r="F88" s="41"/>
      <x:c r="G88" s="41"/>
      <x:c r="H88" s="45"/>
      <x:c r="I88" s="53"/>
      <x:c r="J88" s="41"/>
      <x:c r="K88" s="41"/>
      <x:c r="L88" s="41"/>
      <x:c r="M88" s="41"/>
      <x:c r="N88" s="41"/>
      <x:c r="O88" s="49"/>
      <x:c r="P88" s="49"/>
    </x:row>
    <x:row r="89">
      <x:c r="A89" s="41"/>
      <x:c r="C89" s="41"/>
      <x:c r="D89" s="45"/>
      <x:c r="E89" s="45"/>
      <x:c r="F89" s="41"/>
      <x:c r="G89" s="41"/>
      <x:c r="H89" s="45"/>
      <x:c r="I89" s="53"/>
      <x:c r="J89" s="41"/>
      <x:c r="K89" s="41"/>
      <x:c r="L89" s="41"/>
      <x:c r="M89" s="41"/>
      <x:c r="N89" s="41"/>
      <x:c r="O89" s="49"/>
      <x:c r="P89" s="49"/>
    </x:row>
    <x:row r="90">
      <x:c r="A90" s="41"/>
      <x:c r="C90" s="41"/>
      <x:c r="D90" s="45"/>
      <x:c r="E90" s="45"/>
      <x:c r="F90" s="41"/>
      <x:c r="G90" s="41"/>
      <x:c r="H90" s="45"/>
      <x:c r="I90" s="53"/>
      <x:c r="J90" s="41"/>
      <x:c r="K90" s="41"/>
      <x:c r="L90" s="41"/>
      <x:c r="M90" s="41"/>
      <x:c r="N90" s="41"/>
      <x:c r="O90" s="49"/>
      <x:c r="P90" s="49"/>
    </x:row>
    <x:row r="91">
      <x:c r="A91" s="41"/>
      <x:c r="C91" s="41"/>
      <x:c r="D91" s="45"/>
      <x:c r="E91" s="45"/>
      <x:c r="F91" s="41"/>
      <x:c r="G91" s="41"/>
      <x:c r="H91" s="45"/>
      <x:c r="I91" s="53"/>
      <x:c r="J91" s="41"/>
      <x:c r="K91" s="41"/>
      <x:c r="L91" s="41"/>
      <x:c r="M91" s="41"/>
      <x:c r="N91" s="41"/>
      <x:c r="O91" s="49"/>
      <x:c r="P91" s="49"/>
    </x:row>
    <x:row r="92">
      <x:c r="A92" s="41"/>
      <x:c r="C92" s="41"/>
      <x:c r="D92" s="45"/>
      <x:c r="E92" s="45"/>
      <x:c r="F92" s="41"/>
      <x:c r="G92" s="41"/>
      <x:c r="H92" s="45"/>
      <x:c r="I92" s="53"/>
      <x:c r="J92" s="41"/>
      <x:c r="K92" s="41"/>
      <x:c r="L92" s="41"/>
      <x:c r="M92" s="41"/>
      <x:c r="N92" s="41"/>
      <x:c r="O92" s="49"/>
      <x:c r="P92" s="49"/>
    </x:row>
    <x:row r="93">
      <x:c r="A93" s="41"/>
      <x:c r="C93" s="41"/>
      <x:c r="D93" s="45"/>
      <x:c r="E93" s="45"/>
      <x:c r="F93" s="41"/>
      <x:c r="G93" s="41"/>
      <x:c r="H93" s="45"/>
      <x:c r="I93" s="53"/>
      <x:c r="J93" s="41"/>
      <x:c r="K93" s="41"/>
      <x:c r="L93" s="41"/>
      <x:c r="M93" s="41"/>
      <x:c r="N93" s="41"/>
      <x:c r="O93" s="49"/>
      <x:c r="P93" s="49"/>
    </x:row>
    <x:row r="94">
      <x:c r="A94" s="41"/>
      <x:c r="C94" s="41"/>
      <x:c r="D94" s="45"/>
      <x:c r="E94" s="45"/>
      <x:c r="F94" s="41"/>
      <x:c r="G94" s="41"/>
      <x:c r="H94" s="45"/>
      <x:c r="I94" s="53"/>
      <x:c r="J94" s="41"/>
      <x:c r="K94" s="41"/>
      <x:c r="L94" s="41"/>
      <x:c r="M94" s="41"/>
      <x:c r="N94" s="41"/>
      <x:c r="O94" s="49"/>
      <x:c r="P94" s="49"/>
    </x:row>
    <x:row r="95">
      <x:c r="A95" s="41"/>
      <x:c r="C95" s="41"/>
      <x:c r="D95" s="45"/>
      <x:c r="E95" s="45"/>
      <x:c r="F95" s="41"/>
      <x:c r="G95" s="41"/>
      <x:c r="H95" s="45"/>
      <x:c r="I95" s="53"/>
      <x:c r="J95" s="41"/>
      <x:c r="K95" s="41"/>
      <x:c r="L95" s="41"/>
      <x:c r="M95" s="41"/>
      <x:c r="N95" s="41"/>
      <x:c r="O95" s="49"/>
      <x:c r="P95" s="49"/>
    </x:row>
    <x:row r="96">
      <x:c r="A96" s="41"/>
      <x:c r="C96" s="41"/>
      <x:c r="D96" s="45"/>
      <x:c r="E96" s="45"/>
      <x:c r="F96" s="41"/>
      <x:c r="G96" s="41"/>
      <x:c r="H96" s="45"/>
      <x:c r="I96" s="53"/>
      <x:c r="J96" s="41"/>
      <x:c r="K96" s="41"/>
      <x:c r="L96" s="41"/>
      <x:c r="M96" s="41"/>
      <x:c r="N96" s="41"/>
      <x:c r="O96" s="49"/>
      <x:c r="P96" s="49"/>
    </x:row>
    <x:row r="97">
      <x:c r="A97" s="41"/>
      <x:c r="C97" s="41"/>
      <x:c r="D97" s="45"/>
      <x:c r="E97" s="45"/>
      <x:c r="F97" s="41"/>
      <x:c r="G97" s="41"/>
      <x:c r="H97" s="45"/>
      <x:c r="I97" s="53"/>
      <x:c r="J97" s="41"/>
      <x:c r="K97" s="41"/>
      <x:c r="L97" s="41"/>
      <x:c r="M97" s="41"/>
      <x:c r="N97" s="41"/>
      <x:c r="O97" s="49"/>
      <x:c r="P97" s="49"/>
    </x:row>
    <x:row r="98">
      <x:c r="A98" s="41"/>
      <x:c r="C98" s="41"/>
      <x:c r="D98" s="45"/>
      <x:c r="E98" s="45"/>
      <x:c r="F98" s="41"/>
      <x:c r="G98" s="41"/>
      <x:c r="H98" s="45"/>
      <x:c r="I98" s="53"/>
      <x:c r="J98" s="41"/>
      <x:c r="K98" s="41"/>
      <x:c r="L98" s="41"/>
      <x:c r="M98" s="41"/>
      <x:c r="N98" s="41"/>
      <x:c r="O98" s="49"/>
      <x:c r="P98" s="49"/>
    </x:row>
    <x:row r="99">
      <x:c r="A99" s="41"/>
      <x:c r="C99" s="41"/>
      <x:c r="D99" s="45"/>
      <x:c r="E99" s="45"/>
      <x:c r="F99" s="41"/>
      <x:c r="G99" s="41"/>
      <x:c r="H99" s="45"/>
      <x:c r="I99" s="53"/>
      <x:c r="J99" s="41"/>
      <x:c r="K99" s="41"/>
      <x:c r="L99" s="41"/>
      <x:c r="M99" s="41"/>
      <x:c r="N99" s="41"/>
      <x:c r="O99" s="49"/>
      <x:c r="P99" s="49"/>
    </x:row>
    <x:row r="100">
      <x:c r="A100" s="41"/>
      <x:c r="C100" s="41"/>
      <x:c r="D100" s="45"/>
      <x:c r="E100" s="45"/>
      <x:c r="F100" s="41"/>
      <x:c r="G100" s="41"/>
      <x:c r="H100" s="45"/>
      <x:c r="I100" s="53"/>
      <x:c r="J100" s="41"/>
      <x:c r="K100" s="41"/>
      <x:c r="L100" s="41"/>
      <x:c r="M100" s="41"/>
      <x:c r="N100" s="41"/>
      <x:c r="O100" s="49"/>
      <x:c r="P100" s="49"/>
    </x:row>
    <x:row r="101">
      <x:c r="A101" s="41"/>
      <x:c r="C101" s="41"/>
      <x:c r="D101" s="45"/>
      <x:c r="E101" s="45"/>
      <x:c r="F101" s="41"/>
      <x:c r="G101" s="41"/>
      <x:c r="H101" s="45"/>
      <x:c r="I101" s="53"/>
      <x:c r="J101" s="41"/>
      <x:c r="K101" s="41"/>
      <x:c r="L101" s="41"/>
      <x:c r="M101" s="41"/>
      <x:c r="N101" s="41"/>
      <x:c r="O101" s="49"/>
      <x:c r="P101" s="49"/>
    </x:row>
    <x:row r="102">
      <x:c r="A102" s="41"/>
      <x:c r="C102" s="41"/>
      <x:c r="D102" s="45"/>
      <x:c r="E102" s="45"/>
      <x:c r="F102" s="41"/>
      <x:c r="G102" s="41"/>
      <x:c r="H102" s="45"/>
      <x:c r="I102" s="53"/>
      <x:c r="J102" s="41"/>
      <x:c r="K102" s="41"/>
      <x:c r="L102" s="41"/>
      <x:c r="M102" s="41"/>
      <x:c r="N102" s="41"/>
      <x:c r="O102" s="49"/>
      <x:c r="P102" s="49"/>
    </x:row>
    <x:row r="103">
      <x:c r="A103" s="41"/>
      <x:c r="C103" s="41"/>
      <x:c r="D103" s="45"/>
      <x:c r="E103" s="45"/>
      <x:c r="F103" s="41"/>
      <x:c r="G103" s="41"/>
      <x:c r="H103" s="45"/>
      <x:c r="I103" s="53"/>
      <x:c r="J103" s="41"/>
      <x:c r="K103" s="41"/>
      <x:c r="L103" s="41"/>
      <x:c r="M103" s="41"/>
      <x:c r="N103" s="41"/>
      <x:c r="O103" s="49"/>
      <x:c r="P103" s="49"/>
    </x:row>
    <x:row r="104">
      <x:c r="A104" s="41"/>
      <x:c r="C104" s="41"/>
      <x:c r="D104" s="45"/>
      <x:c r="E104" s="45"/>
      <x:c r="F104" s="41"/>
      <x:c r="G104" s="41"/>
      <x:c r="H104" s="45"/>
      <x:c r="I104" s="53"/>
      <x:c r="J104" s="41"/>
      <x:c r="K104" s="41"/>
      <x:c r="L104" s="41"/>
      <x:c r="M104" s="41"/>
      <x:c r="N104" s="41"/>
      <x:c r="O104" s="49"/>
      <x:c r="P104" s="49"/>
    </x:row>
    <x:row r="105">
      <x:c r="A105" s="41"/>
      <x:c r="C105" s="41"/>
      <x:c r="D105" s="45"/>
      <x:c r="E105" s="45"/>
      <x:c r="F105" s="41"/>
      <x:c r="G105" s="41"/>
      <x:c r="H105" s="45"/>
      <x:c r="I105" s="53"/>
      <x:c r="J105" s="41"/>
      <x:c r="K105" s="41"/>
      <x:c r="L105" s="41"/>
      <x:c r="M105" s="41"/>
      <x:c r="N105" s="41"/>
      <x:c r="O105" s="49"/>
      <x:c r="P105" s="49"/>
    </x:row>
    <x:row r="106">
      <x:c r="A106" s="41"/>
      <x:c r="C106" s="41"/>
      <x:c r="D106" s="45"/>
      <x:c r="E106" s="45"/>
      <x:c r="F106" s="41"/>
      <x:c r="G106" s="41"/>
      <x:c r="H106" s="45"/>
      <x:c r="I106" s="53"/>
      <x:c r="J106" s="41"/>
      <x:c r="K106" s="41"/>
      <x:c r="L106" s="41"/>
      <x:c r="M106" s="41"/>
      <x:c r="N106" s="41"/>
      <x:c r="O106" s="49"/>
      <x:c r="P106" s="49"/>
    </x:row>
    <x:row r="107">
      <x:c r="A107" s="41"/>
      <x:c r="C107" s="41"/>
      <x:c r="D107" s="45"/>
      <x:c r="E107" s="45"/>
      <x:c r="F107" s="41"/>
      <x:c r="G107" s="41"/>
      <x:c r="H107" s="45"/>
      <x:c r="I107" s="53"/>
      <x:c r="J107" s="41"/>
      <x:c r="K107" s="41"/>
      <x:c r="L107" s="41"/>
      <x:c r="M107" s="41"/>
      <x:c r="N107" s="41"/>
      <x:c r="O107" s="49"/>
      <x:c r="P107" s="49"/>
    </x:row>
    <x:row r="108">
      <x:c r="A108" s="41"/>
      <x:c r="C108" s="41"/>
      <x:c r="D108" s="45"/>
      <x:c r="E108" s="45"/>
      <x:c r="F108" s="41"/>
      <x:c r="G108" s="41"/>
      <x:c r="H108" s="45"/>
      <x:c r="I108" s="53"/>
      <x:c r="J108" s="41"/>
      <x:c r="K108" s="41"/>
      <x:c r="L108" s="41"/>
      <x:c r="M108" s="41"/>
      <x:c r="N108" s="41"/>
      <x:c r="O108" s="49"/>
      <x:c r="P108" s="49"/>
    </x:row>
    <x:row r="109">
      <x:c r="A109" s="41"/>
      <x:c r="C109" s="41"/>
      <x:c r="D109" s="45"/>
      <x:c r="E109" s="45"/>
      <x:c r="F109" s="41"/>
      <x:c r="G109" s="41"/>
      <x:c r="H109" s="45"/>
      <x:c r="I109" s="53"/>
      <x:c r="J109" s="41"/>
      <x:c r="K109" s="41"/>
      <x:c r="L109" s="41"/>
      <x:c r="M109" s="41"/>
      <x:c r="N109" s="41"/>
      <x:c r="O109" s="49"/>
      <x:c r="P109" s="49"/>
    </x:row>
    <x:row r="110">
      <x:c r="A110" s="41"/>
      <x:c r="C110" s="41"/>
      <x:c r="D110" s="45"/>
      <x:c r="E110" s="45"/>
      <x:c r="F110" s="41"/>
      <x:c r="G110" s="41"/>
      <x:c r="H110" s="45"/>
      <x:c r="I110" s="53"/>
      <x:c r="J110" s="41"/>
      <x:c r="K110" s="41"/>
      <x:c r="L110" s="41"/>
      <x:c r="M110" s="41"/>
      <x:c r="N110" s="41"/>
      <x:c r="O110" s="49"/>
      <x:c r="P110" s="49"/>
    </x:row>
    <x:row r="111">
      <x:c r="A111" s="41"/>
      <x:c r="C111" s="41"/>
      <x:c r="D111" s="45"/>
      <x:c r="E111" s="45"/>
      <x:c r="F111" s="41"/>
      <x:c r="G111" s="41"/>
      <x:c r="H111" s="45"/>
      <x:c r="I111" s="53"/>
      <x:c r="J111" s="41"/>
      <x:c r="K111" s="41"/>
      <x:c r="L111" s="41"/>
      <x:c r="M111" s="41"/>
      <x:c r="N111" s="41"/>
      <x:c r="O111" s="49"/>
      <x:c r="P111" s="49"/>
    </x:row>
    <x:row r="112">
      <x:c r="A112" s="41"/>
      <x:c r="C112" s="41"/>
      <x:c r="D112" s="45"/>
      <x:c r="E112" s="45"/>
      <x:c r="F112" s="41"/>
      <x:c r="G112" s="41"/>
      <x:c r="H112" s="45"/>
      <x:c r="I112" s="53"/>
      <x:c r="J112" s="41"/>
      <x:c r="K112" s="41"/>
      <x:c r="L112" s="41"/>
      <x:c r="M112" s="41"/>
      <x:c r="N112" s="41"/>
      <x:c r="O112" s="49"/>
      <x:c r="P112" s="49"/>
    </x:row>
    <x:row r="113">
      <x:c r="A113" s="41"/>
      <x:c r="C113" s="41"/>
      <x:c r="D113" s="45"/>
      <x:c r="E113" s="45"/>
      <x:c r="F113" s="41"/>
      <x:c r="G113" s="41"/>
      <x:c r="H113" s="45"/>
      <x:c r="I113" s="53"/>
      <x:c r="J113" s="41"/>
      <x:c r="K113" s="41"/>
      <x:c r="L113" s="41"/>
      <x:c r="M113" s="41"/>
      <x:c r="N113" s="41"/>
      <x:c r="O113" s="49"/>
      <x:c r="P113" s="49"/>
    </x:row>
    <x:row r="114">
      <x:c r="A114" s="41"/>
      <x:c r="C114" s="41"/>
      <x:c r="D114" s="45"/>
      <x:c r="E114" s="45"/>
      <x:c r="F114" s="41"/>
      <x:c r="G114" s="41"/>
      <x:c r="H114" s="45"/>
      <x:c r="I114" s="53"/>
      <x:c r="J114" s="41"/>
      <x:c r="K114" s="41"/>
      <x:c r="L114" s="41"/>
      <x:c r="M114" s="41"/>
      <x:c r="N114" s="41"/>
      <x:c r="O114" s="49"/>
      <x:c r="P114" s="49"/>
    </x:row>
    <x:row r="115">
      <x:c r="A115" s="41"/>
      <x:c r="C115" s="41"/>
      <x:c r="D115" s="45"/>
      <x:c r="E115" s="45"/>
      <x:c r="F115" s="41"/>
      <x:c r="G115" s="41"/>
      <x:c r="H115" s="45"/>
      <x:c r="I115" s="53"/>
      <x:c r="J115" s="41"/>
      <x:c r="K115" s="41"/>
      <x:c r="L115" s="41"/>
      <x:c r="M115" s="41"/>
      <x:c r="N115" s="41"/>
      <x:c r="O115" s="49"/>
      <x:c r="P115" s="49"/>
    </x:row>
    <x:row r="116">
      <x:c r="A116" s="41"/>
      <x:c r="C116" s="41"/>
      <x:c r="D116" s="45"/>
      <x:c r="E116" s="45"/>
      <x:c r="F116" s="41"/>
      <x:c r="G116" s="41"/>
      <x:c r="H116" s="45"/>
      <x:c r="I116" s="53"/>
      <x:c r="J116" s="41"/>
      <x:c r="K116" s="41"/>
      <x:c r="L116" s="41"/>
      <x:c r="M116" s="41"/>
      <x:c r="N116" s="41"/>
      <x:c r="O116" s="49"/>
      <x:c r="P116" s="49"/>
    </x:row>
    <x:row r="117">
      <x:c r="A117" s="41"/>
      <x:c r="C117" s="41"/>
      <x:c r="D117" s="45"/>
      <x:c r="E117" s="45"/>
      <x:c r="F117" s="41"/>
      <x:c r="G117" s="41"/>
      <x:c r="H117" s="45"/>
      <x:c r="I117" s="53"/>
      <x:c r="J117" s="41"/>
      <x:c r="K117" s="41"/>
      <x:c r="L117" s="41"/>
      <x:c r="M117" s="41"/>
      <x:c r="N117" s="41"/>
      <x:c r="O117" s="49"/>
      <x:c r="P117" s="49"/>
    </x:row>
    <x:row r="118">
      <x:c r="A118" s="41"/>
      <x:c r="C118" s="41"/>
      <x:c r="D118" s="45"/>
      <x:c r="E118" s="45"/>
      <x:c r="F118" s="41"/>
      <x:c r="G118" s="41"/>
      <x:c r="H118" s="45"/>
      <x:c r="I118" s="53"/>
      <x:c r="J118" s="41"/>
      <x:c r="K118" s="41"/>
      <x:c r="L118" s="41"/>
      <x:c r="M118" s="41"/>
      <x:c r="N118" s="41"/>
      <x:c r="O118" s="49"/>
      <x:c r="P118" s="49"/>
    </x:row>
    <x:row r="119">
      <x:c r="A119" s="41"/>
      <x:c r="C119" s="41"/>
      <x:c r="D119" s="45"/>
      <x:c r="E119" s="45"/>
      <x:c r="F119" s="41"/>
      <x:c r="G119" s="41"/>
      <x:c r="H119" s="45"/>
      <x:c r="I119" s="53"/>
      <x:c r="J119" s="41"/>
      <x:c r="K119" s="41"/>
      <x:c r="L119" s="41"/>
      <x:c r="M119" s="41"/>
      <x:c r="N119" s="41"/>
      <x:c r="O119" s="49"/>
      <x:c r="P119" s="49"/>
    </x:row>
    <x:row r="120">
      <x:c r="A120" s="41"/>
      <x:c r="C120" s="41"/>
      <x:c r="D120" s="45"/>
      <x:c r="E120" s="45"/>
      <x:c r="F120" s="41"/>
      <x:c r="G120" s="41"/>
      <x:c r="H120" s="45"/>
      <x:c r="I120" s="53"/>
      <x:c r="J120" s="41"/>
      <x:c r="K120" s="41"/>
      <x:c r="L120" s="41"/>
      <x:c r="M120" s="41"/>
      <x:c r="N120" s="41"/>
      <x:c r="O120" s="49"/>
      <x:c r="P120" s="49"/>
    </x:row>
    <x:row r="121">
      <x:c r="A121" s="41"/>
      <x:c r="C121" s="41"/>
      <x:c r="D121" s="45"/>
      <x:c r="E121" s="45"/>
      <x:c r="F121" s="41"/>
      <x:c r="G121" s="41"/>
      <x:c r="H121" s="45"/>
      <x:c r="I121" s="53"/>
      <x:c r="J121" s="41"/>
      <x:c r="K121" s="41"/>
      <x:c r="L121" s="41"/>
      <x:c r="M121" s="41"/>
      <x:c r="N121" s="41"/>
      <x:c r="O121" s="49"/>
      <x:c r="P121" s="49"/>
    </x:row>
    <x:row r="122">
      <x:c r="A122" s="41"/>
      <x:c r="C122" s="41"/>
      <x:c r="D122" s="45"/>
      <x:c r="E122" s="45"/>
      <x:c r="F122" s="41"/>
      <x:c r="G122" s="41"/>
      <x:c r="H122" s="45"/>
      <x:c r="I122" s="53"/>
      <x:c r="J122" s="41"/>
      <x:c r="K122" s="41"/>
      <x:c r="L122" s="41"/>
      <x:c r="M122" s="41"/>
      <x:c r="N122" s="41"/>
      <x:c r="O122" s="49"/>
      <x:c r="P122" s="49"/>
    </x:row>
    <x:row r="123">
      <x:c r="A123" s="41"/>
      <x:c r="C123" s="41"/>
      <x:c r="D123" s="45"/>
      <x:c r="E123" s="45"/>
      <x:c r="F123" s="41"/>
      <x:c r="G123" s="41"/>
      <x:c r="H123" s="45"/>
      <x:c r="I123" s="53"/>
      <x:c r="J123" s="41"/>
      <x:c r="K123" s="41"/>
      <x:c r="L123" s="41"/>
      <x:c r="M123" s="41"/>
      <x:c r="N123" s="41"/>
      <x:c r="O123" s="49"/>
      <x:c r="P123" s="49"/>
    </x:row>
    <x:row r="124">
      <x:c r="A124" s="41"/>
      <x:c r="C124" s="41"/>
      <x:c r="D124" s="45"/>
      <x:c r="E124" s="45"/>
      <x:c r="F124" s="41"/>
      <x:c r="G124" s="41"/>
      <x:c r="H124" s="45"/>
      <x:c r="I124" s="53"/>
      <x:c r="J124" s="41"/>
      <x:c r="K124" s="41"/>
      <x:c r="L124" s="41"/>
      <x:c r="M124" s="41"/>
      <x:c r="N124" s="41"/>
      <x:c r="O124" s="49"/>
      <x:c r="P124" s="49"/>
    </x:row>
    <x:row r="125">
      <x:c r="A125" s="41"/>
      <x:c r="C125" s="41"/>
      <x:c r="D125" s="45"/>
      <x:c r="E125" s="45"/>
      <x:c r="F125" s="41"/>
      <x:c r="G125" s="41"/>
      <x:c r="H125" s="45"/>
      <x:c r="I125" s="53"/>
      <x:c r="J125" s="41"/>
      <x:c r="K125" s="41"/>
      <x:c r="L125" s="41"/>
      <x:c r="M125" s="41"/>
      <x:c r="N125" s="41"/>
      <x:c r="O125" s="49"/>
      <x:c r="P125" s="49"/>
    </x:row>
    <x:row r="126">
      <x:c r="A126" s="41"/>
      <x:c r="C126" s="41"/>
      <x:c r="D126" s="45"/>
      <x:c r="E126" s="45"/>
      <x:c r="F126" s="41"/>
      <x:c r="G126" s="41"/>
      <x:c r="H126" s="45"/>
      <x:c r="I126" s="53"/>
      <x:c r="J126" s="41"/>
      <x:c r="K126" s="41"/>
      <x:c r="L126" s="41"/>
      <x:c r="M126" s="41"/>
      <x:c r="N126" s="41"/>
      <x:c r="O126" s="49"/>
      <x:c r="P126" s="49"/>
    </x:row>
    <x:row r="127">
      <x:c r="A127" s="41"/>
      <x:c r="C127" s="41"/>
      <x:c r="D127" s="45"/>
      <x:c r="E127" s="45"/>
      <x:c r="F127" s="41"/>
      <x:c r="G127" s="41"/>
      <x:c r="H127" s="45"/>
      <x:c r="I127" s="53"/>
      <x:c r="J127" s="41"/>
      <x:c r="K127" s="41"/>
      <x:c r="L127" s="41"/>
      <x:c r="M127" s="41"/>
      <x:c r="N127" s="41"/>
      <x:c r="O127" s="49"/>
      <x:c r="P127" s="49"/>
    </x:row>
    <x:row r="128">
      <x:c r="A128" s="41"/>
      <x:c r="C128" s="41"/>
      <x:c r="D128" s="45"/>
      <x:c r="E128" s="45"/>
      <x:c r="F128" s="41"/>
      <x:c r="G128" s="41"/>
      <x:c r="H128" s="45"/>
      <x:c r="I128" s="53"/>
      <x:c r="J128" s="41"/>
      <x:c r="K128" s="41"/>
      <x:c r="L128" s="41"/>
      <x:c r="M128" s="41"/>
      <x:c r="N128" s="41"/>
      <x:c r="O128" s="49"/>
      <x:c r="P128" s="49"/>
    </x:row>
    <x:row r="129">
      <x:c r="A129" s="41"/>
      <x:c r="C129" s="41"/>
      <x:c r="D129" s="45"/>
      <x:c r="E129" s="45"/>
      <x:c r="F129" s="41"/>
      <x:c r="G129" s="41"/>
      <x:c r="H129" s="45"/>
      <x:c r="I129" s="53"/>
      <x:c r="J129" s="41"/>
      <x:c r="K129" s="41"/>
      <x:c r="L129" s="41"/>
      <x:c r="M129" s="41"/>
      <x:c r="N129" s="41"/>
      <x:c r="O129" s="49"/>
      <x:c r="P129" s="49"/>
    </x:row>
    <x:row r="130">
      <x:c r="A130" s="41"/>
      <x:c r="C130" s="41"/>
      <x:c r="D130" s="45"/>
      <x:c r="E130" s="45"/>
      <x:c r="F130" s="41"/>
      <x:c r="G130" s="41"/>
      <x:c r="H130" s="45"/>
      <x:c r="I130" s="53"/>
      <x:c r="J130" s="41"/>
      <x:c r="K130" s="41"/>
      <x:c r="L130" s="41"/>
      <x:c r="M130" s="41"/>
      <x:c r="N130" s="41"/>
      <x:c r="O130" s="49"/>
      <x:c r="P130" s="49"/>
    </x:row>
    <x:row r="131">
      <x:c r="A131" s="41"/>
      <x:c r="C131" s="41"/>
      <x:c r="D131" s="45"/>
      <x:c r="E131" s="45"/>
      <x:c r="F131" s="41"/>
      <x:c r="G131" s="41"/>
      <x:c r="H131" s="45"/>
      <x:c r="I131" s="53"/>
      <x:c r="J131" s="41"/>
      <x:c r="K131" s="41"/>
      <x:c r="L131" s="41"/>
      <x:c r="M131" s="41"/>
      <x:c r="N131" s="41"/>
      <x:c r="O131" s="49"/>
      <x:c r="P131" s="49"/>
    </x:row>
    <x:row r="132">
      <x:c r="A132" s="41"/>
      <x:c r="C132" s="41"/>
      <x:c r="D132" s="45"/>
      <x:c r="E132" s="45"/>
      <x:c r="F132" s="41"/>
      <x:c r="G132" s="41"/>
      <x:c r="H132" s="45"/>
      <x:c r="I132" s="53"/>
      <x:c r="J132" s="41"/>
      <x:c r="K132" s="41"/>
      <x:c r="L132" s="41"/>
      <x:c r="M132" s="41"/>
      <x:c r="N132" s="41"/>
      <x:c r="O132" s="49"/>
      <x:c r="P132" s="49"/>
    </x:row>
    <x:row r="133">
      <x:c r="A133" s="41"/>
      <x:c r="C133" s="41"/>
      <x:c r="D133" s="45"/>
      <x:c r="E133" s="45"/>
      <x:c r="F133" s="41"/>
      <x:c r="G133" s="41"/>
      <x:c r="H133" s="45"/>
      <x:c r="I133" s="53"/>
      <x:c r="J133" s="41"/>
      <x:c r="K133" s="41"/>
      <x:c r="L133" s="41"/>
      <x:c r="M133" s="41"/>
      <x:c r="N133" s="41"/>
      <x:c r="O133" s="49"/>
      <x:c r="P133" s="49"/>
    </x:row>
    <x:row r="134">
      <x:c r="A134" s="41"/>
      <x:c r="C134" s="41"/>
      <x:c r="D134" s="45"/>
      <x:c r="E134" s="45"/>
      <x:c r="F134" s="41"/>
      <x:c r="G134" s="41"/>
      <x:c r="H134" s="45"/>
      <x:c r="I134" s="53"/>
      <x:c r="J134" s="41"/>
      <x:c r="K134" s="41"/>
      <x:c r="L134" s="41"/>
      <x:c r="M134" s="41"/>
      <x:c r="N134" s="41"/>
      <x:c r="O134" s="49"/>
      <x:c r="P134" s="49"/>
    </x:row>
    <x:row r="135">
      <x:c r="A135" s="41"/>
      <x:c r="C135" s="41"/>
      <x:c r="D135" s="45"/>
      <x:c r="E135" s="45"/>
      <x:c r="F135" s="41"/>
      <x:c r="G135" s="41"/>
      <x:c r="H135" s="45"/>
      <x:c r="I135" s="53"/>
      <x:c r="J135" s="41"/>
      <x:c r="K135" s="41"/>
      <x:c r="L135" s="41"/>
      <x:c r="M135" s="41"/>
      <x:c r="N135" s="41"/>
      <x:c r="O135" s="49"/>
      <x:c r="P135" s="49"/>
    </x:row>
    <x:row r="136">
      <x:c r="A136" s="41"/>
      <x:c r="C136" s="41"/>
      <x:c r="D136" s="45"/>
      <x:c r="E136" s="45"/>
      <x:c r="F136" s="41"/>
      <x:c r="G136" s="41"/>
      <x:c r="H136" s="45"/>
      <x:c r="I136" s="53"/>
      <x:c r="J136" s="41"/>
      <x:c r="K136" s="41"/>
      <x:c r="L136" s="41"/>
      <x:c r="M136" s="41"/>
      <x:c r="N136" s="41"/>
      <x:c r="O136" s="49"/>
      <x:c r="P136" s="49"/>
    </x:row>
    <x:row r="137">
      <x:c r="A137" s="41"/>
      <x:c r="C137" s="41"/>
      <x:c r="D137" s="45"/>
      <x:c r="E137" s="45"/>
      <x:c r="F137" s="41"/>
      <x:c r="G137" s="41"/>
      <x:c r="H137" s="45"/>
      <x:c r="I137" s="53"/>
      <x:c r="J137" s="41"/>
      <x:c r="K137" s="41"/>
      <x:c r="L137" s="41"/>
      <x:c r="M137" s="41"/>
      <x:c r="N137" s="41"/>
      <x:c r="O137" s="49"/>
      <x:c r="P137" s="49"/>
    </x:row>
    <x:row r="138">
      <x:c r="A138" s="41"/>
      <x:c r="C138" s="41"/>
      <x:c r="D138" s="45"/>
      <x:c r="E138" s="45"/>
      <x:c r="F138" s="41"/>
      <x:c r="G138" s="41"/>
      <x:c r="H138" s="45"/>
      <x:c r="I138" s="53"/>
      <x:c r="J138" s="41"/>
      <x:c r="K138" s="41"/>
      <x:c r="L138" s="41"/>
      <x:c r="M138" s="41"/>
      <x:c r="N138" s="41"/>
      <x:c r="O138" s="49"/>
      <x:c r="P138" s="49"/>
    </x:row>
    <x:row r="139">
      <x:c r="A139" s="41"/>
      <x:c r="C139" s="41"/>
      <x:c r="D139" s="45"/>
      <x:c r="E139" s="45"/>
      <x:c r="F139" s="41"/>
      <x:c r="G139" s="41"/>
      <x:c r="H139" s="45"/>
      <x:c r="I139" s="53"/>
      <x:c r="J139" s="41"/>
      <x:c r="K139" s="41"/>
      <x:c r="L139" s="41"/>
      <x:c r="M139" s="41"/>
      <x:c r="N139" s="41"/>
      <x:c r="O139" s="49"/>
      <x:c r="P139" s="49"/>
    </x:row>
    <x:row r="140">
      <x:c r="A140" s="41"/>
      <x:c r="C140" s="41"/>
      <x:c r="D140" s="45"/>
      <x:c r="E140" s="45"/>
      <x:c r="F140" s="41"/>
      <x:c r="G140" s="41"/>
      <x:c r="H140" s="45"/>
      <x:c r="I140" s="53"/>
      <x:c r="J140" s="41"/>
      <x:c r="K140" s="41"/>
      <x:c r="L140" s="41"/>
      <x:c r="M140" s="41"/>
      <x:c r="N140" s="41"/>
      <x:c r="O140" s="49"/>
      <x:c r="P140" s="49"/>
    </x:row>
    <x:row r="141">
      <x:c r="A141" s="41"/>
      <x:c r="C141" s="41"/>
      <x:c r="D141" s="45"/>
      <x:c r="E141" s="45"/>
      <x:c r="F141" s="41"/>
      <x:c r="G141" s="41"/>
      <x:c r="H141" s="45"/>
      <x:c r="I141" s="53"/>
      <x:c r="J141" s="41"/>
      <x:c r="K141" s="41"/>
      <x:c r="L141" s="41"/>
      <x:c r="M141" s="41"/>
      <x:c r="N141" s="41"/>
      <x:c r="O141" s="49"/>
      <x:c r="P141" s="49"/>
    </x:row>
    <x:row r="142">
      <x:c r="A142" s="41"/>
      <x:c r="C142" s="41"/>
      <x:c r="D142" s="45"/>
      <x:c r="E142" s="45"/>
      <x:c r="F142" s="41"/>
      <x:c r="G142" s="41"/>
      <x:c r="H142" s="45"/>
      <x:c r="I142" s="53"/>
      <x:c r="J142" s="41"/>
      <x:c r="K142" s="41"/>
      <x:c r="L142" s="41"/>
      <x:c r="M142" s="41"/>
      <x:c r="N142" s="41"/>
      <x:c r="O142" s="49"/>
      <x:c r="P142" s="49"/>
    </x:row>
    <x:row r="143">
      <x:c r="A143" s="41"/>
      <x:c r="C143" s="41"/>
      <x:c r="D143" s="45"/>
      <x:c r="E143" s="45"/>
      <x:c r="F143" s="41"/>
      <x:c r="G143" s="41"/>
      <x:c r="H143" s="45"/>
      <x:c r="I143" s="53"/>
      <x:c r="J143" s="41"/>
      <x:c r="K143" s="41"/>
      <x:c r="L143" s="41"/>
      <x:c r="M143" s="41"/>
      <x:c r="N143" s="41"/>
      <x:c r="O143" s="49"/>
      <x:c r="P143" s="49"/>
    </x:row>
    <x:row r="144">
      <x:c r="A144" s="41"/>
      <x:c r="C144" s="41"/>
      <x:c r="D144" s="45"/>
      <x:c r="E144" s="45"/>
      <x:c r="F144" s="41"/>
      <x:c r="G144" s="41"/>
      <x:c r="H144" s="45"/>
      <x:c r="I144" s="53"/>
      <x:c r="J144" s="41"/>
      <x:c r="K144" s="41"/>
      <x:c r="L144" s="41"/>
      <x:c r="M144" s="41"/>
      <x:c r="N144" s="41"/>
      <x:c r="O144" s="49"/>
      <x:c r="P144" s="49"/>
    </x:row>
    <x:row r="145">
      <x:c r="A145" s="41"/>
      <x:c r="C145" s="41"/>
      <x:c r="D145" s="45"/>
      <x:c r="E145" s="45"/>
      <x:c r="F145" s="41"/>
      <x:c r="G145" s="41"/>
      <x:c r="H145" s="45"/>
      <x:c r="I145" s="53"/>
      <x:c r="J145" s="41"/>
      <x:c r="K145" s="41"/>
      <x:c r="L145" s="41"/>
      <x:c r="M145" s="41"/>
      <x:c r="N145" s="41"/>
      <x:c r="O145" s="49"/>
      <x:c r="P145" s="49"/>
    </x:row>
    <x:row r="146">
      <x:c r="A146" s="41"/>
      <x:c r="C146" s="41"/>
      <x:c r="D146" s="45"/>
      <x:c r="E146" s="45"/>
      <x:c r="F146" s="41"/>
      <x:c r="G146" s="41"/>
      <x:c r="H146" s="45"/>
      <x:c r="I146" s="53"/>
      <x:c r="J146" s="41"/>
      <x:c r="K146" s="41"/>
      <x:c r="L146" s="41"/>
      <x:c r="M146" s="41"/>
      <x:c r="N146" s="41"/>
      <x:c r="O146" s="49"/>
      <x:c r="P146" s="49"/>
    </x:row>
    <x:row r="147">
      <x:c r="A147" s="41"/>
      <x:c r="C147" s="41"/>
      <x:c r="D147" s="45"/>
      <x:c r="E147" s="45"/>
      <x:c r="F147" s="41"/>
      <x:c r="G147" s="41"/>
      <x:c r="H147" s="45"/>
      <x:c r="I147" s="53"/>
      <x:c r="J147" s="41"/>
      <x:c r="K147" s="41"/>
      <x:c r="L147" s="41"/>
      <x:c r="M147" s="41"/>
      <x:c r="N147" s="41"/>
      <x:c r="O147" s="49"/>
      <x:c r="P147" s="49"/>
    </x:row>
    <x:row r="148">
      <x:c r="A148" s="41"/>
      <x:c r="C148" s="41"/>
      <x:c r="D148" s="45"/>
      <x:c r="E148" s="45"/>
      <x:c r="F148" s="41"/>
      <x:c r="G148" s="41"/>
      <x:c r="H148" s="45"/>
      <x:c r="I148" s="53"/>
      <x:c r="J148" s="41"/>
      <x:c r="K148" s="41"/>
      <x:c r="L148" s="41"/>
      <x:c r="M148" s="41"/>
      <x:c r="N148" s="41"/>
      <x:c r="O148" s="49"/>
      <x:c r="P148" s="49"/>
    </x:row>
    <x:row r="149">
      <x:c r="A149" s="41"/>
      <x:c r="C149" s="41"/>
      <x:c r="D149" s="45"/>
      <x:c r="E149" s="45"/>
      <x:c r="F149" s="41"/>
      <x:c r="G149" s="41"/>
      <x:c r="H149" s="45"/>
      <x:c r="I149" s="53"/>
      <x:c r="J149" s="41"/>
      <x:c r="K149" s="41"/>
      <x:c r="L149" s="41"/>
      <x:c r="M149" s="41"/>
      <x:c r="N149" s="41"/>
      <x:c r="O149" s="49"/>
      <x:c r="P149" s="49"/>
    </x:row>
    <x:row r="150">
      <x:c r="A150" s="41"/>
      <x:c r="C150" s="41"/>
      <x:c r="D150" s="45"/>
      <x:c r="E150" s="45"/>
      <x:c r="F150" s="41"/>
      <x:c r="G150" s="41"/>
      <x:c r="H150" s="45"/>
      <x:c r="I150" s="53"/>
      <x:c r="J150" s="41"/>
      <x:c r="K150" s="41"/>
      <x:c r="L150" s="41"/>
      <x:c r="M150" s="41"/>
      <x:c r="N150" s="41"/>
      <x:c r="O150" s="49"/>
      <x:c r="P150" s="49"/>
    </x:row>
    <x:row r="151">
      <x:c r="A151" s="41"/>
      <x:c r="C151" s="41"/>
      <x:c r="D151" s="45"/>
      <x:c r="E151" s="45"/>
      <x:c r="F151" s="41"/>
      <x:c r="G151" s="41"/>
      <x:c r="H151" s="45"/>
      <x:c r="I151" s="53"/>
      <x:c r="J151" s="41"/>
      <x:c r="K151" s="41"/>
      <x:c r="L151" s="41"/>
      <x:c r="M151" s="41"/>
      <x:c r="N151" s="41"/>
      <x:c r="O151" s="49"/>
      <x:c r="P151" s="49"/>
    </x:row>
    <x:row r="152">
      <x:c r="A152" s="41"/>
      <x:c r="C152" s="41"/>
      <x:c r="D152" s="45"/>
      <x:c r="E152" s="45"/>
      <x:c r="F152" s="41"/>
      <x:c r="G152" s="41"/>
      <x:c r="H152" s="45"/>
      <x:c r="I152" s="53"/>
      <x:c r="J152" s="41"/>
      <x:c r="K152" s="41"/>
      <x:c r="L152" s="41"/>
      <x:c r="M152" s="41"/>
      <x:c r="N152" s="41"/>
      <x:c r="O152" s="49"/>
      <x:c r="P152" s="49"/>
    </x:row>
    <x:row r="153">
      <x:c r="A153" s="41"/>
      <x:c r="C153" s="41"/>
      <x:c r="D153" s="45"/>
      <x:c r="E153" s="45"/>
      <x:c r="F153" s="41"/>
      <x:c r="G153" s="41"/>
      <x:c r="H153" s="45"/>
      <x:c r="I153" s="53"/>
      <x:c r="J153" s="41"/>
      <x:c r="K153" s="41"/>
      <x:c r="L153" s="41"/>
      <x:c r="M153" s="41"/>
      <x:c r="N153" s="41"/>
      <x:c r="O153" s="49"/>
      <x:c r="P153" s="49"/>
    </x:row>
    <x:row r="154">
      <x:c r="A154" s="41"/>
      <x:c r="C154" s="41"/>
      <x:c r="D154" s="45"/>
      <x:c r="E154" s="45"/>
      <x:c r="F154" s="41"/>
      <x:c r="G154" s="41"/>
      <x:c r="H154" s="45"/>
      <x:c r="I154" s="53"/>
      <x:c r="J154" s="41"/>
      <x:c r="K154" s="41"/>
      <x:c r="L154" s="41"/>
      <x:c r="M154" s="41"/>
      <x:c r="N154" s="41"/>
      <x:c r="O154" s="49"/>
      <x:c r="P154" s="49"/>
    </x:row>
    <x:row r="155">
      <x:c r="A155" s="41"/>
      <x:c r="C155" s="41"/>
      <x:c r="D155" s="45"/>
      <x:c r="E155" s="45"/>
      <x:c r="F155" s="41"/>
      <x:c r="G155" s="41"/>
      <x:c r="H155" s="45"/>
      <x:c r="I155" s="53"/>
      <x:c r="J155" s="41"/>
      <x:c r="K155" s="41"/>
      <x:c r="L155" s="41"/>
      <x:c r="M155" s="41"/>
      <x:c r="N155" s="41"/>
      <x:c r="O155" s="49"/>
      <x:c r="P155" s="49"/>
    </x:row>
    <x:row r="156">
      <x:c r="A156" s="41"/>
      <x:c r="C156" s="41"/>
      <x:c r="D156" s="45"/>
      <x:c r="E156" s="45"/>
      <x:c r="F156" s="41"/>
      <x:c r="G156" s="41"/>
      <x:c r="H156" s="45"/>
      <x:c r="I156" s="53"/>
      <x:c r="J156" s="41"/>
      <x:c r="K156" s="41"/>
      <x:c r="L156" s="41"/>
      <x:c r="M156" s="41"/>
      <x:c r="N156" s="41"/>
      <x:c r="O156" s="49"/>
      <x:c r="P156" s="49"/>
    </x:row>
    <x:row r="157">
      <x:c r="A157" s="41"/>
      <x:c r="C157" s="41"/>
      <x:c r="D157" s="45"/>
      <x:c r="E157" s="45"/>
      <x:c r="F157" s="41"/>
      <x:c r="G157" s="41"/>
      <x:c r="H157" s="45"/>
      <x:c r="I157" s="53"/>
      <x:c r="J157" s="41"/>
      <x:c r="K157" s="41"/>
      <x:c r="L157" s="41"/>
      <x:c r="M157" s="41"/>
      <x:c r="N157" s="41"/>
      <x:c r="O157" s="49"/>
      <x:c r="P157" s="49"/>
    </x:row>
    <x:row r="158">
      <x:c r="A158" s="41"/>
      <x:c r="C158" s="41"/>
      <x:c r="D158" s="45"/>
      <x:c r="E158" s="45"/>
      <x:c r="F158" s="41"/>
      <x:c r="G158" s="41"/>
      <x:c r="H158" s="45"/>
      <x:c r="I158" s="53"/>
      <x:c r="J158" s="41"/>
      <x:c r="K158" s="41"/>
      <x:c r="L158" s="41"/>
      <x:c r="M158" s="41"/>
      <x:c r="N158" s="41"/>
      <x:c r="O158" s="49"/>
      <x:c r="P158" s="49"/>
    </x:row>
    <x:row r="159">
      <x:c r="A159" s="41"/>
      <x:c r="C159" s="41"/>
      <x:c r="D159" s="45"/>
      <x:c r="E159" s="45"/>
      <x:c r="F159" s="41"/>
      <x:c r="G159" s="41"/>
      <x:c r="H159" s="45"/>
      <x:c r="I159" s="53"/>
      <x:c r="J159" s="41"/>
      <x:c r="K159" s="41"/>
      <x:c r="L159" s="41"/>
      <x:c r="M159" s="41"/>
      <x:c r="N159" s="41"/>
      <x:c r="O159" s="49"/>
      <x:c r="P159" s="49"/>
    </x:row>
    <x:row r="160">
      <x:c r="A160" s="41"/>
      <x:c r="C160" s="41"/>
      <x:c r="D160" s="45"/>
      <x:c r="E160" s="45"/>
      <x:c r="F160" s="41"/>
      <x:c r="G160" s="41"/>
      <x:c r="H160" s="45"/>
      <x:c r="I160" s="53"/>
      <x:c r="J160" s="41"/>
      <x:c r="K160" s="41"/>
      <x:c r="L160" s="41"/>
      <x:c r="M160" s="41"/>
      <x:c r="N160" s="41"/>
      <x:c r="O160" s="49"/>
      <x:c r="P160" s="49"/>
    </x:row>
    <x:row r="161">
      <x:c r="A161" s="41"/>
      <x:c r="C161" s="41"/>
      <x:c r="D161" s="45"/>
      <x:c r="E161" s="45"/>
      <x:c r="F161" s="41"/>
      <x:c r="G161" s="41"/>
      <x:c r="H161" s="45"/>
      <x:c r="I161" s="53"/>
      <x:c r="J161" s="41"/>
      <x:c r="K161" s="41"/>
      <x:c r="L161" s="41"/>
      <x:c r="M161" s="41"/>
      <x:c r="N161" s="41"/>
      <x:c r="O161" s="49"/>
      <x:c r="P161" s="49"/>
    </x:row>
    <x:row r="162">
      <x:c r="A162" s="41"/>
      <x:c r="C162" s="41"/>
      <x:c r="D162" s="45"/>
      <x:c r="E162" s="45"/>
      <x:c r="F162" s="41"/>
      <x:c r="G162" s="41"/>
      <x:c r="H162" s="45"/>
      <x:c r="I162" s="53"/>
      <x:c r="J162" s="41"/>
      <x:c r="K162" s="41"/>
      <x:c r="L162" s="41"/>
      <x:c r="M162" s="41"/>
      <x:c r="N162" s="41"/>
      <x:c r="O162" s="49"/>
      <x:c r="P162" s="49"/>
    </x:row>
    <x:row r="163">
      <x:c r="A163" s="41"/>
      <x:c r="C163" s="41"/>
      <x:c r="D163" s="45"/>
      <x:c r="E163" s="45"/>
      <x:c r="F163" s="41"/>
      <x:c r="G163" s="41"/>
      <x:c r="H163" s="45"/>
      <x:c r="I163" s="53"/>
      <x:c r="J163" s="41"/>
      <x:c r="K163" s="41"/>
      <x:c r="L163" s="41"/>
      <x:c r="M163" s="41"/>
      <x:c r="N163" s="41"/>
      <x:c r="O163" s="49"/>
      <x:c r="P163" s="49"/>
    </x:row>
    <x:row r="164">
      <x:c r="A164" s="41"/>
      <x:c r="C164" s="41"/>
      <x:c r="D164" s="45"/>
      <x:c r="E164" s="45"/>
      <x:c r="F164" s="41"/>
      <x:c r="G164" s="41"/>
      <x:c r="H164" s="45"/>
      <x:c r="I164" s="53"/>
      <x:c r="J164" s="41"/>
      <x:c r="K164" s="41"/>
      <x:c r="L164" s="41"/>
      <x:c r="M164" s="41"/>
      <x:c r="N164" s="41"/>
      <x:c r="O164" s="49"/>
      <x:c r="P164" s="49"/>
    </x:row>
    <x:row r="165">
      <x:c r="A165" s="41"/>
      <x:c r="C165" s="41"/>
      <x:c r="D165" s="45"/>
      <x:c r="E165" s="45"/>
      <x:c r="F165" s="41"/>
      <x:c r="G165" s="41"/>
      <x:c r="H165" s="45"/>
      <x:c r="I165" s="53"/>
      <x:c r="J165" s="41"/>
      <x:c r="K165" s="41"/>
      <x:c r="L165" s="41"/>
      <x:c r="M165" s="41"/>
      <x:c r="N165" s="41"/>
      <x:c r="O165" s="49"/>
      <x:c r="P165" s="49"/>
    </x:row>
    <x:row r="166">
      <x:c r="A166" s="41"/>
      <x:c r="C166" s="41"/>
      <x:c r="D166" s="45"/>
      <x:c r="E166" s="45"/>
      <x:c r="F166" s="41"/>
      <x:c r="G166" s="41"/>
      <x:c r="H166" s="45"/>
      <x:c r="I166" s="53"/>
      <x:c r="J166" s="41"/>
      <x:c r="K166" s="41"/>
      <x:c r="L166" s="41"/>
      <x:c r="M166" s="41"/>
      <x:c r="N166" s="41"/>
      <x:c r="O166" s="49"/>
      <x:c r="P166" s="49"/>
    </x:row>
    <x:row r="167">
      <x:c r="A167" s="41"/>
      <x:c r="C167" s="41"/>
      <x:c r="D167" s="45"/>
      <x:c r="E167" s="45"/>
      <x:c r="F167" s="41"/>
      <x:c r="G167" s="41"/>
      <x:c r="H167" s="45"/>
      <x:c r="I167" s="53"/>
      <x:c r="J167" s="41"/>
      <x:c r="K167" s="41"/>
      <x:c r="L167" s="41"/>
      <x:c r="M167" s="41"/>
      <x:c r="N167" s="41"/>
      <x:c r="O167" s="49"/>
      <x:c r="P167" s="49"/>
    </x:row>
    <x:row r="168">
      <x:c r="A168" s="41"/>
      <x:c r="C168" s="41"/>
      <x:c r="D168" s="45"/>
      <x:c r="E168" s="45"/>
      <x:c r="F168" s="41"/>
      <x:c r="G168" s="41"/>
      <x:c r="H168" s="45"/>
      <x:c r="I168" s="53"/>
      <x:c r="J168" s="41"/>
      <x:c r="K168" s="41"/>
      <x:c r="L168" s="41"/>
      <x:c r="M168" s="41"/>
      <x:c r="N168" s="41"/>
      <x:c r="O168" s="49"/>
      <x:c r="P168" s="49"/>
    </x:row>
    <x:row r="169">
      <x:c r="A169" s="41"/>
      <x:c r="C169" s="41"/>
      <x:c r="D169" s="45"/>
      <x:c r="E169" s="45"/>
      <x:c r="F169" s="41"/>
      <x:c r="G169" s="41"/>
      <x:c r="H169" s="45"/>
      <x:c r="I169" s="53"/>
      <x:c r="J169" s="41"/>
      <x:c r="K169" s="41"/>
      <x:c r="L169" s="41"/>
      <x:c r="M169" s="41"/>
      <x:c r="N169" s="41"/>
      <x:c r="O169" s="49"/>
      <x:c r="P169" s="49"/>
    </x:row>
    <x:row r="170">
      <x:c r="A170" s="41"/>
      <x:c r="C170" s="41"/>
      <x:c r="D170" s="45"/>
      <x:c r="E170" s="45"/>
      <x:c r="F170" s="41"/>
      <x:c r="G170" s="41"/>
      <x:c r="H170" s="45"/>
      <x:c r="I170" s="53"/>
      <x:c r="J170" s="41"/>
      <x:c r="K170" s="41"/>
      <x:c r="L170" s="41"/>
      <x:c r="M170" s="41"/>
      <x:c r="N170" s="41"/>
      <x:c r="O170" s="49"/>
      <x:c r="P170" s="49"/>
    </x:row>
    <x:row r="171">
      <x:c r="A171" s="41"/>
      <x:c r="C171" s="41"/>
      <x:c r="D171" s="45"/>
      <x:c r="E171" s="45"/>
      <x:c r="F171" s="41"/>
      <x:c r="G171" s="41"/>
      <x:c r="H171" s="45"/>
      <x:c r="I171" s="53"/>
      <x:c r="J171" s="41"/>
      <x:c r="K171" s="41"/>
      <x:c r="L171" s="41"/>
      <x:c r="M171" s="41"/>
      <x:c r="N171" s="41"/>
      <x:c r="O171" s="49"/>
      <x:c r="P171" s="49"/>
    </x:row>
    <x:row r="172">
      <x:c r="A172" s="41"/>
      <x:c r="C172" s="41"/>
      <x:c r="D172" s="45"/>
      <x:c r="E172" s="45"/>
      <x:c r="F172" s="41"/>
      <x:c r="G172" s="41"/>
      <x:c r="H172" s="45"/>
      <x:c r="I172" s="53"/>
      <x:c r="J172" s="41"/>
      <x:c r="K172" s="41"/>
      <x:c r="L172" s="41"/>
      <x:c r="M172" s="41"/>
      <x:c r="N172" s="41"/>
      <x:c r="O172" s="49"/>
      <x:c r="P172" s="49"/>
    </x:row>
    <x:row r="173">
      <x:c r="A173" s="41"/>
      <x:c r="C173" s="41"/>
      <x:c r="D173" s="45"/>
      <x:c r="E173" s="45"/>
      <x:c r="F173" s="41"/>
      <x:c r="G173" s="41"/>
      <x:c r="H173" s="45"/>
      <x:c r="I173" s="53"/>
      <x:c r="J173" s="41"/>
      <x:c r="K173" s="41"/>
      <x:c r="L173" s="41"/>
      <x:c r="M173" s="41"/>
      <x:c r="N173" s="41"/>
      <x:c r="O173" s="49"/>
      <x:c r="P173" s="49"/>
    </x:row>
    <x:row r="174">
      <x:c r="A174" s="41"/>
      <x:c r="C174" s="41"/>
      <x:c r="D174" s="45"/>
      <x:c r="E174" s="45"/>
      <x:c r="F174" s="41"/>
      <x:c r="G174" s="41"/>
      <x:c r="H174" s="45"/>
      <x:c r="I174" s="53"/>
      <x:c r="J174" s="41"/>
      <x:c r="K174" s="41"/>
      <x:c r="L174" s="41"/>
      <x:c r="M174" s="41"/>
      <x:c r="N174" s="41"/>
      <x:c r="O174" s="49"/>
      <x:c r="P174" s="49"/>
    </x:row>
    <x:row r="175">
      <x:c r="A175" s="41"/>
      <x:c r="C175" s="41"/>
      <x:c r="D175" s="45"/>
      <x:c r="E175" s="45"/>
      <x:c r="F175" s="41"/>
      <x:c r="G175" s="41"/>
      <x:c r="H175" s="45"/>
      <x:c r="I175" s="53"/>
      <x:c r="J175" s="41"/>
      <x:c r="K175" s="41"/>
      <x:c r="L175" s="41"/>
      <x:c r="M175" s="41"/>
      <x:c r="N175" s="41"/>
      <x:c r="O175" s="49"/>
      <x:c r="P175" s="49"/>
    </x:row>
    <x:row r="176">
      <x:c r="A176" s="41"/>
      <x:c r="C176" s="41"/>
      <x:c r="D176" s="45"/>
      <x:c r="E176" s="45"/>
      <x:c r="F176" s="41"/>
      <x:c r="G176" s="41"/>
      <x:c r="H176" s="45"/>
      <x:c r="I176" s="53"/>
      <x:c r="J176" s="41"/>
      <x:c r="K176" s="41"/>
      <x:c r="L176" s="41"/>
      <x:c r="M176" s="41"/>
      <x:c r="N176" s="41"/>
      <x:c r="O176" s="49"/>
      <x:c r="P176" s="49"/>
    </x:row>
    <x:row r="177">
      <x:c r="A177" s="41"/>
      <x:c r="C177" s="41"/>
      <x:c r="D177" s="45"/>
      <x:c r="E177" s="45"/>
      <x:c r="F177" s="41"/>
      <x:c r="G177" s="41"/>
      <x:c r="H177" s="45"/>
      <x:c r="I177" s="53"/>
      <x:c r="J177" s="41"/>
      <x:c r="K177" s="41"/>
      <x:c r="L177" s="41"/>
      <x:c r="M177" s="41"/>
      <x:c r="N177" s="41"/>
      <x:c r="O177" s="49"/>
      <x:c r="P177" s="49"/>
    </x:row>
    <x:row r="178">
      <x:c r="A178" s="41"/>
      <x:c r="C178" s="41"/>
      <x:c r="D178" s="45"/>
      <x:c r="E178" s="45"/>
      <x:c r="F178" s="41"/>
      <x:c r="G178" s="41"/>
      <x:c r="H178" s="45"/>
      <x:c r="I178" s="53"/>
      <x:c r="J178" s="41"/>
      <x:c r="K178" s="41"/>
      <x:c r="L178" s="41"/>
      <x:c r="M178" s="41"/>
      <x:c r="N178" s="41"/>
      <x:c r="O178" s="49"/>
      <x:c r="P178" s="49"/>
    </x:row>
    <x:row r="179">
      <x:c r="A179" s="41"/>
      <x:c r="C179" s="41"/>
      <x:c r="D179" s="45"/>
      <x:c r="E179" s="45"/>
      <x:c r="F179" s="41"/>
      <x:c r="G179" s="41"/>
      <x:c r="H179" s="45"/>
      <x:c r="I179" s="53"/>
      <x:c r="J179" s="41"/>
      <x:c r="K179" s="41"/>
      <x:c r="L179" s="41"/>
      <x:c r="M179" s="41"/>
      <x:c r="N179" s="41"/>
      <x:c r="O179" s="49"/>
      <x:c r="P179" s="49"/>
    </x:row>
    <x:row r="180">
      <x:c r="A180" s="41"/>
      <x:c r="C180" s="41"/>
      <x:c r="D180" s="45"/>
      <x:c r="E180" s="45"/>
      <x:c r="F180" s="41"/>
      <x:c r="G180" s="41"/>
      <x:c r="H180" s="45"/>
      <x:c r="I180" s="53"/>
      <x:c r="J180" s="41"/>
      <x:c r="K180" s="41"/>
      <x:c r="L180" s="41"/>
      <x:c r="M180" s="41"/>
      <x:c r="N180" s="41"/>
      <x:c r="O180" s="49"/>
      <x:c r="P180" s="49"/>
    </x:row>
    <x:row r="181">
      <x:c r="A181" s="41"/>
      <x:c r="C181" s="41"/>
      <x:c r="D181" s="45"/>
      <x:c r="E181" s="45"/>
      <x:c r="F181" s="41"/>
      <x:c r="G181" s="41"/>
      <x:c r="H181" s="45"/>
      <x:c r="I181" s="53"/>
      <x:c r="J181" s="41"/>
      <x:c r="K181" s="41"/>
      <x:c r="L181" s="41"/>
      <x:c r="M181" s="41"/>
      <x:c r="N181" s="41"/>
      <x:c r="O181" s="49"/>
      <x:c r="P181" s="49"/>
    </x:row>
    <x:row r="182">
      <x:c r="A182" s="41"/>
      <x:c r="C182" s="41"/>
      <x:c r="D182" s="45"/>
      <x:c r="E182" s="45"/>
      <x:c r="F182" s="41"/>
      <x:c r="G182" s="41"/>
      <x:c r="H182" s="45"/>
      <x:c r="I182" s="53"/>
      <x:c r="J182" s="41"/>
      <x:c r="K182" s="41"/>
      <x:c r="L182" s="41"/>
      <x:c r="M182" s="41"/>
      <x:c r="N182" s="41"/>
      <x:c r="O182" s="49"/>
      <x:c r="P182" s="49"/>
    </x:row>
    <x:row r="183">
      <x:c r="A183" s="41"/>
      <x:c r="C183" s="41"/>
      <x:c r="D183" s="45"/>
      <x:c r="E183" s="45"/>
      <x:c r="F183" s="41"/>
      <x:c r="G183" s="41"/>
      <x:c r="H183" s="45"/>
      <x:c r="I183" s="53"/>
      <x:c r="J183" s="41"/>
      <x:c r="K183" s="41"/>
      <x:c r="L183" s="41"/>
      <x:c r="M183" s="41"/>
      <x:c r="N183" s="41"/>
      <x:c r="O183" s="49"/>
      <x:c r="P183" s="49"/>
    </x:row>
    <x:row r="184">
      <x:c r="A184" s="41"/>
      <x:c r="C184" s="41"/>
      <x:c r="D184" s="45"/>
      <x:c r="E184" s="45"/>
      <x:c r="F184" s="41"/>
      <x:c r="G184" s="41"/>
      <x:c r="H184" s="45"/>
      <x:c r="I184" s="53"/>
      <x:c r="J184" s="41"/>
      <x:c r="K184" s="41"/>
      <x:c r="L184" s="41"/>
      <x:c r="M184" s="41"/>
      <x:c r="N184" s="41"/>
      <x:c r="O184" s="49"/>
      <x:c r="P184" s="49"/>
    </x:row>
    <x:row r="185">
      <x:c r="A185" s="41"/>
      <x:c r="C185" s="41"/>
      <x:c r="D185" s="45"/>
      <x:c r="E185" s="45"/>
      <x:c r="F185" s="41"/>
      <x:c r="G185" s="41"/>
      <x:c r="H185" s="45"/>
      <x:c r="I185" s="53"/>
      <x:c r="J185" s="41"/>
      <x:c r="K185" s="41"/>
      <x:c r="L185" s="41"/>
      <x:c r="M185" s="41"/>
      <x:c r="N185" s="41"/>
      <x:c r="O185" s="49"/>
      <x:c r="P185" s="49"/>
    </x:row>
    <x:row r="186">
      <x:c r="A186" s="41"/>
      <x:c r="C186" s="41"/>
      <x:c r="D186" s="45"/>
      <x:c r="E186" s="45"/>
      <x:c r="F186" s="41"/>
      <x:c r="G186" s="41"/>
      <x:c r="H186" s="45"/>
      <x:c r="I186" s="53"/>
      <x:c r="J186" s="41"/>
      <x:c r="K186" s="41"/>
      <x:c r="L186" s="41"/>
      <x:c r="M186" s="41"/>
      <x:c r="N186" s="41"/>
      <x:c r="O186" s="49"/>
      <x:c r="P186" s="49"/>
    </x:row>
    <x:row r="187">
      <x:c r="A187" s="41"/>
      <x:c r="C187" s="41"/>
      <x:c r="D187" s="45"/>
      <x:c r="E187" s="45"/>
      <x:c r="F187" s="41"/>
      <x:c r="G187" s="41"/>
      <x:c r="H187" s="45"/>
      <x:c r="I187" s="53"/>
      <x:c r="J187" s="41"/>
      <x:c r="K187" s="41"/>
      <x:c r="L187" s="41"/>
      <x:c r="M187" s="41"/>
      <x:c r="N187" s="41"/>
      <x:c r="O187" s="49"/>
      <x:c r="P187" s="49"/>
    </x:row>
    <x:row r="188">
      <x:c r="A188" s="41"/>
      <x:c r="C188" s="41"/>
      <x:c r="D188" s="45"/>
      <x:c r="E188" s="45"/>
      <x:c r="F188" s="41"/>
      <x:c r="G188" s="41"/>
      <x:c r="H188" s="45"/>
      <x:c r="I188" s="53"/>
      <x:c r="J188" s="41"/>
      <x:c r="K188" s="41"/>
      <x:c r="L188" s="41"/>
      <x:c r="M188" s="41"/>
      <x:c r="N188" s="41"/>
      <x:c r="O188" s="49"/>
      <x:c r="P188" s="49"/>
    </x:row>
    <x:row r="189">
      <x:c r="A189" s="41"/>
      <x:c r="C189" s="41"/>
      <x:c r="D189" s="45"/>
      <x:c r="E189" s="45"/>
      <x:c r="F189" s="41"/>
      <x:c r="G189" s="41"/>
      <x:c r="H189" s="45"/>
      <x:c r="I189" s="53"/>
      <x:c r="J189" s="41"/>
      <x:c r="K189" s="41"/>
      <x:c r="L189" s="41"/>
      <x:c r="M189" s="41"/>
      <x:c r="N189" s="41"/>
      <x:c r="O189" s="49"/>
      <x:c r="P189" s="49"/>
    </x:row>
    <x:row r="190">
      <x:c r="A190" s="41"/>
      <x:c r="C190" s="41"/>
      <x:c r="D190" s="45"/>
      <x:c r="E190" s="45"/>
      <x:c r="F190" s="41"/>
      <x:c r="G190" s="41"/>
      <x:c r="H190" s="45"/>
      <x:c r="I190" s="53"/>
      <x:c r="J190" s="41"/>
      <x:c r="K190" s="41"/>
      <x:c r="L190" s="41"/>
      <x:c r="M190" s="41"/>
      <x:c r="N190" s="41"/>
      <x:c r="O190" s="49"/>
      <x:c r="P190" s="49"/>
    </x:row>
    <x:row r="191">
      <x:c r="A191" s="41"/>
      <x:c r="C191" s="41"/>
      <x:c r="D191" s="45"/>
      <x:c r="E191" s="45"/>
      <x:c r="F191" s="41"/>
      <x:c r="G191" s="41"/>
      <x:c r="H191" s="45"/>
      <x:c r="I191" s="53"/>
      <x:c r="J191" s="41"/>
      <x:c r="K191" s="41"/>
      <x:c r="L191" s="41"/>
      <x:c r="M191" s="41"/>
      <x:c r="N191" s="41"/>
      <x:c r="O191" s="49"/>
      <x:c r="P191" s="49"/>
    </x:row>
    <x:row r="192">
      <x:c r="A192" s="41"/>
      <x:c r="C192" s="41"/>
      <x:c r="D192" s="45"/>
      <x:c r="E192" s="45"/>
      <x:c r="F192" s="41"/>
      <x:c r="G192" s="41"/>
      <x:c r="H192" s="45"/>
      <x:c r="I192" s="53"/>
      <x:c r="J192" s="41"/>
      <x:c r="K192" s="41"/>
      <x:c r="L192" s="41"/>
      <x:c r="M192" s="41"/>
      <x:c r="N192" s="41"/>
      <x:c r="O192" s="49"/>
      <x:c r="P192" s="49"/>
    </x:row>
    <x:row r="193">
      <x:c r="A193" s="41"/>
      <x:c r="C193" s="41"/>
      <x:c r="D193" s="45"/>
      <x:c r="E193" s="45"/>
      <x:c r="F193" s="41"/>
      <x:c r="G193" s="41"/>
      <x:c r="H193" s="45"/>
      <x:c r="I193" s="53"/>
      <x:c r="J193" s="41"/>
      <x:c r="K193" s="41"/>
      <x:c r="L193" s="41"/>
      <x:c r="M193" s="41"/>
      <x:c r="N193" s="41"/>
      <x:c r="O193" s="49"/>
      <x:c r="P193" s="49"/>
    </x:row>
    <x:row r="194">
      <x:c r="A194" s="41"/>
      <x:c r="C194" s="41"/>
      <x:c r="D194" s="45"/>
      <x:c r="E194" s="45"/>
      <x:c r="F194" s="41"/>
      <x:c r="G194" s="41"/>
      <x:c r="H194" s="45"/>
      <x:c r="I194" s="53"/>
      <x:c r="J194" s="41"/>
      <x:c r="K194" s="41"/>
      <x:c r="L194" s="41"/>
      <x:c r="M194" s="41"/>
      <x:c r="N194" s="41"/>
      <x:c r="O194" s="49"/>
      <x:c r="P194" s="49"/>
    </x:row>
    <x:row r="195">
      <x:c r="A195" s="41"/>
      <x:c r="C195" s="41"/>
      <x:c r="D195" s="45"/>
      <x:c r="E195" s="45"/>
      <x:c r="F195" s="41"/>
      <x:c r="G195" s="41"/>
      <x:c r="H195" s="45"/>
      <x:c r="I195" s="53"/>
      <x:c r="J195" s="41"/>
      <x:c r="K195" s="41"/>
      <x:c r="L195" s="41"/>
      <x:c r="M195" s="41"/>
      <x:c r="N195" s="41"/>
      <x:c r="O195" s="49"/>
      <x:c r="P195" s="49"/>
    </x:row>
    <x:row r="196">
      <x:c r="A196" s="41"/>
      <x:c r="C196" s="41"/>
      <x:c r="D196" s="45"/>
      <x:c r="E196" s="45"/>
      <x:c r="F196" s="41"/>
      <x:c r="G196" s="41"/>
      <x:c r="H196" s="45"/>
      <x:c r="I196" s="53"/>
      <x:c r="J196" s="41"/>
      <x:c r="K196" s="41"/>
      <x:c r="L196" s="41"/>
      <x:c r="M196" s="41"/>
      <x:c r="N196" s="41"/>
      <x:c r="O196" s="49"/>
      <x:c r="P196" s="49"/>
    </x:row>
    <x:row r="197">
      <x:c r="A197" s="41"/>
      <x:c r="C197" s="41"/>
      <x:c r="D197" s="45"/>
      <x:c r="E197" s="45"/>
      <x:c r="F197" s="41"/>
      <x:c r="G197" s="41"/>
      <x:c r="H197" s="45"/>
      <x:c r="I197" s="53"/>
      <x:c r="J197" s="41"/>
      <x:c r="K197" s="41"/>
      <x:c r="L197" s="41"/>
      <x:c r="M197" s="41"/>
      <x:c r="N197" s="41"/>
      <x:c r="O197" s="49"/>
      <x:c r="P197" s="49"/>
    </x:row>
    <x:row r="198">
      <x:c r="A198" s="41"/>
      <x:c r="C198" s="41"/>
      <x:c r="D198" s="45"/>
      <x:c r="E198" s="45"/>
      <x:c r="F198" s="41"/>
      <x:c r="G198" s="41"/>
      <x:c r="H198" s="45"/>
      <x:c r="I198" s="53"/>
      <x:c r="J198" s="41"/>
      <x:c r="K198" s="41"/>
      <x:c r="L198" s="41"/>
      <x:c r="M198" s="41"/>
      <x:c r="N198" s="41"/>
      <x:c r="O198" s="49"/>
      <x:c r="P198" s="49"/>
    </x:row>
    <x:row r="199">
      <x:c r="A199" s="41"/>
      <x:c r="C199" s="41"/>
      <x:c r="D199" s="45"/>
      <x:c r="E199" s="45"/>
      <x:c r="F199" s="41"/>
      <x:c r="G199" s="41"/>
      <x:c r="H199" s="45"/>
      <x:c r="I199" s="53"/>
      <x:c r="J199" s="41"/>
      <x:c r="K199" s="41"/>
      <x:c r="L199" s="41"/>
      <x:c r="M199" s="41"/>
      <x:c r="N199" s="41"/>
      <x:c r="O199" s="49"/>
      <x:c r="P199" s="49"/>
    </x:row>
    <x:row r="200">
      <x:c r="A200" s="41"/>
      <x:c r="C200" s="41"/>
      <x:c r="D200" s="45"/>
      <x:c r="E200" s="45"/>
      <x:c r="F200" s="41"/>
      <x:c r="G200" s="41"/>
      <x:c r="H200" s="45"/>
      <x:c r="I200" s="53"/>
      <x:c r="J200" s="41"/>
      <x:c r="K200" s="41"/>
      <x:c r="L200" s="41"/>
      <x:c r="M200" s="41"/>
      <x:c r="N200" s="41"/>
      <x:c r="O200" s="49"/>
      <x:c r="P200" s="49"/>
    </x:row>
    <x:row r="201">
      <x:c r="A201" s="41"/>
      <x:c r="C201" s="41"/>
      <x:c r="D201" s="45"/>
      <x:c r="E201" s="45"/>
      <x:c r="F201" s="41"/>
      <x:c r="G201" s="41"/>
      <x:c r="H201" s="45"/>
      <x:c r="I201" s="53"/>
      <x:c r="J201" s="41"/>
      <x:c r="K201" s="41"/>
      <x:c r="L201" s="41"/>
      <x:c r="M201" s="41"/>
      <x:c r="N201" s="41"/>
      <x:c r="O201" s="49"/>
      <x:c r="P201" s="49"/>
    </x:row>
    <x:row r="202">
      <x:c r="A202" s="41"/>
      <x:c r="C202" s="41"/>
      <x:c r="D202" s="45"/>
      <x:c r="E202" s="45"/>
      <x:c r="F202" s="41"/>
      <x:c r="G202" s="41"/>
      <x:c r="H202" s="45"/>
      <x:c r="I202" s="53"/>
      <x:c r="J202" s="41"/>
      <x:c r="K202" s="41"/>
      <x:c r="L202" s="41"/>
      <x:c r="M202" s="41"/>
      <x:c r="N202" s="41"/>
      <x:c r="O202" s="49"/>
      <x:c r="P202" s="49"/>
    </x:row>
    <x:row r="203">
      <x:c r="A203" s="41"/>
      <x:c r="C203" s="41"/>
      <x:c r="D203" s="45"/>
      <x:c r="E203" s="45"/>
      <x:c r="F203" s="41"/>
      <x:c r="G203" s="41"/>
      <x:c r="H203" s="45"/>
      <x:c r="I203" s="53"/>
      <x:c r="J203" s="41"/>
      <x:c r="K203" s="41"/>
      <x:c r="L203" s="41"/>
      <x:c r="M203" s="41"/>
      <x:c r="N203" s="41"/>
      <x:c r="O203" s="49"/>
      <x:c r="P203" s="49"/>
    </x:row>
    <x:row r="204">
      <x:c r="A204" s="41"/>
      <x:c r="C204" s="41"/>
      <x:c r="D204" s="45"/>
      <x:c r="E204" s="45"/>
      <x:c r="F204" s="41"/>
      <x:c r="G204" s="41"/>
      <x:c r="H204" s="45"/>
      <x:c r="I204" s="53"/>
      <x:c r="J204" s="41"/>
      <x:c r="K204" s="41"/>
      <x:c r="L204" s="41"/>
      <x:c r="M204" s="41"/>
      <x:c r="N204" s="41"/>
      <x:c r="O204" s="49"/>
      <x:c r="P204" s="49"/>
    </x:row>
  </x:sheetData>
  <x:mergeCells>
    <x:mergeCell ref="A1:F1"/>
    <x:mergeCell ref="A2:J2"/>
  </x:mergeCells>
  <x:dataValidations count="3">
    <x:dataValidation type="list" showInputMessage="1" showErrorMessage="1" errorTitle="無効な選択肢" error="一覧から日本語の選択肢を選んでください。" promptTitle="選択してください" prompt="プルダウンから配車状態を選択してください。" sqref="B5:B204">
      <x:formula1>'選択肢リスト'!$E$10:$E$14</x:formula1>
    </x:dataValidation>
    <x:dataValidation type="list" showInputMessage="1" showErrorMessage="1" errorTitle="無効な選択肢" error="一覧から日本語の選択肢を選んでください。" promptTitle="選択してください" prompt="プルダウンから優先度を選択してください。" sqref="Q5:Q204">
      <x:formula1>'選択肢リスト'!$E$24:$E$27</x:formula1>
    </x:dataValidation>
    <x:dataValidation type="list" showInputMessage="1" showErrorMessage="1" errorTitle="無効な関連" error="既存の記録IDを選択してください。" promptTitle="関連記録を選択" prompt="関連シートから出荷記録を選択してください。" sqref="G5:G204">
      <x:formula1>'出荷一覧'!$A$5:$A$104</x:formula1>
    </x:dataValidation>
  </x:dataValidations>
  <x:pageMargins left="0.7" right="0.7" top="0.75" bottom="0.75" header="0.3" footer="0.3"/>
  <x:tableParts count="1">
    <x:tablePart r:id="R90096755f8624899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FormatPr defaultRowHeight="15"/>
  <x:cols>
    <x:col min="1" max="1" width="12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24" hidden="0" customWidth="1"/>
    <x:col min="12" max="12" width="24" hidden="0" customWidth="1"/>
    <x:col min="13" max="13" width="14" hidden="0" customWidth="1"/>
    <x:col min="14" max="14" width="14" hidden="0" customWidth="1"/>
    <x:col min="15" max="15" width="14" hidden="0" customWidth="1"/>
    <x:col min="16" max="16" width="34" hidden="0" customWidth="1"/>
  </x:cols>
  <x:sheetData>
    <x:row r="1" ht="28" customHeight="1">
      <x:c r="A1" s="3" t="str">
        <x:v>配送計画</x:v>
      </x:c>
      <x:c r="B1" s="3"/>
      <x:c r="C1" s="3"/>
      <x:c r="D1" s="3"/>
      <x:c r="E1" s="3"/>
      <x:c r="F1" s="3"/>
    </x:row>
    <x:row r="2">
      <x:c r="A2" s="7" t="str">
        <x:v>配送日、期限、配送状態、配送結果、受領情報を記録します。状態と選択肢は日本語のプルダウンで選びます。</x:v>
      </x:c>
      <x:c r="B2" s="7"/>
      <x:c r="C2" s="7"/>
      <x:c r="D2" s="7"/>
      <x:c r="E2" s="7"/>
      <x:c r="F2" s="7"/>
      <x:c r="G2" s="7"/>
      <x:c r="H2" s="7"/>
      <x:c r="I2" s="7"/>
      <x:c r="J2" s="7"/>
    </x:row>
    <x:row r="4" ht="26" customHeight="1">
      <x:c r="A4" s="14" t="str">
        <x:v>記録ID</x:v>
      </x:c>
      <x:c r="B4" s="14" t="str">
        <x:v>配送状態</x:v>
      </x:c>
      <x:c r="C4" s="14" t="str">
        <x:v>担当者</x:v>
      </x:c>
      <x:c r="D4" s="14" t="str">
        <x:v>作成日</x:v>
      </x:c>
      <x:c r="E4" s="14" t="str">
        <x:v>更新日</x:v>
      </x:c>
      <x:c r="F4" s="14" t="str">
        <x:v>配送計画编号</x:v>
      </x:c>
      <x:c r="G4" s="14" t="str">
        <x:v>出荷記録</x:v>
      </x:c>
      <x:c r="H4" s="14" t="str">
        <x:v>配車記録</x:v>
      </x:c>
      <x:c r="I4" s="14" t="str">
        <x:v>配送日</x:v>
      </x:c>
      <x:c r="J4" s="14" t="str">
        <x:v>配送期限</x:v>
      </x:c>
      <x:c r="K4" s="14" t="str">
        <x:v>配送先名</x:v>
      </x:c>
      <x:c r="L4" s="14" t="str">
        <x:v>ルート名</x:v>
      </x:c>
      <x:c r="M4" s="14" t="str">
        <x:v>配送結果</x:v>
      </x:c>
      <x:c r="N4" s="14" t="str">
        <x:v>実際到着日</x:v>
      </x:c>
      <x:c r="O4" s="14" t="str">
        <x:v>受領者</x:v>
      </x:c>
      <x:c r="P4" s="14" t="str">
        <x:v>備考</x:v>
      </x:c>
    </x:row>
    <x:row r="5">
      <x:c r="A5" s="40" t="str">
        <x:v>DLV-0001</x:v>
      </x:c>
      <x:c r="B5" s="20" t="str">
        <x:v>配送待ち</x:v>
      </x:c>
      <x:c r="C5" s="40" t="str">
        <x:v>佐藤健太</x:v>
      </x:c>
      <x:c r="D5" s="44" t="n">
        <x:v>46159</x:v>
      </x:c>
      <x:c r="E5" s="44" t="n">
        <x:v>46160</x:v>
      </x:c>
      <x:c r="F5" s="40" t="str">
        <x:v>DL-2026-0518-001</x:v>
      </x:c>
      <x:c r="G5" s="40" t="str">
        <x:v>SHP-0001</x:v>
      </x:c>
      <x:c r="H5" s="40" t="str">
        <x:v>VHC-0001</x:v>
      </x:c>
      <x:c r="I5" s="44" t="n">
        <x:v>46160</x:v>
      </x:c>
      <x:c r="J5" s="44" t="n">
        <x:v>46160</x:v>
      </x:c>
      <x:c r="K5" s="40" t="str">
        <x:v>東京店舗A</x:v>
      </x:c>
      <x:c r="L5" s="40" t="str">
        <x:v>首都圏・関西幹線</x:v>
      </x:c>
      <x:c r="M5" s="20" t="str">
        <x:v>未配送</x:v>
      </x:c>
      <x:c r="N5" s="44"/>
      <x:c r="O5" s="40" t="str"/>
      <x:c r="P5" s="20" t="str">
        <x:v>積み込み後の配送待ちです。</x:v>
      </x:c>
    </x:row>
    <x:row r="6">
      <x:c r="A6" s="40" t="str">
        <x:v>DLV-0002</x:v>
      </x:c>
      <x:c r="B6" s="20" t="str">
        <x:v>配送中</x:v>
      </x:c>
      <x:c r="C6" s="40" t="str">
        <x:v>高橋美咲</x:v>
      </x:c>
      <x:c r="D6" s="44" t="n">
        <x:v>46159</x:v>
      </x:c>
      <x:c r="E6" s="44" t="n">
        <x:v>46160</x:v>
      </x:c>
      <x:c r="F6" s="40" t="str">
        <x:v>DL-2026-0518-002</x:v>
      </x:c>
      <x:c r="G6" s="40" t="str">
        <x:v>SHP-0002</x:v>
      </x:c>
      <x:c r="H6" s="40" t="str">
        <x:v>VHC-0002</x:v>
      </x:c>
      <x:c r="I6" s="44" t="n">
        <x:v>46160</x:v>
      </x:c>
      <x:c r="J6" s="44" t="n">
        <x:v>46161</x:v>
      </x:c>
      <x:c r="K6" s="40" t="str">
        <x:v>大阪販売店倉庫</x:v>
      </x:c>
      <x:c r="L6" s="40" t="str">
        <x:v>関西・神戸支線</x:v>
      </x:c>
      <x:c r="M6" s="20" t="str">
        <x:v>確認待ち</x:v>
      </x:c>
      <x:c r="N6" s="44"/>
      <x:c r="O6" s="40" t="str"/>
      <x:c r="P6" s="20" t="str">
        <x:v>ドライバーは移動中です。</x:v>
      </x:c>
    </x:row>
    <x:row r="7">
      <x:c r="A7" s="40" t="str">
        <x:v>DLV-0003</x:v>
      </x:c>
      <x:c r="B7" s="20" t="str">
        <x:v>完了</x:v>
      </x:c>
      <x:c r="C7" s="40" t="str">
        <x:v>田中亮</x:v>
      </x:c>
      <x:c r="D7" s="44" t="n">
        <x:v>46157</x:v>
      </x:c>
      <x:c r="E7" s="44" t="n">
        <x:v>46158</x:v>
      </x:c>
      <x:c r="F7" s="40" t="str">
        <x:v>DL-2026-0516-003</x:v>
      </x:c>
      <x:c r="G7" s="40" t="str">
        <x:v>SHP-0003</x:v>
      </x:c>
      <x:c r="H7" s="40" t="str">
        <x:v>VHC-0003</x:v>
      </x:c>
      <x:c r="I7" s="44" t="n">
        <x:v>46158</x:v>
      </x:c>
      <x:c r="J7" s="44" t="n">
        <x:v>46159</x:v>
      </x:c>
      <x:c r="K7" s="40" t="str">
        <x:v>名古屋中央倉庫</x:v>
      </x:c>
      <x:c r="L7" s="40" t="str">
        <x:v>首都圏・名古屋幹線</x:v>
      </x:c>
      <x:c r="M7" s="20" t="str">
        <x:v>受領済み</x:v>
      </x:c>
      <x:c r="N7" s="44" t="n">
        <x:v>46158</x:v>
      </x:c>
      <x:c r="O7" s="40" t="str">
        <x:v>井上店長</x:v>
      </x:c>
      <x:c r="P7" s="20" t="str">
        <x:v>受領番号は記録済みです。</x:v>
      </x:c>
    </x:row>
    <x:row r="8">
      <x:c r="A8" s="40" t="str">
        <x:v>DLV-0004</x:v>
      </x:c>
      <x:c r="B8" s="20" t="str">
        <x:v>計画待ち</x:v>
      </x:c>
      <x:c r="C8" s="40" t="str">
        <x:v>佐藤健太</x:v>
      </x:c>
      <x:c r="D8" s="44" t="n">
        <x:v>46160</x:v>
      </x:c>
      <x:c r="E8" s="44" t="n">
        <x:v>46160</x:v>
      </x:c>
      <x:c r="F8" s="40" t="str">
        <x:v>DL-2026-0520-004</x:v>
      </x:c>
      <x:c r="G8" s="40" t="str">
        <x:v>SHP-0004</x:v>
      </x:c>
      <x:c r="H8" s="40" t="str">
        <x:v>VHC-0004</x:v>
      </x:c>
      <x:c r="I8" s="44" t="n">
        <x:v>46162</x:v>
      </x:c>
      <x:c r="J8" s="44" t="n">
        <x:v>46163</x:v>
      </x:c>
      <x:c r="K8" s="40" t="str">
        <x:v>横浜店舗B</x:v>
      </x:c>
      <x:c r="L8" s="40" t="str">
        <x:v>神奈川周回線</x:v>
      </x:c>
      <x:c r="M8" s="20" t="str">
        <x:v>未配送</x:v>
      </x:c>
      <x:c r="N8" s="44"/>
      <x:c r="O8" s="40" t="str"/>
      <x:c r="P8" s="20" t="str">
        <x:v>車両手配待ちです。</x:v>
      </x:c>
    </x:row>
    <x:row r="9">
      <x:c r="A9" s="40" t="str">
        <x:v>DLV-0005</x:v>
      </x:c>
      <x:c r="B9" s="20" t="str">
        <x:v>配送待ち</x:v>
      </x:c>
      <x:c r="C9" s="40" t="str">
        <x:v>鈴木彩</x:v>
      </x:c>
      <x:c r="D9" s="44" t="n">
        <x:v>46160</x:v>
      </x:c>
      <x:c r="E9" s="44" t="n">
        <x:v>46160</x:v>
      </x:c>
      <x:c r="F9" s="40" t="str">
        <x:v>DL-2026-0521-005</x:v>
      </x:c>
      <x:c r="G9" s="40" t="str">
        <x:v>SHP-0005</x:v>
      </x:c>
      <x:c r="H9" s="40" t="str">
        <x:v>VHC-0005</x:v>
      </x:c>
      <x:c r="I9" s="44" t="n">
        <x:v>46163</x:v>
      </x:c>
      <x:c r="J9" s="44" t="n">
        <x:v>46164</x:v>
      </x:c>
      <x:c r="K9" s="40" t="str">
        <x:v>神戸顧客倉庫</x:v>
      </x:c>
      <x:c r="L9" s="40" t="str">
        <x:v>神戸直送便</x:v>
      </x:c>
      <x:c r="M9" s="20" t="str">
        <x:v>未配送</x:v>
      </x:c>
      <x:c r="N9" s="44"/>
      <x:c r="O9" s="40" t="str"/>
      <x:c r="P9" s="20" t="str">
        <x:v>早番での到着が必要です。</x:v>
      </x:c>
    </x:row>
    <x:row r="10">
      <x:c r="A10" s="40" t="str">
        <x:v>DLV-0006</x:v>
      </x:c>
      <x:c r="B10" s="20" t="str">
        <x:v>配送中</x:v>
      </x:c>
      <x:c r="C10" s="40" t="str">
        <x:v>高橋美咲</x:v>
      </x:c>
      <x:c r="D10" s="44" t="n">
        <x:v>46157</x:v>
      </x:c>
      <x:c r="E10" s="44" t="n">
        <x:v>46160</x:v>
      </x:c>
      <x:c r="F10" s="40" t="str">
        <x:v>DL-2026-0517-006</x:v>
      </x:c>
      <x:c r="G10" s="40" t="str">
        <x:v>SHP-0006</x:v>
      </x:c>
      <x:c r="H10" s="40" t="str">
        <x:v>VHC-0006</x:v>
      </x:c>
      <x:c r="I10" s="44" t="n">
        <x:v>46159</x:v>
      </x:c>
      <x:c r="J10" s="44" t="n">
        <x:v>46157</x:v>
      </x:c>
      <x:c r="K10" s="40" t="str">
        <x:v>さいたま店舗C</x:v>
      </x:c>
      <x:c r="L10" s="40" t="str">
        <x:v>さいたま支線</x:v>
      </x:c>
      <x:c r="M10" s="20" t="str">
        <x:v>確認待ち</x:v>
      </x:c>
      <x:c r="N10" s="44"/>
      <x:c r="O10" s="40" t="str"/>
      <x:c r="P10" s="20" t="str">
        <x:v>期限を過ぎています。電話で確認してください。</x:v>
      </x:c>
    </x:row>
    <x:row r="11">
      <x:c r="A11" s="40" t="str">
        <x:v>DLV-0007</x:v>
      </x:c>
      <x:c r="B11" s="20" t="str">
        <x:v>完了</x:v>
      </x:c>
      <x:c r="C11" s="40" t="str">
        <x:v>田中亮</x:v>
      </x:c>
      <x:c r="D11" s="44" t="n">
        <x:v>46155</x:v>
      </x:c>
      <x:c r="E11" s="44" t="n">
        <x:v>46156</x:v>
      </x:c>
      <x:c r="F11" s="40" t="str">
        <x:v>DL-2026-0514-007</x:v>
      </x:c>
      <x:c r="G11" s="40" t="str">
        <x:v>SHP-0007</x:v>
      </x:c>
      <x:c r="H11" s="40" t="str">
        <x:v>VHC-0007</x:v>
      </x:c>
      <x:c r="I11" s="44" t="n">
        <x:v>46156</x:v>
      </x:c>
      <x:c r="J11" s="44" t="n">
        <x:v>46158</x:v>
      </x:c>
      <x:c r="K11" s="40" t="str">
        <x:v>千葉直営拠点</x:v>
      </x:c>
      <x:c r="L11" s="40" t="str">
        <x:v>千葉補充線</x:v>
      </x:c>
      <x:c r="M11" s="20" t="str">
        <x:v>受領済み</x:v>
      </x:c>
      <x:c r="N11" s="44" t="n">
        <x:v>46157</x:v>
      </x:c>
      <x:c r="O11" s="40" t="str">
        <x:v>森店長</x:v>
      </x:c>
      <x:c r="P11" s="20" t="str">
        <x:v>予定どおり完了しました。</x:v>
      </x:c>
    </x:row>
    <x:row r="12">
      <x:c r="A12" s="40" t="str">
        <x:v>DLV-0008</x:v>
      </x:c>
      <x:c r="B12" s="20" t="str">
        <x:v>キャンセル</x:v>
      </x:c>
      <x:c r="C12" s="40" t="str">
        <x:v>佐藤健太</x:v>
      </x:c>
      <x:c r="D12" s="44" t="n">
        <x:v>46154</x:v>
      </x:c>
      <x:c r="E12" s="44" t="n">
        <x:v>46157</x:v>
      </x:c>
      <x:c r="F12" s="40" t="str">
        <x:v>DL-2026-0515-008</x:v>
      </x:c>
      <x:c r="G12" s="40" t="str">
        <x:v>SHP-0008</x:v>
      </x:c>
      <x:c r="H12" s="40" t="str">
        <x:v>VHC-0008</x:v>
      </x:c>
      <x:c r="I12" s="44" t="n">
        <x:v>46157</x:v>
      </x:c>
      <x:c r="J12" s="44" t="n">
        <x:v>46158</x:v>
      </x:c>
      <x:c r="K12" s="40" t="str">
        <x:v>静岡中継拠点</x:v>
      </x:c>
      <x:c r="L12" s="40" t="str">
        <x:v>静岡短距離便</x:v>
      </x:c>
      <x:c r="M12" s="20" t="str">
        <x:v>返品済み</x:v>
      </x:c>
      <x:c r="N12" s="44"/>
      <x:c r="O12" s="40" t="str"/>
      <x:c r="P12" s="20" t="str">
        <x:v>関連する出荷はキャンセルです。</x:v>
      </x:c>
    </x:row>
    <x:row r="13">
      <x:c r="A13" s="40" t="str">
        <x:v>DLV-0009</x:v>
      </x:c>
      <x:c r="B13" s="20" t="str">
        <x:v>配送待ち</x:v>
      </x:c>
      <x:c r="C13" s="40" t="str">
        <x:v>鈴木彩</x:v>
      </x:c>
      <x:c r="D13" s="44" t="n">
        <x:v>46160</x:v>
      </x:c>
      <x:c r="E13" s="44" t="n">
        <x:v>46160</x:v>
      </x:c>
      <x:c r="F13" s="40" t="str">
        <x:v>DL-2026-0523-009</x:v>
      </x:c>
      <x:c r="G13" s="40" t="str">
        <x:v>SHP-0009</x:v>
      </x:c>
      <x:c r="H13" s="40" t="str">
        <x:v>VHC-0009</x:v>
      </x:c>
      <x:c r="I13" s="44" t="n">
        <x:v>46165</x:v>
      </x:c>
      <x:c r="J13" s="44" t="n">
        <x:v>46166</x:v>
      </x:c>
      <x:c r="K13" s="40" t="str">
        <x:v>福岡店舗D</x:v>
      </x:c>
      <x:c r="L13" s="40" t="str">
        <x:v>福岡開業ルート</x:v>
      </x:c>
      <x:c r="M13" s="20" t="str">
        <x:v>未配送</x:v>
      </x:c>
      <x:c r="N13" s="44"/>
      <x:c r="O13" s="40" t="str"/>
      <x:c r="P13" s="20" t="str">
        <x:v>開業前に配送します。</x:v>
      </x:c>
    </x:row>
    <x:row r="14">
      <x:c r="A14" s="40" t="str">
        <x:v>DLV-0010</x:v>
      </x:c>
      <x:c r="B14" s="20" t="str">
        <x:v>計画待ち</x:v>
      </x:c>
      <x:c r="C14" s="40" t="str">
        <x:v>高橋美咲</x:v>
      </x:c>
      <x:c r="D14" s="44" t="n">
        <x:v>46160</x:v>
      </x:c>
      <x:c r="E14" s="44" t="n">
        <x:v>46160</x:v>
      </x:c>
      <x:c r="F14" s="40" t="str">
        <x:v>DL-2026-0525-010</x:v>
      </x:c>
      <x:c r="G14" s="40" t="str">
        <x:v>SHP-0010</x:v>
      </x:c>
      <x:c r="H14" s="40" t="str">
        <x:v>VHC-0010</x:v>
      </x:c>
      <x:c r="I14" s="44" t="n">
        <x:v>46167</x:v>
      </x:c>
      <x:c r="J14" s="44" t="n">
        <x:v>46168</x:v>
      </x:c>
      <x:c r="K14" s="40" t="str">
        <x:v>仙台顧客倉庫</x:v>
      </x:c>
      <x:c r="L14" s="40" t="str">
        <x:v>仙台短距離便</x:v>
      </x:c>
      <x:c r="M14" s="20" t="str">
        <x:v>未配送</x:v>
      </x:c>
      <x:c r="N14" s="44"/>
      <x:c r="O14" s="40" t="str"/>
      <x:c r="P14" s="20" t="str">
        <x:v>梱包確認待ちです。</x:v>
      </x:c>
    </x:row>
    <x:row r="15">
      <x:c r="A15" s="40" t="str">
        <x:v>DLV-0011</x:v>
      </x:c>
      <x:c r="B15" s="20" t="str">
        <x:v>確認待ち</x:v>
      </x:c>
      <x:c r="C15" s="40" t="str">
        <x:v>鈴木彩</x:v>
      </x:c>
      <x:c r="D15" s="44" t="n">
        <x:v>46158</x:v>
      </x:c>
      <x:c r="E15" s="44" t="n">
        <x:v>46160</x:v>
      </x:c>
      <x:c r="F15" s="40" t="str">
        <x:v>DL-2026-0518-011</x:v>
      </x:c>
      <x:c r="G15" s="40" t="str">
        <x:v>SHP-0002</x:v>
      </x:c>
      <x:c r="H15" s="40" t="str">
        <x:v>VHC-0002</x:v>
      </x:c>
      <x:c r="I15" s="44" t="n">
        <x:v>46160</x:v>
      </x:c>
      <x:c r="J15" s="44" t="n">
        <x:v>46160</x:v>
      </x:c>
      <x:c r="K15" s="40" t="str">
        <x:v>大阪販売店倉庫</x:v>
      </x:c>
      <x:c r="L15" s="40" t="str">
        <x:v>関西・神戸支線</x:v>
      </x:c>
      <x:c r="M15" s="20" t="str">
        <x:v>確認待ち</x:v>
      </x:c>
      <x:c r="N15" s="44" t="n">
        <x:v>46160</x:v>
      </x:c>
      <x:c r="O15" s="40" t="str"/>
      <x:c r="P15" s="20" t="str">
        <x:v>受領者の確認待ちです。</x:v>
      </x:c>
    </x:row>
    <x:row r="16">
      <x:c r="A16" s="40" t="str">
        <x:v>DLV-0012</x:v>
      </x:c>
      <x:c r="B16" s="20" t="str">
        <x:v>配送中</x:v>
      </x:c>
      <x:c r="C16" s="40" t="str">
        <x:v>佐藤健太</x:v>
      </x:c>
      <x:c r="D16" s="44" t="n">
        <x:v>46157</x:v>
      </x:c>
      <x:c r="E16" s="44" t="n">
        <x:v>46160</x:v>
      </x:c>
      <x:c r="F16" s="40" t="str">
        <x:v>DL-2026-0517-012</x:v>
      </x:c>
      <x:c r="G16" s="40" t="str">
        <x:v>SHP-0006</x:v>
      </x:c>
      <x:c r="H16" s="40" t="str">
        <x:v>VHC-0006</x:v>
      </x:c>
      <x:c r="I16" s="44" t="n">
        <x:v>46159</x:v>
      </x:c>
      <x:c r="J16" s="44" t="n">
        <x:v>46159</x:v>
      </x:c>
      <x:c r="K16" s="40" t="str">
        <x:v>さいたま店舗C</x:v>
      </x:c>
      <x:c r="L16" s="40" t="str">
        <x:v>さいたま支線</x:v>
      </x:c>
      <x:c r="M16" s="20" t="str">
        <x:v>配送異常</x:v>
      </x:c>
      <x:c r="N16" s="44"/>
      <x:c r="O16" s="40" t="str"/>
      <x:c r="P16" s="20" t="str">
        <x:v>店舗が臨時休業中のため、再配送を調整しています。</x:v>
      </x:c>
    </x:row>
    <x:row r="17">
      <x:c r="A17" s="41"/>
      <x:c r="C17" s="41"/>
      <x:c r="D17" s="45"/>
      <x:c r="E17" s="45"/>
      <x:c r="F17" s="41"/>
      <x:c r="G17" s="41"/>
      <x:c r="H17" s="41"/>
      <x:c r="I17" s="45"/>
      <x:c r="J17" s="45"/>
      <x:c r="K17" s="41"/>
      <x:c r="L17" s="41"/>
      <x:c r="N17" s="45"/>
      <x:c r="O17" s="41"/>
    </x:row>
    <x:row r="18">
      <x:c r="A18" s="41"/>
      <x:c r="C18" s="41"/>
      <x:c r="D18" s="45"/>
      <x:c r="E18" s="45"/>
      <x:c r="F18" s="41"/>
      <x:c r="G18" s="41"/>
      <x:c r="H18" s="41"/>
      <x:c r="I18" s="45"/>
      <x:c r="J18" s="45"/>
      <x:c r="K18" s="41"/>
      <x:c r="L18" s="41"/>
      <x:c r="N18" s="45"/>
      <x:c r="O18" s="41"/>
    </x:row>
    <x:row r="19">
      <x:c r="A19" s="41"/>
      <x:c r="C19" s="41"/>
      <x:c r="D19" s="45"/>
      <x:c r="E19" s="45"/>
      <x:c r="F19" s="41"/>
      <x:c r="G19" s="41"/>
      <x:c r="H19" s="41"/>
      <x:c r="I19" s="45"/>
      <x:c r="J19" s="45"/>
      <x:c r="K19" s="41"/>
      <x:c r="L19" s="41"/>
      <x:c r="N19" s="45"/>
      <x:c r="O19" s="41"/>
    </x:row>
    <x:row r="20">
      <x:c r="A20" s="41"/>
      <x:c r="C20" s="41"/>
      <x:c r="D20" s="45"/>
      <x:c r="E20" s="45"/>
      <x:c r="F20" s="41"/>
      <x:c r="G20" s="41"/>
      <x:c r="H20" s="41"/>
      <x:c r="I20" s="45"/>
      <x:c r="J20" s="45"/>
      <x:c r="K20" s="41"/>
      <x:c r="L20" s="41"/>
      <x:c r="N20" s="45"/>
      <x:c r="O20" s="41"/>
    </x:row>
    <x:row r="21">
      <x:c r="A21" s="41"/>
      <x:c r="C21" s="41"/>
      <x:c r="D21" s="45"/>
      <x:c r="E21" s="45"/>
      <x:c r="F21" s="41"/>
      <x:c r="G21" s="41"/>
      <x:c r="H21" s="41"/>
      <x:c r="I21" s="45"/>
      <x:c r="J21" s="45"/>
      <x:c r="K21" s="41"/>
      <x:c r="L21" s="41"/>
      <x:c r="N21" s="45"/>
      <x:c r="O21" s="41"/>
    </x:row>
    <x:row r="22">
      <x:c r="A22" s="41"/>
      <x:c r="C22" s="41"/>
      <x:c r="D22" s="45"/>
      <x:c r="E22" s="45"/>
      <x:c r="F22" s="41"/>
      <x:c r="G22" s="41"/>
      <x:c r="H22" s="41"/>
      <x:c r="I22" s="45"/>
      <x:c r="J22" s="45"/>
      <x:c r="K22" s="41"/>
      <x:c r="L22" s="41"/>
      <x:c r="N22" s="45"/>
      <x:c r="O22" s="41"/>
    </x:row>
    <x:row r="23">
      <x:c r="A23" s="41"/>
      <x:c r="C23" s="41"/>
      <x:c r="D23" s="45"/>
      <x:c r="E23" s="45"/>
      <x:c r="F23" s="41"/>
      <x:c r="G23" s="41"/>
      <x:c r="H23" s="41"/>
      <x:c r="I23" s="45"/>
      <x:c r="J23" s="45"/>
      <x:c r="K23" s="41"/>
      <x:c r="L23" s="41"/>
      <x:c r="N23" s="45"/>
      <x:c r="O23" s="41"/>
    </x:row>
    <x:row r="24">
      <x:c r="A24" s="41"/>
      <x:c r="C24" s="41"/>
      <x:c r="D24" s="45"/>
      <x:c r="E24" s="45"/>
      <x:c r="F24" s="41"/>
      <x:c r="G24" s="41"/>
      <x:c r="H24" s="41"/>
      <x:c r="I24" s="45"/>
      <x:c r="J24" s="45"/>
      <x:c r="K24" s="41"/>
      <x:c r="L24" s="41"/>
      <x:c r="N24" s="45"/>
      <x:c r="O24" s="41"/>
    </x:row>
    <x:row r="25">
      <x:c r="A25" s="41"/>
      <x:c r="C25" s="41"/>
      <x:c r="D25" s="45"/>
      <x:c r="E25" s="45"/>
      <x:c r="F25" s="41"/>
      <x:c r="G25" s="41"/>
      <x:c r="H25" s="41"/>
      <x:c r="I25" s="45"/>
      <x:c r="J25" s="45"/>
      <x:c r="K25" s="41"/>
      <x:c r="L25" s="41"/>
      <x:c r="N25" s="45"/>
      <x:c r="O25" s="41"/>
    </x:row>
    <x:row r="26">
      <x:c r="A26" s="41"/>
      <x:c r="C26" s="41"/>
      <x:c r="D26" s="45"/>
      <x:c r="E26" s="45"/>
      <x:c r="F26" s="41"/>
      <x:c r="G26" s="41"/>
      <x:c r="H26" s="41"/>
      <x:c r="I26" s="45"/>
      <x:c r="J26" s="45"/>
      <x:c r="K26" s="41"/>
      <x:c r="L26" s="41"/>
      <x:c r="N26" s="45"/>
      <x:c r="O26" s="41"/>
    </x:row>
    <x:row r="27">
      <x:c r="A27" s="41"/>
      <x:c r="C27" s="41"/>
      <x:c r="D27" s="45"/>
      <x:c r="E27" s="45"/>
      <x:c r="F27" s="41"/>
      <x:c r="G27" s="41"/>
      <x:c r="H27" s="41"/>
      <x:c r="I27" s="45"/>
      <x:c r="J27" s="45"/>
      <x:c r="K27" s="41"/>
      <x:c r="L27" s="41"/>
      <x:c r="N27" s="45"/>
      <x:c r="O27" s="41"/>
    </x:row>
    <x:row r="28">
      <x:c r="A28" s="41"/>
      <x:c r="C28" s="41"/>
      <x:c r="D28" s="45"/>
      <x:c r="E28" s="45"/>
      <x:c r="F28" s="41"/>
      <x:c r="G28" s="41"/>
      <x:c r="H28" s="41"/>
      <x:c r="I28" s="45"/>
      <x:c r="J28" s="45"/>
      <x:c r="K28" s="41"/>
      <x:c r="L28" s="41"/>
      <x:c r="N28" s="45"/>
      <x:c r="O28" s="41"/>
    </x:row>
    <x:row r="29">
      <x:c r="A29" s="41"/>
      <x:c r="C29" s="41"/>
      <x:c r="D29" s="45"/>
      <x:c r="E29" s="45"/>
      <x:c r="F29" s="41"/>
      <x:c r="G29" s="41"/>
      <x:c r="H29" s="41"/>
      <x:c r="I29" s="45"/>
      <x:c r="J29" s="45"/>
      <x:c r="K29" s="41"/>
      <x:c r="L29" s="41"/>
      <x:c r="N29" s="45"/>
      <x:c r="O29" s="41"/>
    </x:row>
    <x:row r="30">
      <x:c r="A30" s="41"/>
      <x:c r="C30" s="41"/>
      <x:c r="D30" s="45"/>
      <x:c r="E30" s="45"/>
      <x:c r="F30" s="41"/>
      <x:c r="G30" s="41"/>
      <x:c r="H30" s="41"/>
      <x:c r="I30" s="45"/>
      <x:c r="J30" s="45"/>
      <x:c r="K30" s="41"/>
      <x:c r="L30" s="41"/>
      <x:c r="N30" s="45"/>
      <x:c r="O30" s="41"/>
    </x:row>
    <x:row r="31">
      <x:c r="A31" s="41"/>
      <x:c r="C31" s="41"/>
      <x:c r="D31" s="45"/>
      <x:c r="E31" s="45"/>
      <x:c r="F31" s="41"/>
      <x:c r="G31" s="41"/>
      <x:c r="H31" s="41"/>
      <x:c r="I31" s="45"/>
      <x:c r="J31" s="45"/>
      <x:c r="K31" s="41"/>
      <x:c r="L31" s="41"/>
      <x:c r="N31" s="45"/>
      <x:c r="O31" s="41"/>
    </x:row>
    <x:row r="32">
      <x:c r="A32" s="41"/>
      <x:c r="C32" s="41"/>
      <x:c r="D32" s="45"/>
      <x:c r="E32" s="45"/>
      <x:c r="F32" s="41"/>
      <x:c r="G32" s="41"/>
      <x:c r="H32" s="41"/>
      <x:c r="I32" s="45"/>
      <x:c r="J32" s="45"/>
      <x:c r="K32" s="41"/>
      <x:c r="L32" s="41"/>
      <x:c r="N32" s="45"/>
      <x:c r="O32" s="41"/>
    </x:row>
    <x:row r="33">
      <x:c r="A33" s="41"/>
      <x:c r="C33" s="41"/>
      <x:c r="D33" s="45"/>
      <x:c r="E33" s="45"/>
      <x:c r="F33" s="41"/>
      <x:c r="G33" s="41"/>
      <x:c r="H33" s="41"/>
      <x:c r="I33" s="45"/>
      <x:c r="J33" s="45"/>
      <x:c r="K33" s="41"/>
      <x:c r="L33" s="41"/>
      <x:c r="N33" s="45"/>
      <x:c r="O33" s="41"/>
    </x:row>
    <x:row r="34">
      <x:c r="A34" s="41"/>
      <x:c r="C34" s="41"/>
      <x:c r="D34" s="45"/>
      <x:c r="E34" s="45"/>
      <x:c r="F34" s="41"/>
      <x:c r="G34" s="41"/>
      <x:c r="H34" s="41"/>
      <x:c r="I34" s="45"/>
      <x:c r="J34" s="45"/>
      <x:c r="K34" s="41"/>
      <x:c r="L34" s="41"/>
      <x:c r="N34" s="45"/>
      <x:c r="O34" s="41"/>
    </x:row>
    <x:row r="35">
      <x:c r="A35" s="41"/>
      <x:c r="C35" s="41"/>
      <x:c r="D35" s="45"/>
      <x:c r="E35" s="45"/>
      <x:c r="F35" s="41"/>
      <x:c r="G35" s="41"/>
      <x:c r="H35" s="41"/>
      <x:c r="I35" s="45"/>
      <x:c r="J35" s="45"/>
      <x:c r="K35" s="41"/>
      <x:c r="L35" s="41"/>
      <x:c r="N35" s="45"/>
      <x:c r="O35" s="41"/>
    </x:row>
    <x:row r="36">
      <x:c r="A36" s="41"/>
      <x:c r="C36" s="41"/>
      <x:c r="D36" s="45"/>
      <x:c r="E36" s="45"/>
      <x:c r="F36" s="41"/>
      <x:c r="G36" s="41"/>
      <x:c r="H36" s="41"/>
      <x:c r="I36" s="45"/>
      <x:c r="J36" s="45"/>
      <x:c r="K36" s="41"/>
      <x:c r="L36" s="41"/>
      <x:c r="N36" s="45"/>
      <x:c r="O36" s="41"/>
    </x:row>
    <x:row r="37">
      <x:c r="A37" s="41"/>
      <x:c r="C37" s="41"/>
      <x:c r="D37" s="45"/>
      <x:c r="E37" s="45"/>
      <x:c r="F37" s="41"/>
      <x:c r="G37" s="41"/>
      <x:c r="H37" s="41"/>
      <x:c r="I37" s="45"/>
      <x:c r="J37" s="45"/>
      <x:c r="K37" s="41"/>
      <x:c r="L37" s="41"/>
      <x:c r="N37" s="45"/>
      <x:c r="O37" s="41"/>
    </x:row>
    <x:row r="38">
      <x:c r="A38" s="41"/>
      <x:c r="C38" s="41"/>
      <x:c r="D38" s="45"/>
      <x:c r="E38" s="45"/>
      <x:c r="F38" s="41"/>
      <x:c r="G38" s="41"/>
      <x:c r="H38" s="41"/>
      <x:c r="I38" s="45"/>
      <x:c r="J38" s="45"/>
      <x:c r="K38" s="41"/>
      <x:c r="L38" s="41"/>
      <x:c r="N38" s="45"/>
      <x:c r="O38" s="41"/>
    </x:row>
    <x:row r="39">
      <x:c r="A39" s="41"/>
      <x:c r="C39" s="41"/>
      <x:c r="D39" s="45"/>
      <x:c r="E39" s="45"/>
      <x:c r="F39" s="41"/>
      <x:c r="G39" s="41"/>
      <x:c r="H39" s="41"/>
      <x:c r="I39" s="45"/>
      <x:c r="J39" s="45"/>
      <x:c r="K39" s="41"/>
      <x:c r="L39" s="41"/>
      <x:c r="N39" s="45"/>
      <x:c r="O39" s="41"/>
    </x:row>
    <x:row r="40">
      <x:c r="A40" s="41"/>
      <x:c r="C40" s="41"/>
      <x:c r="D40" s="45"/>
      <x:c r="E40" s="45"/>
      <x:c r="F40" s="41"/>
      <x:c r="G40" s="41"/>
      <x:c r="H40" s="41"/>
      <x:c r="I40" s="45"/>
      <x:c r="J40" s="45"/>
      <x:c r="K40" s="41"/>
      <x:c r="L40" s="41"/>
      <x:c r="N40" s="45"/>
      <x:c r="O40" s="41"/>
    </x:row>
    <x:row r="41">
      <x:c r="A41" s="41"/>
      <x:c r="C41" s="41"/>
      <x:c r="D41" s="45"/>
      <x:c r="E41" s="45"/>
      <x:c r="F41" s="41"/>
      <x:c r="G41" s="41"/>
      <x:c r="H41" s="41"/>
      <x:c r="I41" s="45"/>
      <x:c r="J41" s="45"/>
      <x:c r="K41" s="41"/>
      <x:c r="L41" s="41"/>
      <x:c r="N41" s="45"/>
      <x:c r="O41" s="41"/>
    </x:row>
    <x:row r="42">
      <x:c r="A42" s="41"/>
      <x:c r="C42" s="41"/>
      <x:c r="D42" s="45"/>
      <x:c r="E42" s="45"/>
      <x:c r="F42" s="41"/>
      <x:c r="G42" s="41"/>
      <x:c r="H42" s="41"/>
      <x:c r="I42" s="45"/>
      <x:c r="J42" s="45"/>
      <x:c r="K42" s="41"/>
      <x:c r="L42" s="41"/>
      <x:c r="N42" s="45"/>
      <x:c r="O42" s="41"/>
    </x:row>
    <x:row r="43">
      <x:c r="A43" s="41"/>
      <x:c r="C43" s="41"/>
      <x:c r="D43" s="45"/>
      <x:c r="E43" s="45"/>
      <x:c r="F43" s="41"/>
      <x:c r="G43" s="41"/>
      <x:c r="H43" s="41"/>
      <x:c r="I43" s="45"/>
      <x:c r="J43" s="45"/>
      <x:c r="K43" s="41"/>
      <x:c r="L43" s="41"/>
      <x:c r="N43" s="45"/>
      <x:c r="O43" s="41"/>
    </x:row>
    <x:row r="44">
      <x:c r="A44" s="41"/>
      <x:c r="C44" s="41"/>
      <x:c r="D44" s="45"/>
      <x:c r="E44" s="45"/>
      <x:c r="F44" s="41"/>
      <x:c r="G44" s="41"/>
      <x:c r="H44" s="41"/>
      <x:c r="I44" s="45"/>
      <x:c r="J44" s="45"/>
      <x:c r="K44" s="41"/>
      <x:c r="L44" s="41"/>
      <x:c r="N44" s="45"/>
      <x:c r="O44" s="41"/>
    </x:row>
    <x:row r="45">
      <x:c r="A45" s="41"/>
      <x:c r="C45" s="41"/>
      <x:c r="D45" s="45"/>
      <x:c r="E45" s="45"/>
      <x:c r="F45" s="41"/>
      <x:c r="G45" s="41"/>
      <x:c r="H45" s="41"/>
      <x:c r="I45" s="45"/>
      <x:c r="J45" s="45"/>
      <x:c r="K45" s="41"/>
      <x:c r="L45" s="41"/>
      <x:c r="N45" s="45"/>
      <x:c r="O45" s="41"/>
    </x:row>
    <x:row r="46">
      <x:c r="A46" s="41"/>
      <x:c r="C46" s="41"/>
      <x:c r="D46" s="45"/>
      <x:c r="E46" s="45"/>
      <x:c r="F46" s="41"/>
      <x:c r="G46" s="41"/>
      <x:c r="H46" s="41"/>
      <x:c r="I46" s="45"/>
      <x:c r="J46" s="45"/>
      <x:c r="K46" s="41"/>
      <x:c r="L46" s="41"/>
      <x:c r="N46" s="45"/>
      <x:c r="O46" s="41"/>
    </x:row>
    <x:row r="47">
      <x:c r="A47" s="41"/>
      <x:c r="C47" s="41"/>
      <x:c r="D47" s="45"/>
      <x:c r="E47" s="45"/>
      <x:c r="F47" s="41"/>
      <x:c r="G47" s="41"/>
      <x:c r="H47" s="41"/>
      <x:c r="I47" s="45"/>
      <x:c r="J47" s="45"/>
      <x:c r="K47" s="41"/>
      <x:c r="L47" s="41"/>
      <x:c r="N47" s="45"/>
      <x:c r="O47" s="41"/>
    </x:row>
    <x:row r="48">
      <x:c r="A48" s="41"/>
      <x:c r="C48" s="41"/>
      <x:c r="D48" s="45"/>
      <x:c r="E48" s="45"/>
      <x:c r="F48" s="41"/>
      <x:c r="G48" s="41"/>
      <x:c r="H48" s="41"/>
      <x:c r="I48" s="45"/>
      <x:c r="J48" s="45"/>
      <x:c r="K48" s="41"/>
      <x:c r="L48" s="41"/>
      <x:c r="N48" s="45"/>
      <x:c r="O48" s="41"/>
    </x:row>
    <x:row r="49">
      <x:c r="A49" s="41"/>
      <x:c r="C49" s="41"/>
      <x:c r="D49" s="45"/>
      <x:c r="E49" s="45"/>
      <x:c r="F49" s="41"/>
      <x:c r="G49" s="41"/>
      <x:c r="H49" s="41"/>
      <x:c r="I49" s="45"/>
      <x:c r="J49" s="45"/>
      <x:c r="K49" s="41"/>
      <x:c r="L49" s="41"/>
      <x:c r="N49" s="45"/>
      <x:c r="O49" s="41"/>
    </x:row>
    <x:row r="50">
      <x:c r="A50" s="41"/>
      <x:c r="C50" s="41"/>
      <x:c r="D50" s="45"/>
      <x:c r="E50" s="45"/>
      <x:c r="F50" s="41"/>
      <x:c r="G50" s="41"/>
      <x:c r="H50" s="41"/>
      <x:c r="I50" s="45"/>
      <x:c r="J50" s="45"/>
      <x:c r="K50" s="41"/>
      <x:c r="L50" s="41"/>
      <x:c r="N50" s="45"/>
      <x:c r="O50" s="41"/>
    </x:row>
    <x:row r="51">
      <x:c r="A51" s="41"/>
      <x:c r="C51" s="41"/>
      <x:c r="D51" s="45"/>
      <x:c r="E51" s="45"/>
      <x:c r="F51" s="41"/>
      <x:c r="G51" s="41"/>
      <x:c r="H51" s="41"/>
      <x:c r="I51" s="45"/>
      <x:c r="J51" s="45"/>
      <x:c r="K51" s="41"/>
      <x:c r="L51" s="41"/>
      <x:c r="N51" s="45"/>
      <x:c r="O51" s="41"/>
    </x:row>
    <x:row r="52">
      <x:c r="A52" s="41"/>
      <x:c r="C52" s="41"/>
      <x:c r="D52" s="45"/>
      <x:c r="E52" s="45"/>
      <x:c r="F52" s="41"/>
      <x:c r="G52" s="41"/>
      <x:c r="H52" s="41"/>
      <x:c r="I52" s="45"/>
      <x:c r="J52" s="45"/>
      <x:c r="K52" s="41"/>
      <x:c r="L52" s="41"/>
      <x:c r="N52" s="45"/>
      <x:c r="O52" s="41"/>
    </x:row>
    <x:row r="53">
      <x:c r="A53" s="41"/>
      <x:c r="C53" s="41"/>
      <x:c r="D53" s="45"/>
      <x:c r="E53" s="45"/>
      <x:c r="F53" s="41"/>
      <x:c r="G53" s="41"/>
      <x:c r="H53" s="41"/>
      <x:c r="I53" s="45"/>
      <x:c r="J53" s="45"/>
      <x:c r="K53" s="41"/>
      <x:c r="L53" s="41"/>
      <x:c r="N53" s="45"/>
      <x:c r="O53" s="41"/>
    </x:row>
    <x:row r="54">
      <x:c r="A54" s="41"/>
      <x:c r="C54" s="41"/>
      <x:c r="D54" s="45"/>
      <x:c r="E54" s="45"/>
      <x:c r="F54" s="41"/>
      <x:c r="G54" s="41"/>
      <x:c r="H54" s="41"/>
      <x:c r="I54" s="45"/>
      <x:c r="J54" s="45"/>
      <x:c r="K54" s="41"/>
      <x:c r="L54" s="41"/>
      <x:c r="N54" s="45"/>
      <x:c r="O54" s="41"/>
    </x:row>
    <x:row r="55">
      <x:c r="A55" s="41"/>
      <x:c r="C55" s="41"/>
      <x:c r="D55" s="45"/>
      <x:c r="E55" s="45"/>
      <x:c r="F55" s="41"/>
      <x:c r="G55" s="41"/>
      <x:c r="H55" s="41"/>
      <x:c r="I55" s="45"/>
      <x:c r="J55" s="45"/>
      <x:c r="K55" s="41"/>
      <x:c r="L55" s="41"/>
      <x:c r="N55" s="45"/>
      <x:c r="O55" s="41"/>
    </x:row>
    <x:row r="56">
      <x:c r="A56" s="41"/>
      <x:c r="C56" s="41"/>
      <x:c r="D56" s="45"/>
      <x:c r="E56" s="45"/>
      <x:c r="F56" s="41"/>
      <x:c r="G56" s="41"/>
      <x:c r="H56" s="41"/>
      <x:c r="I56" s="45"/>
      <x:c r="J56" s="45"/>
      <x:c r="K56" s="41"/>
      <x:c r="L56" s="41"/>
      <x:c r="N56" s="45"/>
      <x:c r="O56" s="41"/>
    </x:row>
    <x:row r="57">
      <x:c r="A57" s="41"/>
      <x:c r="C57" s="41"/>
      <x:c r="D57" s="45"/>
      <x:c r="E57" s="45"/>
      <x:c r="F57" s="41"/>
      <x:c r="G57" s="41"/>
      <x:c r="H57" s="41"/>
      <x:c r="I57" s="45"/>
      <x:c r="J57" s="45"/>
      <x:c r="K57" s="41"/>
      <x:c r="L57" s="41"/>
      <x:c r="N57" s="45"/>
      <x:c r="O57" s="41"/>
    </x:row>
    <x:row r="58">
      <x:c r="A58" s="41"/>
      <x:c r="C58" s="41"/>
      <x:c r="D58" s="45"/>
      <x:c r="E58" s="45"/>
      <x:c r="F58" s="41"/>
      <x:c r="G58" s="41"/>
      <x:c r="H58" s="41"/>
      <x:c r="I58" s="45"/>
      <x:c r="J58" s="45"/>
      <x:c r="K58" s="41"/>
      <x:c r="L58" s="41"/>
      <x:c r="N58" s="45"/>
      <x:c r="O58" s="41"/>
    </x:row>
    <x:row r="59">
      <x:c r="A59" s="41"/>
      <x:c r="C59" s="41"/>
      <x:c r="D59" s="45"/>
      <x:c r="E59" s="45"/>
      <x:c r="F59" s="41"/>
      <x:c r="G59" s="41"/>
      <x:c r="H59" s="41"/>
      <x:c r="I59" s="45"/>
      <x:c r="J59" s="45"/>
      <x:c r="K59" s="41"/>
      <x:c r="L59" s="41"/>
      <x:c r="N59" s="45"/>
      <x:c r="O59" s="41"/>
    </x:row>
    <x:row r="60">
      <x:c r="A60" s="41"/>
      <x:c r="C60" s="41"/>
      <x:c r="D60" s="45"/>
      <x:c r="E60" s="45"/>
      <x:c r="F60" s="41"/>
      <x:c r="G60" s="41"/>
      <x:c r="H60" s="41"/>
      <x:c r="I60" s="45"/>
      <x:c r="J60" s="45"/>
      <x:c r="K60" s="41"/>
      <x:c r="L60" s="41"/>
      <x:c r="N60" s="45"/>
      <x:c r="O60" s="41"/>
    </x:row>
    <x:row r="61">
      <x:c r="A61" s="41"/>
      <x:c r="C61" s="41"/>
      <x:c r="D61" s="45"/>
      <x:c r="E61" s="45"/>
      <x:c r="F61" s="41"/>
      <x:c r="G61" s="41"/>
      <x:c r="H61" s="41"/>
      <x:c r="I61" s="45"/>
      <x:c r="J61" s="45"/>
      <x:c r="K61" s="41"/>
      <x:c r="L61" s="41"/>
      <x:c r="N61" s="45"/>
      <x:c r="O61" s="41"/>
    </x:row>
    <x:row r="62">
      <x:c r="A62" s="41"/>
      <x:c r="C62" s="41"/>
      <x:c r="D62" s="45"/>
      <x:c r="E62" s="45"/>
      <x:c r="F62" s="41"/>
      <x:c r="G62" s="41"/>
      <x:c r="H62" s="41"/>
      <x:c r="I62" s="45"/>
      <x:c r="J62" s="45"/>
      <x:c r="K62" s="41"/>
      <x:c r="L62" s="41"/>
      <x:c r="N62" s="45"/>
      <x:c r="O62" s="41"/>
    </x:row>
    <x:row r="63">
      <x:c r="A63" s="41"/>
      <x:c r="C63" s="41"/>
      <x:c r="D63" s="45"/>
      <x:c r="E63" s="45"/>
      <x:c r="F63" s="41"/>
      <x:c r="G63" s="41"/>
      <x:c r="H63" s="41"/>
      <x:c r="I63" s="45"/>
      <x:c r="J63" s="45"/>
      <x:c r="K63" s="41"/>
      <x:c r="L63" s="41"/>
      <x:c r="N63" s="45"/>
      <x:c r="O63" s="41"/>
    </x:row>
    <x:row r="64">
      <x:c r="A64" s="41"/>
      <x:c r="C64" s="41"/>
      <x:c r="D64" s="45"/>
      <x:c r="E64" s="45"/>
      <x:c r="F64" s="41"/>
      <x:c r="G64" s="41"/>
      <x:c r="H64" s="41"/>
      <x:c r="I64" s="45"/>
      <x:c r="J64" s="45"/>
      <x:c r="K64" s="41"/>
      <x:c r="L64" s="41"/>
      <x:c r="N64" s="45"/>
      <x:c r="O64" s="41"/>
    </x:row>
    <x:row r="65">
      <x:c r="A65" s="41"/>
      <x:c r="C65" s="41"/>
      <x:c r="D65" s="45"/>
      <x:c r="E65" s="45"/>
      <x:c r="F65" s="41"/>
      <x:c r="G65" s="41"/>
      <x:c r="H65" s="41"/>
      <x:c r="I65" s="45"/>
      <x:c r="J65" s="45"/>
      <x:c r="K65" s="41"/>
      <x:c r="L65" s="41"/>
      <x:c r="N65" s="45"/>
      <x:c r="O65" s="41"/>
    </x:row>
    <x:row r="66">
      <x:c r="A66" s="41"/>
      <x:c r="C66" s="41"/>
      <x:c r="D66" s="45"/>
      <x:c r="E66" s="45"/>
      <x:c r="F66" s="41"/>
      <x:c r="G66" s="41"/>
      <x:c r="H66" s="41"/>
      <x:c r="I66" s="45"/>
      <x:c r="J66" s="45"/>
      <x:c r="K66" s="41"/>
      <x:c r="L66" s="41"/>
      <x:c r="N66" s="45"/>
      <x:c r="O66" s="41"/>
    </x:row>
    <x:row r="67">
      <x:c r="A67" s="41"/>
      <x:c r="C67" s="41"/>
      <x:c r="D67" s="45"/>
      <x:c r="E67" s="45"/>
      <x:c r="F67" s="41"/>
      <x:c r="G67" s="41"/>
      <x:c r="H67" s="41"/>
      <x:c r="I67" s="45"/>
      <x:c r="J67" s="45"/>
      <x:c r="K67" s="41"/>
      <x:c r="L67" s="41"/>
      <x:c r="N67" s="45"/>
      <x:c r="O67" s="41"/>
    </x:row>
    <x:row r="68">
      <x:c r="A68" s="41"/>
      <x:c r="C68" s="41"/>
      <x:c r="D68" s="45"/>
      <x:c r="E68" s="45"/>
      <x:c r="F68" s="41"/>
      <x:c r="G68" s="41"/>
      <x:c r="H68" s="41"/>
      <x:c r="I68" s="45"/>
      <x:c r="J68" s="45"/>
      <x:c r="K68" s="41"/>
      <x:c r="L68" s="41"/>
      <x:c r="N68" s="45"/>
      <x:c r="O68" s="41"/>
    </x:row>
    <x:row r="69">
      <x:c r="A69" s="41"/>
      <x:c r="C69" s="41"/>
      <x:c r="D69" s="45"/>
      <x:c r="E69" s="45"/>
      <x:c r="F69" s="41"/>
      <x:c r="G69" s="41"/>
      <x:c r="H69" s="41"/>
      <x:c r="I69" s="45"/>
      <x:c r="J69" s="45"/>
      <x:c r="K69" s="41"/>
      <x:c r="L69" s="41"/>
      <x:c r="N69" s="45"/>
      <x:c r="O69" s="41"/>
    </x:row>
    <x:row r="70">
      <x:c r="A70" s="41"/>
      <x:c r="C70" s="41"/>
      <x:c r="D70" s="45"/>
      <x:c r="E70" s="45"/>
      <x:c r="F70" s="41"/>
      <x:c r="G70" s="41"/>
      <x:c r="H70" s="41"/>
      <x:c r="I70" s="45"/>
      <x:c r="J70" s="45"/>
      <x:c r="K70" s="41"/>
      <x:c r="L70" s="41"/>
      <x:c r="N70" s="45"/>
      <x:c r="O70" s="41"/>
    </x:row>
    <x:row r="71">
      <x:c r="A71" s="41"/>
      <x:c r="C71" s="41"/>
      <x:c r="D71" s="45"/>
      <x:c r="E71" s="45"/>
      <x:c r="F71" s="41"/>
      <x:c r="G71" s="41"/>
      <x:c r="H71" s="41"/>
      <x:c r="I71" s="45"/>
      <x:c r="J71" s="45"/>
      <x:c r="K71" s="41"/>
      <x:c r="L71" s="41"/>
      <x:c r="N71" s="45"/>
      <x:c r="O71" s="41"/>
    </x:row>
    <x:row r="72">
      <x:c r="A72" s="41"/>
      <x:c r="C72" s="41"/>
      <x:c r="D72" s="45"/>
      <x:c r="E72" s="45"/>
      <x:c r="F72" s="41"/>
      <x:c r="G72" s="41"/>
      <x:c r="H72" s="41"/>
      <x:c r="I72" s="45"/>
      <x:c r="J72" s="45"/>
      <x:c r="K72" s="41"/>
      <x:c r="L72" s="41"/>
      <x:c r="N72" s="45"/>
      <x:c r="O72" s="41"/>
    </x:row>
    <x:row r="73">
      <x:c r="A73" s="41"/>
      <x:c r="C73" s="41"/>
      <x:c r="D73" s="45"/>
      <x:c r="E73" s="45"/>
      <x:c r="F73" s="41"/>
      <x:c r="G73" s="41"/>
      <x:c r="H73" s="41"/>
      <x:c r="I73" s="45"/>
      <x:c r="J73" s="45"/>
      <x:c r="K73" s="41"/>
      <x:c r="L73" s="41"/>
      <x:c r="N73" s="45"/>
      <x:c r="O73" s="41"/>
    </x:row>
    <x:row r="74">
      <x:c r="A74" s="41"/>
      <x:c r="C74" s="41"/>
      <x:c r="D74" s="45"/>
      <x:c r="E74" s="45"/>
      <x:c r="F74" s="41"/>
      <x:c r="G74" s="41"/>
      <x:c r="H74" s="41"/>
      <x:c r="I74" s="45"/>
      <x:c r="J74" s="45"/>
      <x:c r="K74" s="41"/>
      <x:c r="L74" s="41"/>
      <x:c r="N74" s="45"/>
      <x:c r="O74" s="41"/>
    </x:row>
    <x:row r="75">
      <x:c r="A75" s="41"/>
      <x:c r="C75" s="41"/>
      <x:c r="D75" s="45"/>
      <x:c r="E75" s="45"/>
      <x:c r="F75" s="41"/>
      <x:c r="G75" s="41"/>
      <x:c r="H75" s="41"/>
      <x:c r="I75" s="45"/>
      <x:c r="J75" s="45"/>
      <x:c r="K75" s="41"/>
      <x:c r="L75" s="41"/>
      <x:c r="N75" s="45"/>
      <x:c r="O75" s="41"/>
    </x:row>
    <x:row r="76">
      <x:c r="A76" s="41"/>
      <x:c r="C76" s="41"/>
      <x:c r="D76" s="45"/>
      <x:c r="E76" s="45"/>
      <x:c r="F76" s="41"/>
      <x:c r="G76" s="41"/>
      <x:c r="H76" s="41"/>
      <x:c r="I76" s="45"/>
      <x:c r="J76" s="45"/>
      <x:c r="K76" s="41"/>
      <x:c r="L76" s="41"/>
      <x:c r="N76" s="45"/>
      <x:c r="O76" s="41"/>
    </x:row>
    <x:row r="77">
      <x:c r="A77" s="41"/>
      <x:c r="C77" s="41"/>
      <x:c r="D77" s="45"/>
      <x:c r="E77" s="45"/>
      <x:c r="F77" s="41"/>
      <x:c r="G77" s="41"/>
      <x:c r="H77" s="41"/>
      <x:c r="I77" s="45"/>
      <x:c r="J77" s="45"/>
      <x:c r="K77" s="41"/>
      <x:c r="L77" s="41"/>
      <x:c r="N77" s="45"/>
      <x:c r="O77" s="41"/>
    </x:row>
    <x:row r="78">
      <x:c r="A78" s="41"/>
      <x:c r="C78" s="41"/>
      <x:c r="D78" s="45"/>
      <x:c r="E78" s="45"/>
      <x:c r="F78" s="41"/>
      <x:c r="G78" s="41"/>
      <x:c r="H78" s="41"/>
      <x:c r="I78" s="45"/>
      <x:c r="J78" s="45"/>
      <x:c r="K78" s="41"/>
      <x:c r="L78" s="41"/>
      <x:c r="N78" s="45"/>
      <x:c r="O78" s="41"/>
    </x:row>
    <x:row r="79">
      <x:c r="A79" s="41"/>
      <x:c r="C79" s="41"/>
      <x:c r="D79" s="45"/>
      <x:c r="E79" s="45"/>
      <x:c r="F79" s="41"/>
      <x:c r="G79" s="41"/>
      <x:c r="H79" s="41"/>
      <x:c r="I79" s="45"/>
      <x:c r="J79" s="45"/>
      <x:c r="K79" s="41"/>
      <x:c r="L79" s="41"/>
      <x:c r="N79" s="45"/>
      <x:c r="O79" s="41"/>
    </x:row>
    <x:row r="80">
      <x:c r="A80" s="41"/>
      <x:c r="C80" s="41"/>
      <x:c r="D80" s="45"/>
      <x:c r="E80" s="45"/>
      <x:c r="F80" s="41"/>
      <x:c r="G80" s="41"/>
      <x:c r="H80" s="41"/>
      <x:c r="I80" s="45"/>
      <x:c r="J80" s="45"/>
      <x:c r="K80" s="41"/>
      <x:c r="L80" s="41"/>
      <x:c r="N80" s="45"/>
      <x:c r="O80" s="41"/>
    </x:row>
    <x:row r="81">
      <x:c r="A81" s="41"/>
      <x:c r="C81" s="41"/>
      <x:c r="D81" s="45"/>
      <x:c r="E81" s="45"/>
      <x:c r="F81" s="41"/>
      <x:c r="G81" s="41"/>
      <x:c r="H81" s="41"/>
      <x:c r="I81" s="45"/>
      <x:c r="J81" s="45"/>
      <x:c r="K81" s="41"/>
      <x:c r="L81" s="41"/>
      <x:c r="N81" s="45"/>
      <x:c r="O81" s="41"/>
    </x:row>
    <x:row r="82">
      <x:c r="A82" s="41"/>
      <x:c r="C82" s="41"/>
      <x:c r="D82" s="45"/>
      <x:c r="E82" s="45"/>
      <x:c r="F82" s="41"/>
      <x:c r="G82" s="41"/>
      <x:c r="H82" s="41"/>
      <x:c r="I82" s="45"/>
      <x:c r="J82" s="45"/>
      <x:c r="K82" s="41"/>
      <x:c r="L82" s="41"/>
      <x:c r="N82" s="45"/>
      <x:c r="O82" s="41"/>
    </x:row>
    <x:row r="83">
      <x:c r="A83" s="41"/>
      <x:c r="C83" s="41"/>
      <x:c r="D83" s="45"/>
      <x:c r="E83" s="45"/>
      <x:c r="F83" s="41"/>
      <x:c r="G83" s="41"/>
      <x:c r="H83" s="41"/>
      <x:c r="I83" s="45"/>
      <x:c r="J83" s="45"/>
      <x:c r="K83" s="41"/>
      <x:c r="L83" s="41"/>
      <x:c r="N83" s="45"/>
      <x:c r="O83" s="41"/>
    </x:row>
    <x:row r="84">
      <x:c r="A84" s="41"/>
      <x:c r="C84" s="41"/>
      <x:c r="D84" s="45"/>
      <x:c r="E84" s="45"/>
      <x:c r="F84" s="41"/>
      <x:c r="G84" s="41"/>
      <x:c r="H84" s="41"/>
      <x:c r="I84" s="45"/>
      <x:c r="J84" s="45"/>
      <x:c r="K84" s="41"/>
      <x:c r="L84" s="41"/>
      <x:c r="N84" s="45"/>
      <x:c r="O84" s="41"/>
    </x:row>
    <x:row r="85">
      <x:c r="A85" s="41"/>
      <x:c r="C85" s="41"/>
      <x:c r="D85" s="45"/>
      <x:c r="E85" s="45"/>
      <x:c r="F85" s="41"/>
      <x:c r="G85" s="41"/>
      <x:c r="H85" s="41"/>
      <x:c r="I85" s="45"/>
      <x:c r="J85" s="45"/>
      <x:c r="K85" s="41"/>
      <x:c r="L85" s="41"/>
      <x:c r="N85" s="45"/>
      <x:c r="O85" s="41"/>
    </x:row>
    <x:row r="86">
      <x:c r="A86" s="41"/>
      <x:c r="C86" s="41"/>
      <x:c r="D86" s="45"/>
      <x:c r="E86" s="45"/>
      <x:c r="F86" s="41"/>
      <x:c r="G86" s="41"/>
      <x:c r="H86" s="41"/>
      <x:c r="I86" s="45"/>
      <x:c r="J86" s="45"/>
      <x:c r="K86" s="41"/>
      <x:c r="L86" s="41"/>
      <x:c r="N86" s="45"/>
      <x:c r="O86" s="41"/>
    </x:row>
    <x:row r="87">
      <x:c r="A87" s="41"/>
      <x:c r="C87" s="41"/>
      <x:c r="D87" s="45"/>
      <x:c r="E87" s="45"/>
      <x:c r="F87" s="41"/>
      <x:c r="G87" s="41"/>
      <x:c r="H87" s="41"/>
      <x:c r="I87" s="45"/>
      <x:c r="J87" s="45"/>
      <x:c r="K87" s="41"/>
      <x:c r="L87" s="41"/>
      <x:c r="N87" s="45"/>
      <x:c r="O87" s="41"/>
    </x:row>
    <x:row r="88">
      <x:c r="A88" s="41"/>
      <x:c r="C88" s="41"/>
      <x:c r="D88" s="45"/>
      <x:c r="E88" s="45"/>
      <x:c r="F88" s="41"/>
      <x:c r="G88" s="41"/>
      <x:c r="H88" s="41"/>
      <x:c r="I88" s="45"/>
      <x:c r="J88" s="45"/>
      <x:c r="K88" s="41"/>
      <x:c r="L88" s="41"/>
      <x:c r="N88" s="45"/>
      <x:c r="O88" s="41"/>
    </x:row>
    <x:row r="89">
      <x:c r="A89" s="41"/>
      <x:c r="C89" s="41"/>
      <x:c r="D89" s="45"/>
      <x:c r="E89" s="45"/>
      <x:c r="F89" s="41"/>
      <x:c r="G89" s="41"/>
      <x:c r="H89" s="41"/>
      <x:c r="I89" s="45"/>
      <x:c r="J89" s="45"/>
      <x:c r="K89" s="41"/>
      <x:c r="L89" s="41"/>
      <x:c r="N89" s="45"/>
      <x:c r="O89" s="41"/>
    </x:row>
    <x:row r="90">
      <x:c r="A90" s="41"/>
      <x:c r="C90" s="41"/>
      <x:c r="D90" s="45"/>
      <x:c r="E90" s="45"/>
      <x:c r="F90" s="41"/>
      <x:c r="G90" s="41"/>
      <x:c r="H90" s="41"/>
      <x:c r="I90" s="45"/>
      <x:c r="J90" s="45"/>
      <x:c r="K90" s="41"/>
      <x:c r="L90" s="41"/>
      <x:c r="N90" s="45"/>
      <x:c r="O90" s="41"/>
    </x:row>
    <x:row r="91">
      <x:c r="A91" s="41"/>
      <x:c r="C91" s="41"/>
      <x:c r="D91" s="45"/>
      <x:c r="E91" s="45"/>
      <x:c r="F91" s="41"/>
      <x:c r="G91" s="41"/>
      <x:c r="H91" s="41"/>
      <x:c r="I91" s="45"/>
      <x:c r="J91" s="45"/>
      <x:c r="K91" s="41"/>
      <x:c r="L91" s="41"/>
      <x:c r="N91" s="45"/>
      <x:c r="O91" s="41"/>
    </x:row>
    <x:row r="92">
      <x:c r="A92" s="41"/>
      <x:c r="C92" s="41"/>
      <x:c r="D92" s="45"/>
      <x:c r="E92" s="45"/>
      <x:c r="F92" s="41"/>
      <x:c r="G92" s="41"/>
      <x:c r="H92" s="41"/>
      <x:c r="I92" s="45"/>
      <x:c r="J92" s="45"/>
      <x:c r="K92" s="41"/>
      <x:c r="L92" s="41"/>
      <x:c r="N92" s="45"/>
      <x:c r="O92" s="41"/>
    </x:row>
    <x:row r="93">
      <x:c r="A93" s="41"/>
      <x:c r="C93" s="41"/>
      <x:c r="D93" s="45"/>
      <x:c r="E93" s="45"/>
      <x:c r="F93" s="41"/>
      <x:c r="G93" s="41"/>
      <x:c r="H93" s="41"/>
      <x:c r="I93" s="45"/>
      <x:c r="J93" s="45"/>
      <x:c r="K93" s="41"/>
      <x:c r="L93" s="41"/>
      <x:c r="N93" s="45"/>
      <x:c r="O93" s="41"/>
    </x:row>
    <x:row r="94">
      <x:c r="A94" s="41"/>
      <x:c r="C94" s="41"/>
      <x:c r="D94" s="45"/>
      <x:c r="E94" s="45"/>
      <x:c r="F94" s="41"/>
      <x:c r="G94" s="41"/>
      <x:c r="H94" s="41"/>
      <x:c r="I94" s="45"/>
      <x:c r="J94" s="45"/>
      <x:c r="K94" s="41"/>
      <x:c r="L94" s="41"/>
      <x:c r="N94" s="45"/>
      <x:c r="O94" s="41"/>
    </x:row>
    <x:row r="95">
      <x:c r="A95" s="41"/>
      <x:c r="C95" s="41"/>
      <x:c r="D95" s="45"/>
      <x:c r="E95" s="45"/>
      <x:c r="F95" s="41"/>
      <x:c r="G95" s="41"/>
      <x:c r="H95" s="41"/>
      <x:c r="I95" s="45"/>
      <x:c r="J95" s="45"/>
      <x:c r="K95" s="41"/>
      <x:c r="L95" s="41"/>
      <x:c r="N95" s="45"/>
      <x:c r="O95" s="41"/>
    </x:row>
    <x:row r="96">
      <x:c r="A96" s="41"/>
      <x:c r="C96" s="41"/>
      <x:c r="D96" s="45"/>
      <x:c r="E96" s="45"/>
      <x:c r="F96" s="41"/>
      <x:c r="G96" s="41"/>
      <x:c r="H96" s="41"/>
      <x:c r="I96" s="45"/>
      <x:c r="J96" s="45"/>
      <x:c r="K96" s="41"/>
      <x:c r="L96" s="41"/>
      <x:c r="N96" s="45"/>
      <x:c r="O96" s="41"/>
    </x:row>
    <x:row r="97">
      <x:c r="A97" s="41"/>
      <x:c r="C97" s="41"/>
      <x:c r="D97" s="45"/>
      <x:c r="E97" s="45"/>
      <x:c r="F97" s="41"/>
      <x:c r="G97" s="41"/>
      <x:c r="H97" s="41"/>
      <x:c r="I97" s="45"/>
      <x:c r="J97" s="45"/>
      <x:c r="K97" s="41"/>
      <x:c r="L97" s="41"/>
      <x:c r="N97" s="45"/>
      <x:c r="O97" s="41"/>
    </x:row>
    <x:row r="98">
      <x:c r="A98" s="41"/>
      <x:c r="C98" s="41"/>
      <x:c r="D98" s="45"/>
      <x:c r="E98" s="45"/>
      <x:c r="F98" s="41"/>
      <x:c r="G98" s="41"/>
      <x:c r="H98" s="41"/>
      <x:c r="I98" s="45"/>
      <x:c r="J98" s="45"/>
      <x:c r="K98" s="41"/>
      <x:c r="L98" s="41"/>
      <x:c r="N98" s="45"/>
      <x:c r="O98" s="41"/>
    </x:row>
    <x:row r="99">
      <x:c r="A99" s="41"/>
      <x:c r="C99" s="41"/>
      <x:c r="D99" s="45"/>
      <x:c r="E99" s="45"/>
      <x:c r="F99" s="41"/>
      <x:c r="G99" s="41"/>
      <x:c r="H99" s="41"/>
      <x:c r="I99" s="45"/>
      <x:c r="J99" s="45"/>
      <x:c r="K99" s="41"/>
      <x:c r="L99" s="41"/>
      <x:c r="N99" s="45"/>
      <x:c r="O99" s="41"/>
    </x:row>
    <x:row r="100">
      <x:c r="A100" s="41"/>
      <x:c r="C100" s="41"/>
      <x:c r="D100" s="45"/>
      <x:c r="E100" s="45"/>
      <x:c r="F100" s="41"/>
      <x:c r="G100" s="41"/>
      <x:c r="H100" s="41"/>
      <x:c r="I100" s="45"/>
      <x:c r="J100" s="45"/>
      <x:c r="K100" s="41"/>
      <x:c r="L100" s="41"/>
      <x:c r="N100" s="45"/>
      <x:c r="O100" s="41"/>
    </x:row>
    <x:row r="101">
      <x:c r="A101" s="41"/>
      <x:c r="C101" s="41"/>
      <x:c r="D101" s="45"/>
      <x:c r="E101" s="45"/>
      <x:c r="F101" s="41"/>
      <x:c r="G101" s="41"/>
      <x:c r="H101" s="41"/>
      <x:c r="I101" s="45"/>
      <x:c r="J101" s="45"/>
      <x:c r="K101" s="41"/>
      <x:c r="L101" s="41"/>
      <x:c r="N101" s="45"/>
      <x:c r="O101" s="41"/>
    </x:row>
    <x:row r="102">
      <x:c r="A102" s="41"/>
      <x:c r="C102" s="41"/>
      <x:c r="D102" s="45"/>
      <x:c r="E102" s="45"/>
      <x:c r="F102" s="41"/>
      <x:c r="G102" s="41"/>
      <x:c r="H102" s="41"/>
      <x:c r="I102" s="45"/>
      <x:c r="J102" s="45"/>
      <x:c r="K102" s="41"/>
      <x:c r="L102" s="41"/>
      <x:c r="N102" s="45"/>
      <x:c r="O102" s="41"/>
    </x:row>
    <x:row r="103">
      <x:c r="A103" s="41"/>
      <x:c r="C103" s="41"/>
      <x:c r="D103" s="45"/>
      <x:c r="E103" s="45"/>
      <x:c r="F103" s="41"/>
      <x:c r="G103" s="41"/>
      <x:c r="H103" s="41"/>
      <x:c r="I103" s="45"/>
      <x:c r="J103" s="45"/>
      <x:c r="K103" s="41"/>
      <x:c r="L103" s="41"/>
      <x:c r="N103" s="45"/>
      <x:c r="O103" s="41"/>
    </x:row>
    <x:row r="104">
      <x:c r="A104" s="41"/>
      <x:c r="C104" s="41"/>
      <x:c r="D104" s="45"/>
      <x:c r="E104" s="45"/>
      <x:c r="F104" s="41"/>
      <x:c r="G104" s="41"/>
      <x:c r="H104" s="41"/>
      <x:c r="I104" s="45"/>
      <x:c r="J104" s="45"/>
      <x:c r="K104" s="41"/>
      <x:c r="L104" s="41"/>
      <x:c r="N104" s="45"/>
      <x:c r="O104" s="41"/>
    </x:row>
    <x:row r="105">
      <x:c r="A105" s="41"/>
      <x:c r="C105" s="41"/>
      <x:c r="D105" s="45"/>
      <x:c r="E105" s="45"/>
      <x:c r="F105" s="41"/>
      <x:c r="G105" s="41"/>
      <x:c r="H105" s="41"/>
      <x:c r="I105" s="45"/>
      <x:c r="J105" s="45"/>
      <x:c r="K105" s="41"/>
      <x:c r="L105" s="41"/>
      <x:c r="N105" s="45"/>
      <x:c r="O105" s="41"/>
    </x:row>
    <x:row r="106">
      <x:c r="A106" s="41"/>
      <x:c r="C106" s="41"/>
      <x:c r="D106" s="45"/>
      <x:c r="E106" s="45"/>
      <x:c r="F106" s="41"/>
      <x:c r="G106" s="41"/>
      <x:c r="H106" s="41"/>
      <x:c r="I106" s="45"/>
      <x:c r="J106" s="45"/>
      <x:c r="K106" s="41"/>
      <x:c r="L106" s="41"/>
      <x:c r="N106" s="45"/>
      <x:c r="O106" s="41"/>
    </x:row>
    <x:row r="107">
      <x:c r="A107" s="41"/>
      <x:c r="C107" s="41"/>
      <x:c r="D107" s="45"/>
      <x:c r="E107" s="45"/>
      <x:c r="F107" s="41"/>
      <x:c r="G107" s="41"/>
      <x:c r="H107" s="41"/>
      <x:c r="I107" s="45"/>
      <x:c r="J107" s="45"/>
      <x:c r="K107" s="41"/>
      <x:c r="L107" s="41"/>
      <x:c r="N107" s="45"/>
      <x:c r="O107" s="41"/>
    </x:row>
    <x:row r="108">
      <x:c r="A108" s="41"/>
      <x:c r="C108" s="41"/>
      <x:c r="D108" s="45"/>
      <x:c r="E108" s="45"/>
      <x:c r="F108" s="41"/>
      <x:c r="G108" s="41"/>
      <x:c r="H108" s="41"/>
      <x:c r="I108" s="45"/>
      <x:c r="J108" s="45"/>
      <x:c r="K108" s="41"/>
      <x:c r="L108" s="41"/>
      <x:c r="N108" s="45"/>
      <x:c r="O108" s="41"/>
    </x:row>
    <x:row r="109">
      <x:c r="A109" s="41"/>
      <x:c r="C109" s="41"/>
      <x:c r="D109" s="45"/>
      <x:c r="E109" s="45"/>
      <x:c r="F109" s="41"/>
      <x:c r="G109" s="41"/>
      <x:c r="H109" s="41"/>
      <x:c r="I109" s="45"/>
      <x:c r="J109" s="45"/>
      <x:c r="K109" s="41"/>
      <x:c r="L109" s="41"/>
      <x:c r="N109" s="45"/>
      <x:c r="O109" s="41"/>
    </x:row>
    <x:row r="110">
      <x:c r="A110" s="41"/>
      <x:c r="C110" s="41"/>
      <x:c r="D110" s="45"/>
      <x:c r="E110" s="45"/>
      <x:c r="F110" s="41"/>
      <x:c r="G110" s="41"/>
      <x:c r="H110" s="41"/>
      <x:c r="I110" s="45"/>
      <x:c r="J110" s="45"/>
      <x:c r="K110" s="41"/>
      <x:c r="L110" s="41"/>
      <x:c r="N110" s="45"/>
      <x:c r="O110" s="41"/>
    </x:row>
    <x:row r="111">
      <x:c r="A111" s="41"/>
      <x:c r="C111" s="41"/>
      <x:c r="D111" s="45"/>
      <x:c r="E111" s="45"/>
      <x:c r="F111" s="41"/>
      <x:c r="G111" s="41"/>
      <x:c r="H111" s="41"/>
      <x:c r="I111" s="45"/>
      <x:c r="J111" s="45"/>
      <x:c r="K111" s="41"/>
      <x:c r="L111" s="41"/>
      <x:c r="N111" s="45"/>
      <x:c r="O111" s="41"/>
    </x:row>
    <x:row r="112">
      <x:c r="A112" s="41"/>
      <x:c r="C112" s="41"/>
      <x:c r="D112" s="45"/>
      <x:c r="E112" s="45"/>
      <x:c r="F112" s="41"/>
      <x:c r="G112" s="41"/>
      <x:c r="H112" s="41"/>
      <x:c r="I112" s="45"/>
      <x:c r="J112" s="45"/>
      <x:c r="K112" s="41"/>
      <x:c r="L112" s="41"/>
      <x:c r="N112" s="45"/>
      <x:c r="O112" s="41"/>
    </x:row>
    <x:row r="113">
      <x:c r="A113" s="41"/>
      <x:c r="C113" s="41"/>
      <x:c r="D113" s="45"/>
      <x:c r="E113" s="45"/>
      <x:c r="F113" s="41"/>
      <x:c r="G113" s="41"/>
      <x:c r="H113" s="41"/>
      <x:c r="I113" s="45"/>
      <x:c r="J113" s="45"/>
      <x:c r="K113" s="41"/>
      <x:c r="L113" s="41"/>
      <x:c r="N113" s="45"/>
      <x:c r="O113" s="41"/>
    </x:row>
    <x:row r="114">
      <x:c r="A114" s="41"/>
      <x:c r="C114" s="41"/>
      <x:c r="D114" s="45"/>
      <x:c r="E114" s="45"/>
      <x:c r="F114" s="41"/>
      <x:c r="G114" s="41"/>
      <x:c r="H114" s="41"/>
      <x:c r="I114" s="45"/>
      <x:c r="J114" s="45"/>
      <x:c r="K114" s="41"/>
      <x:c r="L114" s="41"/>
      <x:c r="N114" s="45"/>
      <x:c r="O114" s="41"/>
    </x:row>
    <x:row r="115">
      <x:c r="A115" s="41"/>
      <x:c r="C115" s="41"/>
      <x:c r="D115" s="45"/>
      <x:c r="E115" s="45"/>
      <x:c r="F115" s="41"/>
      <x:c r="G115" s="41"/>
      <x:c r="H115" s="41"/>
      <x:c r="I115" s="45"/>
      <x:c r="J115" s="45"/>
      <x:c r="K115" s="41"/>
      <x:c r="L115" s="41"/>
      <x:c r="N115" s="45"/>
      <x:c r="O115" s="41"/>
    </x:row>
    <x:row r="116">
      <x:c r="A116" s="41"/>
      <x:c r="C116" s="41"/>
      <x:c r="D116" s="45"/>
      <x:c r="E116" s="45"/>
      <x:c r="F116" s="41"/>
      <x:c r="G116" s="41"/>
      <x:c r="H116" s="41"/>
      <x:c r="I116" s="45"/>
      <x:c r="J116" s="45"/>
      <x:c r="K116" s="41"/>
      <x:c r="L116" s="41"/>
      <x:c r="N116" s="45"/>
      <x:c r="O116" s="41"/>
    </x:row>
    <x:row r="117">
      <x:c r="A117" s="41"/>
      <x:c r="C117" s="41"/>
      <x:c r="D117" s="45"/>
      <x:c r="E117" s="45"/>
      <x:c r="F117" s="41"/>
      <x:c r="G117" s="41"/>
      <x:c r="H117" s="41"/>
      <x:c r="I117" s="45"/>
      <x:c r="J117" s="45"/>
      <x:c r="K117" s="41"/>
      <x:c r="L117" s="41"/>
      <x:c r="N117" s="45"/>
      <x:c r="O117" s="41"/>
    </x:row>
    <x:row r="118">
      <x:c r="A118" s="41"/>
      <x:c r="C118" s="41"/>
      <x:c r="D118" s="45"/>
      <x:c r="E118" s="45"/>
      <x:c r="F118" s="41"/>
      <x:c r="G118" s="41"/>
      <x:c r="H118" s="41"/>
      <x:c r="I118" s="45"/>
      <x:c r="J118" s="45"/>
      <x:c r="K118" s="41"/>
      <x:c r="L118" s="41"/>
      <x:c r="N118" s="45"/>
      <x:c r="O118" s="41"/>
    </x:row>
    <x:row r="119">
      <x:c r="A119" s="41"/>
      <x:c r="C119" s="41"/>
      <x:c r="D119" s="45"/>
      <x:c r="E119" s="45"/>
      <x:c r="F119" s="41"/>
      <x:c r="G119" s="41"/>
      <x:c r="H119" s="41"/>
      <x:c r="I119" s="45"/>
      <x:c r="J119" s="45"/>
      <x:c r="K119" s="41"/>
      <x:c r="L119" s="41"/>
      <x:c r="N119" s="45"/>
      <x:c r="O119" s="41"/>
    </x:row>
    <x:row r="120">
      <x:c r="A120" s="41"/>
      <x:c r="C120" s="41"/>
      <x:c r="D120" s="45"/>
      <x:c r="E120" s="45"/>
      <x:c r="F120" s="41"/>
      <x:c r="G120" s="41"/>
      <x:c r="H120" s="41"/>
      <x:c r="I120" s="45"/>
      <x:c r="J120" s="45"/>
      <x:c r="K120" s="41"/>
      <x:c r="L120" s="41"/>
      <x:c r="N120" s="45"/>
      <x:c r="O120" s="41"/>
    </x:row>
    <x:row r="121">
      <x:c r="A121" s="41"/>
      <x:c r="C121" s="41"/>
      <x:c r="D121" s="45"/>
      <x:c r="E121" s="45"/>
      <x:c r="F121" s="41"/>
      <x:c r="G121" s="41"/>
      <x:c r="H121" s="41"/>
      <x:c r="I121" s="45"/>
      <x:c r="J121" s="45"/>
      <x:c r="K121" s="41"/>
      <x:c r="L121" s="41"/>
      <x:c r="N121" s="45"/>
      <x:c r="O121" s="41"/>
    </x:row>
    <x:row r="122">
      <x:c r="A122" s="41"/>
      <x:c r="C122" s="41"/>
      <x:c r="D122" s="45"/>
      <x:c r="E122" s="45"/>
      <x:c r="F122" s="41"/>
      <x:c r="G122" s="41"/>
      <x:c r="H122" s="41"/>
      <x:c r="I122" s="45"/>
      <x:c r="J122" s="45"/>
      <x:c r="K122" s="41"/>
      <x:c r="L122" s="41"/>
      <x:c r="N122" s="45"/>
      <x:c r="O122" s="41"/>
    </x:row>
    <x:row r="123">
      <x:c r="A123" s="41"/>
      <x:c r="C123" s="41"/>
      <x:c r="D123" s="45"/>
      <x:c r="E123" s="45"/>
      <x:c r="F123" s="41"/>
      <x:c r="G123" s="41"/>
      <x:c r="H123" s="41"/>
      <x:c r="I123" s="45"/>
      <x:c r="J123" s="45"/>
      <x:c r="K123" s="41"/>
      <x:c r="L123" s="41"/>
      <x:c r="N123" s="45"/>
      <x:c r="O123" s="41"/>
    </x:row>
    <x:row r="124">
      <x:c r="A124" s="41"/>
      <x:c r="C124" s="41"/>
      <x:c r="D124" s="45"/>
      <x:c r="E124" s="45"/>
      <x:c r="F124" s="41"/>
      <x:c r="G124" s="41"/>
      <x:c r="H124" s="41"/>
      <x:c r="I124" s="45"/>
      <x:c r="J124" s="45"/>
      <x:c r="K124" s="41"/>
      <x:c r="L124" s="41"/>
      <x:c r="N124" s="45"/>
      <x:c r="O124" s="41"/>
    </x:row>
    <x:row r="125">
      <x:c r="A125" s="41"/>
      <x:c r="C125" s="41"/>
      <x:c r="D125" s="45"/>
      <x:c r="E125" s="45"/>
      <x:c r="F125" s="41"/>
      <x:c r="G125" s="41"/>
      <x:c r="H125" s="41"/>
      <x:c r="I125" s="45"/>
      <x:c r="J125" s="45"/>
      <x:c r="K125" s="41"/>
      <x:c r="L125" s="41"/>
      <x:c r="N125" s="45"/>
      <x:c r="O125" s="41"/>
    </x:row>
    <x:row r="126">
      <x:c r="A126" s="41"/>
      <x:c r="C126" s="41"/>
      <x:c r="D126" s="45"/>
      <x:c r="E126" s="45"/>
      <x:c r="F126" s="41"/>
      <x:c r="G126" s="41"/>
      <x:c r="H126" s="41"/>
      <x:c r="I126" s="45"/>
      <x:c r="J126" s="45"/>
      <x:c r="K126" s="41"/>
      <x:c r="L126" s="41"/>
      <x:c r="N126" s="45"/>
      <x:c r="O126" s="41"/>
    </x:row>
    <x:row r="127">
      <x:c r="A127" s="41"/>
      <x:c r="C127" s="41"/>
      <x:c r="D127" s="45"/>
      <x:c r="E127" s="45"/>
      <x:c r="F127" s="41"/>
      <x:c r="G127" s="41"/>
      <x:c r="H127" s="41"/>
      <x:c r="I127" s="45"/>
      <x:c r="J127" s="45"/>
      <x:c r="K127" s="41"/>
      <x:c r="L127" s="41"/>
      <x:c r="N127" s="45"/>
      <x:c r="O127" s="41"/>
    </x:row>
    <x:row r="128">
      <x:c r="A128" s="41"/>
      <x:c r="C128" s="41"/>
      <x:c r="D128" s="45"/>
      <x:c r="E128" s="45"/>
      <x:c r="F128" s="41"/>
      <x:c r="G128" s="41"/>
      <x:c r="H128" s="41"/>
      <x:c r="I128" s="45"/>
      <x:c r="J128" s="45"/>
      <x:c r="K128" s="41"/>
      <x:c r="L128" s="41"/>
      <x:c r="N128" s="45"/>
      <x:c r="O128" s="41"/>
    </x:row>
    <x:row r="129">
      <x:c r="A129" s="41"/>
      <x:c r="C129" s="41"/>
      <x:c r="D129" s="45"/>
      <x:c r="E129" s="45"/>
      <x:c r="F129" s="41"/>
      <x:c r="G129" s="41"/>
      <x:c r="H129" s="41"/>
      <x:c r="I129" s="45"/>
      <x:c r="J129" s="45"/>
      <x:c r="K129" s="41"/>
      <x:c r="L129" s="41"/>
      <x:c r="N129" s="45"/>
      <x:c r="O129" s="41"/>
    </x:row>
    <x:row r="130">
      <x:c r="A130" s="41"/>
      <x:c r="C130" s="41"/>
      <x:c r="D130" s="45"/>
      <x:c r="E130" s="45"/>
      <x:c r="F130" s="41"/>
      <x:c r="G130" s="41"/>
      <x:c r="H130" s="41"/>
      <x:c r="I130" s="45"/>
      <x:c r="J130" s="45"/>
      <x:c r="K130" s="41"/>
      <x:c r="L130" s="41"/>
      <x:c r="N130" s="45"/>
      <x:c r="O130" s="41"/>
    </x:row>
    <x:row r="131">
      <x:c r="A131" s="41"/>
      <x:c r="C131" s="41"/>
      <x:c r="D131" s="45"/>
      <x:c r="E131" s="45"/>
      <x:c r="F131" s="41"/>
      <x:c r="G131" s="41"/>
      <x:c r="H131" s="41"/>
      <x:c r="I131" s="45"/>
      <x:c r="J131" s="45"/>
      <x:c r="K131" s="41"/>
      <x:c r="L131" s="41"/>
      <x:c r="N131" s="45"/>
      <x:c r="O131" s="41"/>
    </x:row>
    <x:row r="132">
      <x:c r="A132" s="41"/>
      <x:c r="C132" s="41"/>
      <x:c r="D132" s="45"/>
      <x:c r="E132" s="45"/>
      <x:c r="F132" s="41"/>
      <x:c r="G132" s="41"/>
      <x:c r="H132" s="41"/>
      <x:c r="I132" s="45"/>
      <x:c r="J132" s="45"/>
      <x:c r="K132" s="41"/>
      <x:c r="L132" s="41"/>
      <x:c r="N132" s="45"/>
      <x:c r="O132" s="41"/>
    </x:row>
    <x:row r="133">
      <x:c r="A133" s="41"/>
      <x:c r="C133" s="41"/>
      <x:c r="D133" s="45"/>
      <x:c r="E133" s="45"/>
      <x:c r="F133" s="41"/>
      <x:c r="G133" s="41"/>
      <x:c r="H133" s="41"/>
      <x:c r="I133" s="45"/>
      <x:c r="J133" s="45"/>
      <x:c r="K133" s="41"/>
      <x:c r="L133" s="41"/>
      <x:c r="N133" s="45"/>
      <x:c r="O133" s="41"/>
    </x:row>
    <x:row r="134">
      <x:c r="A134" s="41"/>
      <x:c r="C134" s="41"/>
      <x:c r="D134" s="45"/>
      <x:c r="E134" s="45"/>
      <x:c r="F134" s="41"/>
      <x:c r="G134" s="41"/>
      <x:c r="H134" s="41"/>
      <x:c r="I134" s="45"/>
      <x:c r="J134" s="45"/>
      <x:c r="K134" s="41"/>
      <x:c r="L134" s="41"/>
      <x:c r="N134" s="45"/>
      <x:c r="O134" s="41"/>
    </x:row>
    <x:row r="135">
      <x:c r="A135" s="41"/>
      <x:c r="C135" s="41"/>
      <x:c r="D135" s="45"/>
      <x:c r="E135" s="45"/>
      <x:c r="F135" s="41"/>
      <x:c r="G135" s="41"/>
      <x:c r="H135" s="41"/>
      <x:c r="I135" s="45"/>
      <x:c r="J135" s="45"/>
      <x:c r="K135" s="41"/>
      <x:c r="L135" s="41"/>
      <x:c r="N135" s="45"/>
      <x:c r="O135" s="41"/>
    </x:row>
    <x:row r="136">
      <x:c r="A136" s="41"/>
      <x:c r="C136" s="41"/>
      <x:c r="D136" s="45"/>
      <x:c r="E136" s="45"/>
      <x:c r="F136" s="41"/>
      <x:c r="G136" s="41"/>
      <x:c r="H136" s="41"/>
      <x:c r="I136" s="45"/>
      <x:c r="J136" s="45"/>
      <x:c r="K136" s="41"/>
      <x:c r="L136" s="41"/>
      <x:c r="N136" s="45"/>
      <x:c r="O136" s="41"/>
    </x:row>
    <x:row r="137">
      <x:c r="A137" s="41"/>
      <x:c r="C137" s="41"/>
      <x:c r="D137" s="45"/>
      <x:c r="E137" s="45"/>
      <x:c r="F137" s="41"/>
      <x:c r="G137" s="41"/>
      <x:c r="H137" s="41"/>
      <x:c r="I137" s="45"/>
      <x:c r="J137" s="45"/>
      <x:c r="K137" s="41"/>
      <x:c r="L137" s="41"/>
      <x:c r="N137" s="45"/>
      <x:c r="O137" s="41"/>
    </x:row>
    <x:row r="138">
      <x:c r="A138" s="41"/>
      <x:c r="C138" s="41"/>
      <x:c r="D138" s="45"/>
      <x:c r="E138" s="45"/>
      <x:c r="F138" s="41"/>
      <x:c r="G138" s="41"/>
      <x:c r="H138" s="41"/>
      <x:c r="I138" s="45"/>
      <x:c r="J138" s="45"/>
      <x:c r="K138" s="41"/>
      <x:c r="L138" s="41"/>
      <x:c r="N138" s="45"/>
      <x:c r="O138" s="41"/>
    </x:row>
    <x:row r="139">
      <x:c r="A139" s="41"/>
      <x:c r="C139" s="41"/>
      <x:c r="D139" s="45"/>
      <x:c r="E139" s="45"/>
      <x:c r="F139" s="41"/>
      <x:c r="G139" s="41"/>
      <x:c r="H139" s="41"/>
      <x:c r="I139" s="45"/>
      <x:c r="J139" s="45"/>
      <x:c r="K139" s="41"/>
      <x:c r="L139" s="41"/>
      <x:c r="N139" s="45"/>
      <x:c r="O139" s="41"/>
    </x:row>
    <x:row r="140">
      <x:c r="A140" s="41"/>
      <x:c r="C140" s="41"/>
      <x:c r="D140" s="45"/>
      <x:c r="E140" s="45"/>
      <x:c r="F140" s="41"/>
      <x:c r="G140" s="41"/>
      <x:c r="H140" s="41"/>
      <x:c r="I140" s="45"/>
      <x:c r="J140" s="45"/>
      <x:c r="K140" s="41"/>
      <x:c r="L140" s="41"/>
      <x:c r="N140" s="45"/>
      <x:c r="O140" s="41"/>
    </x:row>
    <x:row r="141">
      <x:c r="A141" s="41"/>
      <x:c r="C141" s="41"/>
      <x:c r="D141" s="45"/>
      <x:c r="E141" s="45"/>
      <x:c r="F141" s="41"/>
      <x:c r="G141" s="41"/>
      <x:c r="H141" s="41"/>
      <x:c r="I141" s="45"/>
      <x:c r="J141" s="45"/>
      <x:c r="K141" s="41"/>
      <x:c r="L141" s="41"/>
      <x:c r="N141" s="45"/>
      <x:c r="O141" s="41"/>
    </x:row>
    <x:row r="142">
      <x:c r="A142" s="41"/>
      <x:c r="C142" s="41"/>
      <x:c r="D142" s="45"/>
      <x:c r="E142" s="45"/>
      <x:c r="F142" s="41"/>
      <x:c r="G142" s="41"/>
      <x:c r="H142" s="41"/>
      <x:c r="I142" s="45"/>
      <x:c r="J142" s="45"/>
      <x:c r="K142" s="41"/>
      <x:c r="L142" s="41"/>
      <x:c r="N142" s="45"/>
      <x:c r="O142" s="41"/>
    </x:row>
    <x:row r="143">
      <x:c r="A143" s="41"/>
      <x:c r="C143" s="41"/>
      <x:c r="D143" s="45"/>
      <x:c r="E143" s="45"/>
      <x:c r="F143" s="41"/>
      <x:c r="G143" s="41"/>
      <x:c r="H143" s="41"/>
      <x:c r="I143" s="45"/>
      <x:c r="J143" s="45"/>
      <x:c r="K143" s="41"/>
      <x:c r="L143" s="41"/>
      <x:c r="N143" s="45"/>
      <x:c r="O143" s="41"/>
    </x:row>
    <x:row r="144">
      <x:c r="A144" s="41"/>
      <x:c r="C144" s="41"/>
      <x:c r="D144" s="45"/>
      <x:c r="E144" s="45"/>
      <x:c r="F144" s="41"/>
      <x:c r="G144" s="41"/>
      <x:c r="H144" s="41"/>
      <x:c r="I144" s="45"/>
      <x:c r="J144" s="45"/>
      <x:c r="K144" s="41"/>
      <x:c r="L144" s="41"/>
      <x:c r="N144" s="45"/>
      <x:c r="O144" s="41"/>
    </x:row>
    <x:row r="145">
      <x:c r="A145" s="41"/>
      <x:c r="C145" s="41"/>
      <x:c r="D145" s="45"/>
      <x:c r="E145" s="45"/>
      <x:c r="F145" s="41"/>
      <x:c r="G145" s="41"/>
      <x:c r="H145" s="41"/>
      <x:c r="I145" s="45"/>
      <x:c r="J145" s="45"/>
      <x:c r="K145" s="41"/>
      <x:c r="L145" s="41"/>
      <x:c r="N145" s="45"/>
      <x:c r="O145" s="41"/>
    </x:row>
    <x:row r="146">
      <x:c r="A146" s="41"/>
      <x:c r="C146" s="41"/>
      <x:c r="D146" s="45"/>
      <x:c r="E146" s="45"/>
      <x:c r="F146" s="41"/>
      <x:c r="G146" s="41"/>
      <x:c r="H146" s="41"/>
      <x:c r="I146" s="45"/>
      <x:c r="J146" s="45"/>
      <x:c r="K146" s="41"/>
      <x:c r="L146" s="41"/>
      <x:c r="N146" s="45"/>
      <x:c r="O146" s="41"/>
    </x:row>
    <x:row r="147">
      <x:c r="A147" s="41"/>
      <x:c r="C147" s="41"/>
      <x:c r="D147" s="45"/>
      <x:c r="E147" s="45"/>
      <x:c r="F147" s="41"/>
      <x:c r="G147" s="41"/>
      <x:c r="H147" s="41"/>
      <x:c r="I147" s="45"/>
      <x:c r="J147" s="45"/>
      <x:c r="K147" s="41"/>
      <x:c r="L147" s="41"/>
      <x:c r="N147" s="45"/>
      <x:c r="O147" s="41"/>
    </x:row>
    <x:row r="148">
      <x:c r="A148" s="41"/>
      <x:c r="C148" s="41"/>
      <x:c r="D148" s="45"/>
      <x:c r="E148" s="45"/>
      <x:c r="F148" s="41"/>
      <x:c r="G148" s="41"/>
      <x:c r="H148" s="41"/>
      <x:c r="I148" s="45"/>
      <x:c r="J148" s="45"/>
      <x:c r="K148" s="41"/>
      <x:c r="L148" s="41"/>
      <x:c r="N148" s="45"/>
      <x:c r="O148" s="41"/>
    </x:row>
    <x:row r="149">
      <x:c r="A149" s="41"/>
      <x:c r="C149" s="41"/>
      <x:c r="D149" s="45"/>
      <x:c r="E149" s="45"/>
      <x:c r="F149" s="41"/>
      <x:c r="G149" s="41"/>
      <x:c r="H149" s="41"/>
      <x:c r="I149" s="45"/>
      <x:c r="J149" s="45"/>
      <x:c r="K149" s="41"/>
      <x:c r="L149" s="41"/>
      <x:c r="N149" s="45"/>
      <x:c r="O149" s="41"/>
    </x:row>
    <x:row r="150">
      <x:c r="A150" s="41"/>
      <x:c r="C150" s="41"/>
      <x:c r="D150" s="45"/>
      <x:c r="E150" s="45"/>
      <x:c r="F150" s="41"/>
      <x:c r="G150" s="41"/>
      <x:c r="H150" s="41"/>
      <x:c r="I150" s="45"/>
      <x:c r="J150" s="45"/>
      <x:c r="K150" s="41"/>
      <x:c r="L150" s="41"/>
      <x:c r="N150" s="45"/>
      <x:c r="O150" s="41"/>
    </x:row>
    <x:row r="151">
      <x:c r="A151" s="41"/>
      <x:c r="C151" s="41"/>
      <x:c r="D151" s="45"/>
      <x:c r="E151" s="45"/>
      <x:c r="F151" s="41"/>
      <x:c r="G151" s="41"/>
      <x:c r="H151" s="41"/>
      <x:c r="I151" s="45"/>
      <x:c r="J151" s="45"/>
      <x:c r="K151" s="41"/>
      <x:c r="L151" s="41"/>
      <x:c r="N151" s="45"/>
      <x:c r="O151" s="41"/>
    </x:row>
    <x:row r="152">
      <x:c r="A152" s="41"/>
      <x:c r="C152" s="41"/>
      <x:c r="D152" s="45"/>
      <x:c r="E152" s="45"/>
      <x:c r="F152" s="41"/>
      <x:c r="G152" s="41"/>
      <x:c r="H152" s="41"/>
      <x:c r="I152" s="45"/>
      <x:c r="J152" s="45"/>
      <x:c r="K152" s="41"/>
      <x:c r="L152" s="41"/>
      <x:c r="N152" s="45"/>
      <x:c r="O152" s="41"/>
    </x:row>
    <x:row r="153">
      <x:c r="A153" s="41"/>
      <x:c r="C153" s="41"/>
      <x:c r="D153" s="45"/>
      <x:c r="E153" s="45"/>
      <x:c r="F153" s="41"/>
      <x:c r="G153" s="41"/>
      <x:c r="H153" s="41"/>
      <x:c r="I153" s="45"/>
      <x:c r="J153" s="45"/>
      <x:c r="K153" s="41"/>
      <x:c r="L153" s="41"/>
      <x:c r="N153" s="45"/>
      <x:c r="O153" s="41"/>
    </x:row>
    <x:row r="154">
      <x:c r="A154" s="41"/>
      <x:c r="C154" s="41"/>
      <x:c r="D154" s="45"/>
      <x:c r="E154" s="45"/>
      <x:c r="F154" s="41"/>
      <x:c r="G154" s="41"/>
      <x:c r="H154" s="41"/>
      <x:c r="I154" s="45"/>
      <x:c r="J154" s="45"/>
      <x:c r="K154" s="41"/>
      <x:c r="L154" s="41"/>
      <x:c r="N154" s="45"/>
      <x:c r="O154" s="41"/>
    </x:row>
    <x:row r="155">
      <x:c r="A155" s="41"/>
      <x:c r="C155" s="41"/>
      <x:c r="D155" s="45"/>
      <x:c r="E155" s="45"/>
      <x:c r="F155" s="41"/>
      <x:c r="G155" s="41"/>
      <x:c r="H155" s="41"/>
      <x:c r="I155" s="45"/>
      <x:c r="J155" s="45"/>
      <x:c r="K155" s="41"/>
      <x:c r="L155" s="41"/>
      <x:c r="N155" s="45"/>
      <x:c r="O155" s="41"/>
    </x:row>
    <x:row r="156">
      <x:c r="A156" s="41"/>
      <x:c r="C156" s="41"/>
      <x:c r="D156" s="45"/>
      <x:c r="E156" s="45"/>
      <x:c r="F156" s="41"/>
      <x:c r="G156" s="41"/>
      <x:c r="H156" s="41"/>
      <x:c r="I156" s="45"/>
      <x:c r="J156" s="45"/>
      <x:c r="K156" s="41"/>
      <x:c r="L156" s="41"/>
      <x:c r="N156" s="45"/>
      <x:c r="O156" s="41"/>
    </x:row>
    <x:row r="157">
      <x:c r="A157" s="41"/>
      <x:c r="C157" s="41"/>
      <x:c r="D157" s="45"/>
      <x:c r="E157" s="45"/>
      <x:c r="F157" s="41"/>
      <x:c r="G157" s="41"/>
      <x:c r="H157" s="41"/>
      <x:c r="I157" s="45"/>
      <x:c r="J157" s="45"/>
      <x:c r="K157" s="41"/>
      <x:c r="L157" s="41"/>
      <x:c r="N157" s="45"/>
      <x:c r="O157" s="41"/>
    </x:row>
    <x:row r="158">
      <x:c r="A158" s="41"/>
      <x:c r="C158" s="41"/>
      <x:c r="D158" s="45"/>
      <x:c r="E158" s="45"/>
      <x:c r="F158" s="41"/>
      <x:c r="G158" s="41"/>
      <x:c r="H158" s="41"/>
      <x:c r="I158" s="45"/>
      <x:c r="J158" s="45"/>
      <x:c r="K158" s="41"/>
      <x:c r="L158" s="41"/>
      <x:c r="N158" s="45"/>
      <x:c r="O158" s="41"/>
    </x:row>
    <x:row r="159">
      <x:c r="A159" s="41"/>
      <x:c r="C159" s="41"/>
      <x:c r="D159" s="45"/>
      <x:c r="E159" s="45"/>
      <x:c r="F159" s="41"/>
      <x:c r="G159" s="41"/>
      <x:c r="H159" s="41"/>
      <x:c r="I159" s="45"/>
      <x:c r="J159" s="45"/>
      <x:c r="K159" s="41"/>
      <x:c r="L159" s="41"/>
      <x:c r="N159" s="45"/>
      <x:c r="O159" s="41"/>
    </x:row>
    <x:row r="160">
      <x:c r="A160" s="41"/>
      <x:c r="C160" s="41"/>
      <x:c r="D160" s="45"/>
      <x:c r="E160" s="45"/>
      <x:c r="F160" s="41"/>
      <x:c r="G160" s="41"/>
      <x:c r="H160" s="41"/>
      <x:c r="I160" s="45"/>
      <x:c r="J160" s="45"/>
      <x:c r="K160" s="41"/>
      <x:c r="L160" s="41"/>
      <x:c r="N160" s="45"/>
      <x:c r="O160" s="41"/>
    </x:row>
    <x:row r="161">
      <x:c r="A161" s="41"/>
      <x:c r="C161" s="41"/>
      <x:c r="D161" s="45"/>
      <x:c r="E161" s="45"/>
      <x:c r="F161" s="41"/>
      <x:c r="G161" s="41"/>
      <x:c r="H161" s="41"/>
      <x:c r="I161" s="45"/>
      <x:c r="J161" s="45"/>
      <x:c r="K161" s="41"/>
      <x:c r="L161" s="41"/>
      <x:c r="N161" s="45"/>
      <x:c r="O161" s="41"/>
    </x:row>
    <x:row r="162">
      <x:c r="A162" s="41"/>
      <x:c r="C162" s="41"/>
      <x:c r="D162" s="45"/>
      <x:c r="E162" s="45"/>
      <x:c r="F162" s="41"/>
      <x:c r="G162" s="41"/>
      <x:c r="H162" s="41"/>
      <x:c r="I162" s="45"/>
      <x:c r="J162" s="45"/>
      <x:c r="K162" s="41"/>
      <x:c r="L162" s="41"/>
      <x:c r="N162" s="45"/>
      <x:c r="O162" s="41"/>
    </x:row>
    <x:row r="163">
      <x:c r="A163" s="41"/>
      <x:c r="C163" s="41"/>
      <x:c r="D163" s="45"/>
      <x:c r="E163" s="45"/>
      <x:c r="F163" s="41"/>
      <x:c r="G163" s="41"/>
      <x:c r="H163" s="41"/>
      <x:c r="I163" s="45"/>
      <x:c r="J163" s="45"/>
      <x:c r="K163" s="41"/>
      <x:c r="L163" s="41"/>
      <x:c r="N163" s="45"/>
      <x:c r="O163" s="41"/>
    </x:row>
    <x:row r="164">
      <x:c r="A164" s="41"/>
      <x:c r="C164" s="41"/>
      <x:c r="D164" s="45"/>
      <x:c r="E164" s="45"/>
      <x:c r="F164" s="41"/>
      <x:c r="G164" s="41"/>
      <x:c r="H164" s="41"/>
      <x:c r="I164" s="45"/>
      <x:c r="J164" s="45"/>
      <x:c r="K164" s="41"/>
      <x:c r="L164" s="41"/>
      <x:c r="N164" s="45"/>
      <x:c r="O164" s="41"/>
    </x:row>
    <x:row r="165">
      <x:c r="A165" s="41"/>
      <x:c r="C165" s="41"/>
      <x:c r="D165" s="45"/>
      <x:c r="E165" s="45"/>
      <x:c r="F165" s="41"/>
      <x:c r="G165" s="41"/>
      <x:c r="H165" s="41"/>
      <x:c r="I165" s="45"/>
      <x:c r="J165" s="45"/>
      <x:c r="K165" s="41"/>
      <x:c r="L165" s="41"/>
      <x:c r="N165" s="45"/>
      <x:c r="O165" s="41"/>
    </x:row>
    <x:row r="166">
      <x:c r="A166" s="41"/>
      <x:c r="C166" s="41"/>
      <x:c r="D166" s="45"/>
      <x:c r="E166" s="45"/>
      <x:c r="F166" s="41"/>
      <x:c r="G166" s="41"/>
      <x:c r="H166" s="41"/>
      <x:c r="I166" s="45"/>
      <x:c r="J166" s="45"/>
      <x:c r="K166" s="41"/>
      <x:c r="L166" s="41"/>
      <x:c r="N166" s="45"/>
      <x:c r="O166" s="41"/>
    </x:row>
    <x:row r="167">
      <x:c r="A167" s="41"/>
      <x:c r="C167" s="41"/>
      <x:c r="D167" s="45"/>
      <x:c r="E167" s="45"/>
      <x:c r="F167" s="41"/>
      <x:c r="G167" s="41"/>
      <x:c r="H167" s="41"/>
      <x:c r="I167" s="45"/>
      <x:c r="J167" s="45"/>
      <x:c r="K167" s="41"/>
      <x:c r="L167" s="41"/>
      <x:c r="N167" s="45"/>
      <x:c r="O167" s="41"/>
    </x:row>
    <x:row r="168">
      <x:c r="A168" s="41"/>
      <x:c r="C168" s="41"/>
      <x:c r="D168" s="45"/>
      <x:c r="E168" s="45"/>
      <x:c r="F168" s="41"/>
      <x:c r="G168" s="41"/>
      <x:c r="H168" s="41"/>
      <x:c r="I168" s="45"/>
      <x:c r="J168" s="45"/>
      <x:c r="K168" s="41"/>
      <x:c r="L168" s="41"/>
      <x:c r="N168" s="45"/>
      <x:c r="O168" s="41"/>
    </x:row>
    <x:row r="169">
      <x:c r="A169" s="41"/>
      <x:c r="C169" s="41"/>
      <x:c r="D169" s="45"/>
      <x:c r="E169" s="45"/>
      <x:c r="F169" s="41"/>
      <x:c r="G169" s="41"/>
      <x:c r="H169" s="41"/>
      <x:c r="I169" s="45"/>
      <x:c r="J169" s="45"/>
      <x:c r="K169" s="41"/>
      <x:c r="L169" s="41"/>
      <x:c r="N169" s="45"/>
      <x:c r="O169" s="41"/>
    </x:row>
    <x:row r="170">
      <x:c r="A170" s="41"/>
      <x:c r="C170" s="41"/>
      <x:c r="D170" s="45"/>
      <x:c r="E170" s="45"/>
      <x:c r="F170" s="41"/>
      <x:c r="G170" s="41"/>
      <x:c r="H170" s="41"/>
      <x:c r="I170" s="45"/>
      <x:c r="J170" s="45"/>
      <x:c r="K170" s="41"/>
      <x:c r="L170" s="41"/>
      <x:c r="N170" s="45"/>
      <x:c r="O170" s="41"/>
    </x:row>
    <x:row r="171">
      <x:c r="A171" s="41"/>
      <x:c r="C171" s="41"/>
      <x:c r="D171" s="45"/>
      <x:c r="E171" s="45"/>
      <x:c r="F171" s="41"/>
      <x:c r="G171" s="41"/>
      <x:c r="H171" s="41"/>
      <x:c r="I171" s="45"/>
      <x:c r="J171" s="45"/>
      <x:c r="K171" s="41"/>
      <x:c r="L171" s="41"/>
      <x:c r="N171" s="45"/>
      <x:c r="O171" s="41"/>
    </x:row>
    <x:row r="172">
      <x:c r="A172" s="41"/>
      <x:c r="C172" s="41"/>
      <x:c r="D172" s="45"/>
      <x:c r="E172" s="45"/>
      <x:c r="F172" s="41"/>
      <x:c r="G172" s="41"/>
      <x:c r="H172" s="41"/>
      <x:c r="I172" s="45"/>
      <x:c r="J172" s="45"/>
      <x:c r="K172" s="41"/>
      <x:c r="L172" s="41"/>
      <x:c r="N172" s="45"/>
      <x:c r="O172" s="41"/>
    </x:row>
    <x:row r="173">
      <x:c r="A173" s="41"/>
      <x:c r="C173" s="41"/>
      <x:c r="D173" s="45"/>
      <x:c r="E173" s="45"/>
      <x:c r="F173" s="41"/>
      <x:c r="G173" s="41"/>
      <x:c r="H173" s="41"/>
      <x:c r="I173" s="45"/>
      <x:c r="J173" s="45"/>
      <x:c r="K173" s="41"/>
      <x:c r="L173" s="41"/>
      <x:c r="N173" s="45"/>
      <x:c r="O173" s="41"/>
    </x:row>
    <x:row r="174">
      <x:c r="A174" s="41"/>
      <x:c r="C174" s="41"/>
      <x:c r="D174" s="45"/>
      <x:c r="E174" s="45"/>
      <x:c r="F174" s="41"/>
      <x:c r="G174" s="41"/>
      <x:c r="H174" s="41"/>
      <x:c r="I174" s="45"/>
      <x:c r="J174" s="45"/>
      <x:c r="K174" s="41"/>
      <x:c r="L174" s="41"/>
      <x:c r="N174" s="45"/>
      <x:c r="O174" s="41"/>
    </x:row>
    <x:row r="175">
      <x:c r="A175" s="41"/>
      <x:c r="C175" s="41"/>
      <x:c r="D175" s="45"/>
      <x:c r="E175" s="45"/>
      <x:c r="F175" s="41"/>
      <x:c r="G175" s="41"/>
      <x:c r="H175" s="41"/>
      <x:c r="I175" s="45"/>
      <x:c r="J175" s="45"/>
      <x:c r="K175" s="41"/>
      <x:c r="L175" s="41"/>
      <x:c r="N175" s="45"/>
      <x:c r="O175" s="41"/>
    </x:row>
    <x:row r="176">
      <x:c r="A176" s="41"/>
      <x:c r="C176" s="41"/>
      <x:c r="D176" s="45"/>
      <x:c r="E176" s="45"/>
      <x:c r="F176" s="41"/>
      <x:c r="G176" s="41"/>
      <x:c r="H176" s="41"/>
      <x:c r="I176" s="45"/>
      <x:c r="J176" s="45"/>
      <x:c r="K176" s="41"/>
      <x:c r="L176" s="41"/>
      <x:c r="N176" s="45"/>
      <x:c r="O176" s="41"/>
    </x:row>
    <x:row r="177">
      <x:c r="A177" s="41"/>
      <x:c r="C177" s="41"/>
      <x:c r="D177" s="45"/>
      <x:c r="E177" s="45"/>
      <x:c r="F177" s="41"/>
      <x:c r="G177" s="41"/>
      <x:c r="H177" s="41"/>
      <x:c r="I177" s="45"/>
      <x:c r="J177" s="45"/>
      <x:c r="K177" s="41"/>
      <x:c r="L177" s="41"/>
      <x:c r="N177" s="45"/>
      <x:c r="O177" s="41"/>
    </x:row>
    <x:row r="178">
      <x:c r="A178" s="41"/>
      <x:c r="C178" s="41"/>
      <x:c r="D178" s="45"/>
      <x:c r="E178" s="45"/>
      <x:c r="F178" s="41"/>
      <x:c r="G178" s="41"/>
      <x:c r="H178" s="41"/>
      <x:c r="I178" s="45"/>
      <x:c r="J178" s="45"/>
      <x:c r="K178" s="41"/>
      <x:c r="L178" s="41"/>
      <x:c r="N178" s="45"/>
      <x:c r="O178" s="41"/>
    </x:row>
    <x:row r="179">
      <x:c r="A179" s="41"/>
      <x:c r="C179" s="41"/>
      <x:c r="D179" s="45"/>
      <x:c r="E179" s="45"/>
      <x:c r="F179" s="41"/>
      <x:c r="G179" s="41"/>
      <x:c r="H179" s="41"/>
      <x:c r="I179" s="45"/>
      <x:c r="J179" s="45"/>
      <x:c r="K179" s="41"/>
      <x:c r="L179" s="41"/>
      <x:c r="N179" s="45"/>
      <x:c r="O179" s="41"/>
    </x:row>
    <x:row r="180">
      <x:c r="A180" s="41"/>
      <x:c r="C180" s="41"/>
      <x:c r="D180" s="45"/>
      <x:c r="E180" s="45"/>
      <x:c r="F180" s="41"/>
      <x:c r="G180" s="41"/>
      <x:c r="H180" s="41"/>
      <x:c r="I180" s="45"/>
      <x:c r="J180" s="45"/>
      <x:c r="K180" s="41"/>
      <x:c r="L180" s="41"/>
      <x:c r="N180" s="45"/>
      <x:c r="O180" s="41"/>
    </x:row>
    <x:row r="181">
      <x:c r="A181" s="41"/>
      <x:c r="C181" s="41"/>
      <x:c r="D181" s="45"/>
      <x:c r="E181" s="45"/>
      <x:c r="F181" s="41"/>
      <x:c r="G181" s="41"/>
      <x:c r="H181" s="41"/>
      <x:c r="I181" s="45"/>
      <x:c r="J181" s="45"/>
      <x:c r="K181" s="41"/>
      <x:c r="L181" s="41"/>
      <x:c r="N181" s="45"/>
      <x:c r="O181" s="41"/>
    </x:row>
    <x:row r="182">
      <x:c r="A182" s="41"/>
      <x:c r="C182" s="41"/>
      <x:c r="D182" s="45"/>
      <x:c r="E182" s="45"/>
      <x:c r="F182" s="41"/>
      <x:c r="G182" s="41"/>
      <x:c r="H182" s="41"/>
      <x:c r="I182" s="45"/>
      <x:c r="J182" s="45"/>
      <x:c r="K182" s="41"/>
      <x:c r="L182" s="41"/>
      <x:c r="N182" s="45"/>
      <x:c r="O182" s="41"/>
    </x:row>
    <x:row r="183">
      <x:c r="A183" s="41"/>
      <x:c r="C183" s="41"/>
      <x:c r="D183" s="45"/>
      <x:c r="E183" s="45"/>
      <x:c r="F183" s="41"/>
      <x:c r="G183" s="41"/>
      <x:c r="H183" s="41"/>
      <x:c r="I183" s="45"/>
      <x:c r="J183" s="45"/>
      <x:c r="K183" s="41"/>
      <x:c r="L183" s="41"/>
      <x:c r="N183" s="45"/>
      <x:c r="O183" s="41"/>
    </x:row>
    <x:row r="184">
      <x:c r="A184" s="41"/>
      <x:c r="C184" s="41"/>
      <x:c r="D184" s="45"/>
      <x:c r="E184" s="45"/>
      <x:c r="F184" s="41"/>
      <x:c r="G184" s="41"/>
      <x:c r="H184" s="41"/>
      <x:c r="I184" s="45"/>
      <x:c r="J184" s="45"/>
      <x:c r="K184" s="41"/>
      <x:c r="L184" s="41"/>
      <x:c r="N184" s="45"/>
      <x:c r="O184" s="41"/>
    </x:row>
    <x:row r="185">
      <x:c r="A185" s="41"/>
      <x:c r="C185" s="41"/>
      <x:c r="D185" s="45"/>
      <x:c r="E185" s="45"/>
      <x:c r="F185" s="41"/>
      <x:c r="G185" s="41"/>
      <x:c r="H185" s="41"/>
      <x:c r="I185" s="45"/>
      <x:c r="J185" s="45"/>
      <x:c r="K185" s="41"/>
      <x:c r="L185" s="41"/>
      <x:c r="N185" s="45"/>
      <x:c r="O185" s="41"/>
    </x:row>
    <x:row r="186">
      <x:c r="A186" s="41"/>
      <x:c r="C186" s="41"/>
      <x:c r="D186" s="45"/>
      <x:c r="E186" s="45"/>
      <x:c r="F186" s="41"/>
      <x:c r="G186" s="41"/>
      <x:c r="H186" s="41"/>
      <x:c r="I186" s="45"/>
      <x:c r="J186" s="45"/>
      <x:c r="K186" s="41"/>
      <x:c r="L186" s="41"/>
      <x:c r="N186" s="45"/>
      <x:c r="O186" s="41"/>
    </x:row>
    <x:row r="187">
      <x:c r="A187" s="41"/>
      <x:c r="C187" s="41"/>
      <x:c r="D187" s="45"/>
      <x:c r="E187" s="45"/>
      <x:c r="F187" s="41"/>
      <x:c r="G187" s="41"/>
      <x:c r="H187" s="41"/>
      <x:c r="I187" s="45"/>
      <x:c r="J187" s="45"/>
      <x:c r="K187" s="41"/>
      <x:c r="L187" s="41"/>
      <x:c r="N187" s="45"/>
      <x:c r="O187" s="41"/>
    </x:row>
    <x:row r="188">
      <x:c r="A188" s="41"/>
      <x:c r="C188" s="41"/>
      <x:c r="D188" s="45"/>
      <x:c r="E188" s="45"/>
      <x:c r="F188" s="41"/>
      <x:c r="G188" s="41"/>
      <x:c r="H188" s="41"/>
      <x:c r="I188" s="45"/>
      <x:c r="J188" s="45"/>
      <x:c r="K188" s="41"/>
      <x:c r="L188" s="41"/>
      <x:c r="N188" s="45"/>
      <x:c r="O188" s="41"/>
    </x:row>
    <x:row r="189">
      <x:c r="A189" s="41"/>
      <x:c r="C189" s="41"/>
      <x:c r="D189" s="45"/>
      <x:c r="E189" s="45"/>
      <x:c r="F189" s="41"/>
      <x:c r="G189" s="41"/>
      <x:c r="H189" s="41"/>
      <x:c r="I189" s="45"/>
      <x:c r="J189" s="45"/>
      <x:c r="K189" s="41"/>
      <x:c r="L189" s="41"/>
      <x:c r="N189" s="45"/>
      <x:c r="O189" s="41"/>
    </x:row>
    <x:row r="190">
      <x:c r="A190" s="41"/>
      <x:c r="C190" s="41"/>
      <x:c r="D190" s="45"/>
      <x:c r="E190" s="45"/>
      <x:c r="F190" s="41"/>
      <x:c r="G190" s="41"/>
      <x:c r="H190" s="41"/>
      <x:c r="I190" s="45"/>
      <x:c r="J190" s="45"/>
      <x:c r="K190" s="41"/>
      <x:c r="L190" s="41"/>
      <x:c r="N190" s="45"/>
      <x:c r="O190" s="41"/>
    </x:row>
    <x:row r="191">
      <x:c r="A191" s="41"/>
      <x:c r="C191" s="41"/>
      <x:c r="D191" s="45"/>
      <x:c r="E191" s="45"/>
      <x:c r="F191" s="41"/>
      <x:c r="G191" s="41"/>
      <x:c r="H191" s="41"/>
      <x:c r="I191" s="45"/>
      <x:c r="J191" s="45"/>
      <x:c r="K191" s="41"/>
      <x:c r="L191" s="41"/>
      <x:c r="N191" s="45"/>
      <x:c r="O191" s="41"/>
    </x:row>
    <x:row r="192">
      <x:c r="A192" s="41"/>
      <x:c r="C192" s="41"/>
      <x:c r="D192" s="45"/>
      <x:c r="E192" s="45"/>
      <x:c r="F192" s="41"/>
      <x:c r="G192" s="41"/>
      <x:c r="H192" s="41"/>
      <x:c r="I192" s="45"/>
      <x:c r="J192" s="45"/>
      <x:c r="K192" s="41"/>
      <x:c r="L192" s="41"/>
      <x:c r="N192" s="45"/>
      <x:c r="O192" s="41"/>
    </x:row>
    <x:row r="193">
      <x:c r="A193" s="41"/>
      <x:c r="C193" s="41"/>
      <x:c r="D193" s="45"/>
      <x:c r="E193" s="45"/>
      <x:c r="F193" s="41"/>
      <x:c r="G193" s="41"/>
      <x:c r="H193" s="41"/>
      <x:c r="I193" s="45"/>
      <x:c r="J193" s="45"/>
      <x:c r="K193" s="41"/>
      <x:c r="L193" s="41"/>
      <x:c r="N193" s="45"/>
      <x:c r="O193" s="41"/>
    </x:row>
    <x:row r="194">
      <x:c r="A194" s="41"/>
      <x:c r="C194" s="41"/>
      <x:c r="D194" s="45"/>
      <x:c r="E194" s="45"/>
      <x:c r="F194" s="41"/>
      <x:c r="G194" s="41"/>
      <x:c r="H194" s="41"/>
      <x:c r="I194" s="45"/>
      <x:c r="J194" s="45"/>
      <x:c r="K194" s="41"/>
      <x:c r="L194" s="41"/>
      <x:c r="N194" s="45"/>
      <x:c r="O194" s="41"/>
    </x:row>
    <x:row r="195">
      <x:c r="A195" s="41"/>
      <x:c r="C195" s="41"/>
      <x:c r="D195" s="45"/>
      <x:c r="E195" s="45"/>
      <x:c r="F195" s="41"/>
      <x:c r="G195" s="41"/>
      <x:c r="H195" s="41"/>
      <x:c r="I195" s="45"/>
      <x:c r="J195" s="45"/>
      <x:c r="K195" s="41"/>
      <x:c r="L195" s="41"/>
      <x:c r="N195" s="45"/>
      <x:c r="O195" s="41"/>
    </x:row>
    <x:row r="196">
      <x:c r="A196" s="41"/>
      <x:c r="C196" s="41"/>
      <x:c r="D196" s="45"/>
      <x:c r="E196" s="45"/>
      <x:c r="F196" s="41"/>
      <x:c r="G196" s="41"/>
      <x:c r="H196" s="41"/>
      <x:c r="I196" s="45"/>
      <x:c r="J196" s="45"/>
      <x:c r="K196" s="41"/>
      <x:c r="L196" s="41"/>
      <x:c r="N196" s="45"/>
      <x:c r="O196" s="41"/>
    </x:row>
    <x:row r="197">
      <x:c r="A197" s="41"/>
      <x:c r="C197" s="41"/>
      <x:c r="D197" s="45"/>
      <x:c r="E197" s="45"/>
      <x:c r="F197" s="41"/>
      <x:c r="G197" s="41"/>
      <x:c r="H197" s="41"/>
      <x:c r="I197" s="45"/>
      <x:c r="J197" s="45"/>
      <x:c r="K197" s="41"/>
      <x:c r="L197" s="41"/>
      <x:c r="N197" s="45"/>
      <x:c r="O197" s="41"/>
    </x:row>
    <x:row r="198">
      <x:c r="A198" s="41"/>
      <x:c r="C198" s="41"/>
      <x:c r="D198" s="45"/>
      <x:c r="E198" s="45"/>
      <x:c r="F198" s="41"/>
      <x:c r="G198" s="41"/>
      <x:c r="H198" s="41"/>
      <x:c r="I198" s="45"/>
      <x:c r="J198" s="45"/>
      <x:c r="K198" s="41"/>
      <x:c r="L198" s="41"/>
      <x:c r="N198" s="45"/>
      <x:c r="O198" s="41"/>
    </x:row>
    <x:row r="199">
      <x:c r="A199" s="41"/>
      <x:c r="C199" s="41"/>
      <x:c r="D199" s="45"/>
      <x:c r="E199" s="45"/>
      <x:c r="F199" s="41"/>
      <x:c r="G199" s="41"/>
      <x:c r="H199" s="41"/>
      <x:c r="I199" s="45"/>
      <x:c r="J199" s="45"/>
      <x:c r="K199" s="41"/>
      <x:c r="L199" s="41"/>
      <x:c r="N199" s="45"/>
      <x:c r="O199" s="41"/>
    </x:row>
    <x:row r="200">
      <x:c r="A200" s="41"/>
      <x:c r="C200" s="41"/>
      <x:c r="D200" s="45"/>
      <x:c r="E200" s="45"/>
      <x:c r="F200" s="41"/>
      <x:c r="G200" s="41"/>
      <x:c r="H200" s="41"/>
      <x:c r="I200" s="45"/>
      <x:c r="J200" s="45"/>
      <x:c r="K200" s="41"/>
      <x:c r="L200" s="41"/>
      <x:c r="N200" s="45"/>
      <x:c r="O200" s="41"/>
    </x:row>
    <x:row r="201">
      <x:c r="A201" s="41"/>
      <x:c r="C201" s="41"/>
      <x:c r="D201" s="45"/>
      <x:c r="E201" s="45"/>
      <x:c r="F201" s="41"/>
      <x:c r="G201" s="41"/>
      <x:c r="H201" s="41"/>
      <x:c r="I201" s="45"/>
      <x:c r="J201" s="45"/>
      <x:c r="K201" s="41"/>
      <x:c r="L201" s="41"/>
      <x:c r="N201" s="45"/>
      <x:c r="O201" s="41"/>
    </x:row>
    <x:row r="202">
      <x:c r="A202" s="41"/>
      <x:c r="C202" s="41"/>
      <x:c r="D202" s="45"/>
      <x:c r="E202" s="45"/>
      <x:c r="F202" s="41"/>
      <x:c r="G202" s="41"/>
      <x:c r="H202" s="41"/>
      <x:c r="I202" s="45"/>
      <x:c r="J202" s="45"/>
      <x:c r="K202" s="41"/>
      <x:c r="L202" s="41"/>
      <x:c r="N202" s="45"/>
      <x:c r="O202" s="41"/>
    </x:row>
    <x:row r="203">
      <x:c r="A203" s="41"/>
      <x:c r="C203" s="41"/>
      <x:c r="D203" s="45"/>
      <x:c r="E203" s="45"/>
      <x:c r="F203" s="41"/>
      <x:c r="G203" s="41"/>
      <x:c r="H203" s="41"/>
      <x:c r="I203" s="45"/>
      <x:c r="J203" s="45"/>
      <x:c r="K203" s="41"/>
      <x:c r="L203" s="41"/>
      <x:c r="N203" s="45"/>
      <x:c r="O203" s="41"/>
    </x:row>
    <x:row r="204">
      <x:c r="A204" s="41"/>
      <x:c r="C204" s="41"/>
      <x:c r="D204" s="45"/>
      <x:c r="E204" s="45"/>
      <x:c r="F204" s="41"/>
      <x:c r="G204" s="41"/>
      <x:c r="H204" s="41"/>
      <x:c r="I204" s="45"/>
      <x:c r="J204" s="45"/>
      <x:c r="K204" s="41"/>
      <x:c r="L204" s="41"/>
      <x:c r="N204" s="45"/>
      <x:c r="O204" s="41"/>
    </x:row>
  </x:sheetData>
  <x:mergeCells>
    <x:mergeCell ref="A1:F1"/>
    <x:mergeCell ref="A2:J2"/>
  </x:mergeCells>
  <x:conditionalFormatting sqref="J5:J204">
    <x:cfRule type="expression" dxfId="1" priority="1">
      <x:formula>AND($J5&lt;'ダッシュボード'!$B$3,$B5&lt;&gt;"完了",$B5&lt;&gt;"キャンセル",$B5&lt;&gt;"")</x:formula>
    </x:cfRule>
  </x:conditionalFormatting>
  <x:dataValidations count="4">
    <x:dataValidation type="list" showInputMessage="1" showErrorMessage="1" errorTitle="無効な選択肢" error="一覧から日本語の選択肢を選んでください。" promptTitle="選択してください" prompt="プルダウンから配送状態を選択してください。" sqref="B5:B204">
      <x:formula1>'選択肢リスト'!$E$15:$E$20</x:formula1>
    </x:dataValidation>
    <x:dataValidation type="list" showInputMessage="1" showErrorMessage="1" errorTitle="無効な選択肢" error="一覧から日本語の選択肢を選んでください。" promptTitle="選択してください" prompt="プルダウンから配送結果を選択してください。" sqref="M5:M204">
      <x:formula1>'選択肢リスト'!$E$33:$E$37</x:formula1>
    </x:dataValidation>
    <x:dataValidation type="list" showInputMessage="1" showErrorMessage="1" errorTitle="無効な関連" error="既存の記録IDを選択してください。" promptTitle="関連記録を選択" prompt="関連シートから出荷記録を選択してください。" sqref="G5:G204">
      <x:formula1>'出荷一覧'!$A$5:$A$104</x:formula1>
    </x:dataValidation>
    <x:dataValidation type="list" showInputMessage="1" showErrorMessage="1" errorTitle="無効な関連" error="既存の記録IDを選択してください。" promptTitle="関連記録を選択" prompt="関連シートから配車記録を選択してください。" sqref="H5:H204">
      <x:formula1>'車両配車'!$A$5:$A$104</x:formula1>
    </x:dataValidation>
  </x:dataValidations>
  <x:pageMargins left="0.7" right="0.7" top="0.75" bottom="0.75" header="0.3" footer="0.3"/>
  <x:tableParts count="1">
    <x:tablePart r:id="R3fc8974dcb6d493c"/>
  </x:tableParts>
</x:worksheet>
</file>

<file path=xl/worksheets/sheet6.xml><?xml version="1.0" encoding="utf-8"?>
<ns0:worksheet xmlns:ns0="http://schemas.openxmlformats.org/spreadsheetml/2006/main" xmlns:ns1="http://schemas.openxmlformats.org/officeDocument/2006/relationships">
  <ns0:sheetFormatPr defaultRowHeight="15"/>
  <ns0:cols>
    <ns0:col min="1" max="1" width="12" hidden="0" customWidth="1"/>
    <ns0:col min="2" max="2" width="14" hidden="0" customWidth="1"/>
    <ns0:col min="3" max="3" width="14" hidden="0" customWidth="1"/>
    <ns0:col min="4" max="4" width="14" hidden="0" customWidth="1"/>
    <ns0:col min="5" max="5" width="14" hidden="0" customWidth="1"/>
    <ns0:col min="6" max="6" width="14" hidden="0" customWidth="1"/>
    <ns0:col min="7" max="7" width="14" hidden="0" customWidth="1"/>
    <ns0:col min="8" max="8" width="14" hidden="0" customWidth="1"/>
    <ns0:col min="9" max="9" width="14" hidden="0" customWidth="1"/>
    <ns0:col min="10" max="10" width="14" hidden="0" customWidth="1"/>
    <ns0:col min="11" max="11" width="14" hidden="0" customWidth="1"/>
    <ns0:col min="12" max="12" width="14" hidden="0" customWidth="1"/>
    <ns0:col min="13" max="13" width="34" hidden="0" customWidth="1"/>
  </ns0:cols>
  <ns0:sheetData>
    <ns0:row r="1" ht="28" customHeight="1">
      <ns0:c r="A1" s="3" t="str">
        <ns0:v>変更履歴</ns0:v>
      </ns0:c>
      <ns0:c r="B1" s="3"/>
      <ns0:c r="C1" s="3"/>
      <ns0:c r="D1" s="3"/>
      <ns0:c r="E1" s="3"/>
      <ns0:c r="F1" s="3"/>
    </ns0:row>
    <ns0:row r="2">
      <ns0:c r="A2" s="7" t="str">
        <ns0:v>出荷、車両、配送に関する軽量な変更メモを残します。状態と選択肢は日本語のプルダウンで選びます。</ns0:v>
      </ns0:c>
      <ns0:c r="B2" s="7"/>
      <ns0:c r="C2" s="7"/>
      <ns0:c r="D2" s="7"/>
      <ns0:c r="E2" s="7"/>
      <ns0:c r="F2" s="7"/>
      <ns0:c r="G2" s="7"/>
      <ns0:c r="H2" s="7"/>
      <ns0:c r="I2" s="7"/>
      <ns0:c r="J2" s="7"/>
    </ns0:row>
    <ns0:row r="4" ht="26" customHeight="1">
      <ns0:c r="A4" s="14" t="str">
        <ns0:v>記録ID</ns0:v>
      </ns0:c>
      <ns0:c r="B4" s="14" t="str">
        <ns0:v>変更状態</ns0:v>
      </ns0:c>
      <ns0:c r="C4" s="14" t="str">
        <ns0:v>担当者</ns0:v>
      </ns0:c>
      <ns0:c r="D4" s="14" t="str">
        <ns0:v>作成日</ns0:v>
      </ns0:c>
      <ns0:c r="E4" s="14" t="str">
        <ns0:v>更新日</ns0:v>
      </ns0:c>
      <ns0:c r="F4" s="14" t="str">
        <ns0:v>変更番号</ns0:v>
      </ns0:c>
      <ns0:c r="G4" s="14" t="str">
        <ns0:v>関連シート</ns0:v>
      </ns0:c>
      <ns0:c r="H4" s="14" t="str">
        <ns0:v>関連記録ID</ns0:v>
      </ns0:c>
      <ns0:c r="I4" s="14" t="str">
        <ns0:v>変更日</ns0:v>
      </ns0:c>
      <ns0:c r="J4" s="14" t="str">
        <ns0:v>変更種別</ns0:v>
      </ns0:c>
      <ns0:c r="K4" s="14" t="str">
        <ns0:v>変更範囲</ns0:v>
      </ns0:c>
      <ns0:c r="L4" s="14" t="str">
        <ns0:v>影響度</ns0:v>
      </ns0:c>
      <ns0:c r="M4" s="14" t="str">
        <ns0:v>变更説明</ns0:v>
      </ns0:c>
    </ns0:row>
    <ns0:row r="5">
      <ns0:c r="A5" s="40" t="str">
        <ns0:v>CHG-0001</ns0:v>
      </ns0:c>
      <ns0:c r="B5" s="20" t="str">
        <ns0:v>記録済み</ns0:v>
      </ns0:c>
      <ns0:c r="C5" s="40" t="str">
        <ns0:v>佐藤健太</ns0:v>
      </ns0:c>
      <ns0:c r="D5" s="44" t="n">
        <ns0:v>46159</ns0:v>
      </ns0:c>
      <ns0:c r="E5" s="44" t="n">
        <ns0:v>46160</ns0:v>
      </ns0:c>
      <ns0:c r="F5" s="40" t="str">
        <ns0:v>CG-2026-0518-001</ns0:v>
      </ns0:c>
      <ns0:c r="G5" s="20" t="str">
        <ns0:v>出荷一覧</ns0:v>
      </ns0:c>
      <ns0:c r="H5" s="40" t="str">
        <ns0:v>SHP-0001</ns0:v>
      </ns0:c>
      <ns0:c r="I5" s="44" t="n">
        <ns0:v>46160</ns0:v>
      </ns0:c>
      <ns0:c r="J5" s="20" t="str">
        <ns0:v>数量調整</ns0:v>
      </ns0:c>
      <ns0:c r="K5" s="20" t="str">
        <ns0:v>出荷情報</ns0:v>
      </ns0:c>
      <ns0:c r="L5" s="20" t="str">
        <ns0:v>中</ns0:v>
      </ns0:c>
      <ns0:c r="M5" s="20" t="str">
        <ns0:v>出荷数量を100から120へ調整し、倉庫で確認済みです。</ns0:v>
      </ns0:c>
    </ns0:row>
    <ns0:row r="6">
      <ns0:c r="A6" s="40" t="str">
        <ns0:v>CHG-0002</ns0:v>
      </ns0:c>
      <ns0:c r="B6" s="20" t="str">
        <ns0:v>確認済み</ns0:v>
      </ns0:c>
      <ns0:c r="C6" s="40" t="str">
        <ns0:v>高橋美咲</ns0:v>
      </ns0:c>
      <ns0:c r="D6" s="44" t="n">
        <ns0:v>46159</ns0:v>
      </ns0:c>
      <ns0:c r="E6" s="44" t="n">
        <ns0:v>46160</ns0:v>
      </ns0:c>
      <ns0:c r="F6" s="40" t="str">
        <ns0:v>CG-2026-0518-002</ns0:v>
      </ns0:c>
      <ns0:c r="G6" s="20" t="str">
        <ns0:v>車両配車</ns0:v>
      </ns0:c>
      <ns0:c r="H6" s="40" t="str">
        <ns0:v>VHC-0002</ns0:v>
      </ns0:c>
      <ns0:c r="I6" s="44" t="n">
        <ns0:v>46160</ns0:v>
      </ns0:c>
      <ns0:c r="J6" s="20" t="str">
        <ns0:v>ルート調整</ns0:v>
      </ns0:c>
      <ns0:c r="K6" s="20" t="str">
        <ns0:v>配送計画</ns0:v>
      </ns0:c>
      <ns0:c r="L6" s="20" t="str">
        <ns0:v>中</ns0:v>
      </ns0:c>
      <ns0:c r="M6" s="20" t="str">
        <ns0:v>関西・神戸支線のルート順を調整し、大阪販売店倉庫を優先配送します。</ns0:v>
      </ns0:c>
    </ns0:row>
    <ns0:row r="7">
      <ns0:c r="A7" s="40" t="str">
        <ns0:v>CHG-0003</ns0:v>
      </ns0:c>
      <ns0:c r="B7" s="20" t="str">
        <ns0:v>クローズ</ns0:v>
      </ns0:c>
      <ns0:c r="C7" s="40" t="str">
        <ns0:v>田中亮</ns0:v>
      </ns0:c>
      <ns0:c r="D7" s="44" t="n">
        <ns0:v>46158</ns0:v>
      </ns0:c>
      <ns0:c r="E7" s="44" t="n">
        <ns0:v>46158</ns0:v>
      </ns0:c>
      <ns0:c r="F7" s="40" t="str">
        <ns0:v>CG-2026-0516-003</ns0:v>
      </ns0:c>
      <ns0:c r="G7" s="20" t="str">
        <ns0:v>配送計画</ns0:v>
      </ns0:c>
      <ns0:c r="H7" s="40" t="str">
        <ns0:v>DLV-0003</ns0:v>
      </ns0:c>
      <ns0:c r="I7" s="44" t="n">
        <ns0:v>46158</ns0:v>
      </ns0:c>
      <ns0:c r="J7" s="20" t="str">
        <ns0:v>配送結果調整</ns0:v>
      </ns0:c>
      <ns0:c r="K7" s="20" t="str">
        <ns0:v>配送結果</ns0:v>
      </ns0:c>
      <ns0:c r="L7" s="20" t="str">
        <ns0:v>低</ns0:v>
      </ns0:c>
      <ns0:c r="M7" s="20" t="str">
        <ns0:v>配送結果を受領済みに変更しました。</ns0:v>
      </ns0:c>
    </ns0:row>
    <ns0:row r="8">
      <ns0:c r="A8" s="40" t="str">
        <ns0:v>CHG-0004</ns0:v>
      </ns0:c>
      <ns0:c r="B8" s="20" t="str">
        <ns0:v>記録済み</ns0:v>
      </ns0:c>
      <ns0:c r="C8" s="40" t="str">
        <ns0:v>佐藤健太</ns0:v>
      </ns0:c>
      <ns0:c r="D8" s="44" t="n">
        <ns0:v>46160</ns0:v>
      </ns0:c>
      <ns0:c r="E8" s="44" t="n">
        <ns0:v>46160</ns0:v>
      </ns0:c>
      <ns0:c r="F8" s="40" t="str">
        <ns0:v>CG-2026-0520-004</ns0:v>
      </ns0:c>
      <ns0:c r="G8" s="20" t="str">
        <ns0:v>出荷一覧</ns0:v>
      </ns0:c>
      <ns0:c r="H8" s="40" t="str">
        <ns0:v>SHP-0004</ns0:v>
      </ns0:c>
      <ns0:c r="I8" s="44" t="n">
        <ns0:v>46160</ns0:v>
      </ns0:c>
      <ns0:c r="J8" s="20" t="str">
        <ns0:v>計画調整</ns0:v>
      </ns0:c>
      <ns0:c r="K8" s="20" t="str">
        <ns0:v>出荷情報</ns0:v>
      </ns0:c>
      <ns0:c r="L8" s="20" t="str">
        <ns0:v>低</ns0:v>
      </ns0:c>
      <ns0:c r="M8" s="20" t="str">
        <ns0:v>横浜店舗の配送日は、箱数の再確認後に確定します。</ns0:v>
      </ns0:c>
    </ns0:row>
    <ns0:row r="9">
      <ns0:c r="A9" s="40" t="str">
        <ns0:v>CHG-0005</ns0:v>
      </ns0:c>
      <ns0:c r="B9" s="20" t="str">
        <ns0:v>記録済み</ns0:v>
      </ns0:c>
      <ns0:c r="C9" s="40" t="str">
        <ns0:v>鈴木彩</ns0:v>
      </ns0:c>
      <ns0:c r="D9" s="44" t="n">
        <ns0:v>46160</ns0:v>
      </ns0:c>
      <ns0:c r="E9" s="44" t="n">
        <ns0:v>46160</ns0:v>
      </ns0:c>
      <ns0:c r="F9" s="40" t="str">
        <ns0:v>CG-2026-0521-005</ns0:v>
      </ns0:c>
      <ns0:c r="G9" s="20" t="str">
        <ns0:v>車両配車</ns0:v>
      </ns0:c>
      <ns0:c r="H9" s="40" t="str">
        <ns0:v>VHC-0005</ns0:v>
      </ns0:c>
      <ns0:c r="I9" s="44" t="n">
        <ns0:v>46160</ns0:v>
      </ns0:c>
      <ns0:c r="J9" s="20" t="str">
        <ns0:v>車両調整</ns0:v>
      </ns0:c>
      <ns0:c r="K9" s="20" t="str">
        <ns0:v>車両割当</ns0:v>
      </ns0:c>
      <ns0:c r="L9" s="20" t="str">
        <ns0:v>中</ns0:v>
      </ns0:c>
      <ns0:c r="M9" s="20" t="str">
        <ns0:v>神戸顧客倉庫は早番車両での配送に変更しました。</ns0:v>
      </ns0:c>
    </ns0:row>
    <ns0:row r="10">
      <ns0:c r="A10" s="40" t="str">
        <ns0:v>CHG-0006</ns0:v>
      </ns0:c>
      <ns0:c r="B10" s="20" t="str">
        <ns0:v>記録済み</ns0:v>
      </ns0:c>
      <ns0:c r="C10" s="40" t="str">
        <ns0:v>高橋美咲</ns0:v>
      </ns0:c>
      <ns0:c r="D10" s="44" t="n">
        <ns0:v>46159</ns0:v>
      </ns0:c>
      <ns0:c r="E10" s="44" t="n">
        <ns0:v>46160</ns0:v>
      </ns0:c>
      <ns0:c r="F10" s="40" t="str">
        <ns0:v>CG-2026-0517-006</ns0:v>
      </ns0:c>
      <ns0:c r="G10" s="20" t="str">
        <ns0:v>配送計画</ns0:v>
      </ns0:c>
      <ns0:c r="H10" s="40" t="str">
        <ns0:v>DLV-0006</ns0:v>
      </ns0:c>
      <ns0:c r="I10" s="44" t="n">
        <ns0:v>46160</ns0:v>
      </ns0:c>
      <ns0:c r="J10" s="20" t="str">
        <ns0:v>配送結果調整</ns0:v>
      </ns0:c>
      <ns0:c r="K10" s="20" t="str">
        <ns0:v>配送結果</ns0:v>
      </ns0:c>
      <ns0:c r="L10" s="20" t="str">
        <ns0:v>高</ns0:v>
      </ns0:c>
      <ns0:c r="M10" s="20" t="str">
        <ns0:v>さいたま店舗の配送は期限超過のため、受領確認を続ける必要があります。</ns0:v>
      </ns0:c>
    </ns0:row>
    <ns0:row r="11">
      <ns0:c r="A11" s="40" t="str">
        <ns0:v>CHG-0007</ns0:v>
      </ns0:c>
      <ns0:c r="B11" s="20" t="str">
        <ns0:v>クローズ</ns0:v>
      </ns0:c>
      <ns0:c r="C11" s="40" t="str">
        <ns0:v>田中亮</ns0:v>
      </ns0:c>
      <ns0:c r="D11" s="44" t="n">
        <ns0:v>46156</ns0:v>
      </ns0:c>
      <ns0:c r="E11" s="44" t="n">
        <ns0:v>46156</ns0:v>
      </ns0:c>
      <ns0:c r="F11" s="40" t="str">
        <ns0:v>CG-2026-0514-007</ns0:v>
      </ns0:c>
      <ns0:c r="G11" s="20" t="str">
        <ns0:v>配送計画</ns0:v>
      </ns0:c>
      <ns0:c r="H11" s="40" t="str">
        <ns0:v>DLV-0007</ns0:v>
      </ns0:c>
      <ns0:c r="I11" s="44" t="n">
        <ns0:v>46156</ns0:v>
      </ns0:c>
      <ns0:c r="J11" s="20" t="str">
        <ns0:v>配送結果調整</ns0:v>
      </ns0:c>
      <ns0:c r="K11" s="20" t="str">
        <ns0:v>配送結果</ns0:v>
      </ns0:c>
      <ns0:c r="L11" s="20" t="str">
        <ns0:v>低</ns0:v>
      </ns0:c>
      <ns0:c r="M11" s="20" t="str">
        <ns0:v>千葉直営拠点は受領確認済みです。</ns0:v>
      </ns0:c>
    </ns0:row>
    <ns0:row r="12">
      <ns0:c r="A12" s="40" t="str">
        <ns0:v>CHG-0008</ns0:v>
      </ns0:c>
      <ns0:c r="B12" s="20" t="str">
        <ns0:v>確認済み</ns0:v>
      </ns0:c>
      <ns0:c r="C12" s="40" t="str">
        <ns0:v>佐藤健太</ns0:v>
      </ns0:c>
      <ns0:c r="D12" s="44" t="n">
        <ns0:v>46157</ns0:v>
      </ns0:c>
      <ns0:c r="E12" s="44" t="n">
        <ns0:v>46157</ns0:v>
      </ns0:c>
      <ns0:c r="F12" s="40" t="str">
        <ns0:v>CG-2026-0515-008</ns0:v>
      </ns0:c>
      <ns0:c r="G12" s="20" t="str">
        <ns0:v>出荷一覧</ns0:v>
      </ns0:c>
      <ns0:c r="H12" s="40" t="str">
        <ns0:v>SHP-0008</ns0:v>
      </ns0:c>
      <ns0:c r="I12" s="44" t="n">
        <ns0:v>46157</ns0:v>
      </ns0:c>
      <ns0:c r="J12" s="20" t="str">
        <ns0:v>計画調整</ns0:v>
      </ns0:c>
      <ns0:c r="K12" s="20" t="str">
        <ns0:v>備考説明</ns0:v>
      </ns0:c>
      <ns0:c r="L12" s="20" t="str">
        <ns0:v>低</ns0:v>
      </ns0:c>
      <ns0:c r="M12" s="20" t="str">
        <ns0:v>顧客が今回の出荷をキャンセルしたため、配送計画もあわせてキャンセルしました。</ns0:v>
      </ns0:c>
    </ns0:row>
    <ns0:row r="13">
      <ns0:c r="A13" s="40" t="str">
        <ns0:v>CHG-0009</ns0:v>
      </ns0:c>
      <ns0:c r="B13" s="20" t="str">
        <ns0:v>記録済み</ns0:v>
      </ns0:c>
      <ns0:c r="C13" s="40" t="str">
        <ns0:v>鈴木彩</ns0:v>
      </ns0:c>
      <ns0:c r="D13" s="44" t="n">
        <ns0:v>46160</ns0:v>
      </ns0:c>
      <ns0:c r="E13" s="44" t="n">
        <ns0:v>46160</ns0:v>
      </ns0:c>
      <ns0:c r="F13" s="40" t="str">
        <ns0:v>CG-2026-0523-009</ns0:v>
      </ns0:c>
      <ns0:c r="G13" s="20" t="str">
        <ns0:v>出荷一覧</ns0:v>
      </ns0:c>
      <ns0:c r="H13" s="40" t="str">
        <ns0:v>SHP-0009</ns0:v>
      </ns0:c>
      <ns0:c r="I13" s="44" t="n">
        <ns0:v>46160</ns0:v>
      </ns0:c>
      <ns0:c r="J13" s="20" t="str">
        <ns0:v>計画調整</ns0:v>
      </ns0:c>
      <ns0:c r="K13" s="20" t="str">
        <ns0:v>出荷情報</ns0:v>
      </ns0:c>
      <ns0:c r="L13" s="20" t="str">
        <ns0:v>高</ns0:v>
      </ns0:c>
      <ns0:c r="M13" s="20" t="str">
        <ns0:v>福岡店舗の開業補充を緊急優先に変更しました。</ns0:v>
      </ns0:c>
    </ns0:row>
    <ns0:row r="14">
      <ns0:c r="A14" s="40" t="str">
        <ns0:v>CHG-0010</ns0:v>
      </ns0:c>
      <ns0:c r="B14" s="20" t="str">
        <ns0:v>記録済み</ns0:v>
      </ns0:c>
      <ns0:c r="C14" s="40" t="str">
        <ns0:v>高橋美咲</ns0:v>
      </ns0:c>
      <ns0:c r="D14" s="44" t="n">
        <ns0:v>46160</ns0:v>
      </ns0:c>
      <ns0:c r="E14" s="44" t="n">
        <ns0:v>46160</ns0:v>
      </ns0:c>
      <ns0:c r="F14" s="40" t="str">
        <ns0:v>CG-2026-0525-010</ns0:v>
      </ns0:c>
      <ns0:c r="G14" s="20" t="str">
        <ns0:v>出荷一覧</ns0:v>
      </ns0:c>
      <ns0:c r="H14" s="40" t="str">
        <ns0:v>SHP-0010</ns0:v>
      </ns0:c>
      <ns0:c r="I14" s="44" t="n">
        <ns0:v>46160</ns0:v>
      </ns0:c>
      <ns0:c r="J14" s="20" t="str">
        <ns0:v>数量調整</ns0:v>
      </ns0:c>
      <ns0:c r="K14" s="20" t="str">
        <ns0:v>出荷情報</ns0:v>
      </ns0:c>
      <ns0:c r="L14" s="20" t="str">
        <ns0:v>低</ns0:v>
      </ns0:c>
      <ns0:c r="M14" s="20" t="str">
        <ns0:v>仙台顧客倉庫の箱数は追加確認待ちです。</ns0:v>
      </ns0:c>
    </ns0:row>
    <ns0:row r="15">
      <ns0:c r="A15" s="40" t="str">
        <ns0:v>CHG-0011</ns0:v>
      </ns0:c>
      <ns0:c r="B15" s="20" t="str">
        <ns0:v>確認済み</ns0:v>
      </ns0:c>
      <ns0:c r="C15" s="40" t="str">
        <ns0:v>鈴木彩</ns0:v>
      </ns0:c>
      <ns0:c r="D15" s="44" t="n">
        <ns0:v>46160</ns0:v>
      </ns0:c>
      <ns0:c r="E15" s="44" t="n">
        <ns0:v>46160</ns0:v>
      </ns0:c>
      <ns0:c r="F15" s="40" t="str">
        <ns0:v>CG-2026-0518-011</ns0:v>
      </ns0:c>
      <ns0:c r="G15" s="20" t="str">
        <ns0:v>配送計画</ns0:v>
      </ns0:c>
      <ns0:c r="H15" s="40" t="str">
        <ns0:v>DLV-0011</ns0:v>
      </ns0:c>
      <ns0:c r="I15" s="44" t="n">
        <ns0:v>46160</ns0:v>
      </ns0:c>
      <ns0:c r="J15" s="20" t="str">
        <ns0:v>配送結果調整</ns0:v>
      </ns0:c>
      <ns0:c r="K15" s="20" t="str">
        <ns0:v>配送結果</ns0:v>
      </ns0:c>
      <ns0:c r="L15" s="20" t="str">
        <ns0:v>中</ns0:v>
      </ns0:c>
      <ns0:c r="M15" s="20" t="str">
        <ns0:v>大阪向け配送は顧客の受領確認待ちです。</ns0:v>
      </ns0:c>
    </ns0:row>
    <ns0:row r="16">
      <ns0:c r="A16" s="40" t="str">
        <ns0:v>CHG-0012</ns0:v>
      </ns0:c>
      <ns0:c r="B16" s="20" t="str">
        <ns0:v>記録済み</ns0:v>
      </ns0:c>
      <ns0:c r="C16" s="40" t="str">
        <ns0:v>佐藤健太</ns0:v>
      </ns0:c>
      <ns0:c r="D16" s="44" t="n">
        <ns0:v>46160</ns0:v>
      </ns0:c>
      <ns0:c r="E16" s="44" t="n">
        <ns0:v>46160</ns0:v>
      </ns0:c>
      <ns0:c r="F16" s="40" t="str">
        <ns0:v>CG-2026-0517-012</ns0:v>
      </ns0:c>
      <ns0:c r="G16" s="20" t="str">
        <ns0:v>配送計画</ns0:v>
      </ns0:c>
      <ns0:c r="H16" s="40" t="str">
        <ns0:v>DLV-0012</ns0:v>
      </ns0:c>
      <ns0:c r="I16" s="44" t="n">
        <ns0:v>46160</ns0:v>
      </ns0:c>
      <ns0:c r="J16" s="20" t="str">
        <ns0:v>配送結果調整</ns0:v>
      </ns0:c>
      <ns0:c r="K16" s="20" t="str">
        <ns0:v>配送結果</ns0:v>
      </ns0:c>
      <ns0:c r="L16" s="20" t="str">
        <ns0:v>高</ns0:v>
      </ns0:c>
      <ns0:c r="M16" s="20" t="str">
        <ns0:v>さいたま店舗は臨時休業中のため、再配送の手配待ちです。</ns0:v>
      </ns0:c>
    </ns0:row>
    <ns0:row r="17">
      <ns0:c r="A17" s="40" t="str">
        <ns0:v>CHG-0013</ns0:v>
      </ns0:c>
      <ns0:c r="B17" s="20" t="str">
        <ns0:v>クローズ</ns0:v>
      </ns0:c>
      <ns0:c r="C17" s="40" t="str">
        <ns0:v>高橋美咲</ns0:v>
      </ns0:c>
      <ns0:c r="D17" s="44" t="n">
        <ns0:v>46158</ns0:v>
      </ns0:c>
      <ns0:c r="E17" s="44" t="n">
        <ns0:v>46159</ns0:v>
      </ns0:c>
      <ns0:c r="F17" s="40" t="str">
        <ns0:v>CG-2026-0518-013</ns0:v>
      </ns0:c>
      <ns0:c r="G17" s="20" t="str">
        <ns0:v>車両配車</ns0:v>
      </ns0:c>
      <ns0:c r="H17" s="40" t="str">
        <ns0:v>VHC-0001</ns0:v>
      </ns0:c>
      <ns0:c r="I17" s="44" t="n">
        <ns0:v>46159</ns0:v>
      </ns0:c>
      <ns0:c r="J17" s="20" t="str">
        <ns0:v>車両調整</ns0:v>
      </ns0:c>
      <ns0:c r="K17" s="20" t="str">
        <ns0:v>車両割当</ns0:v>
      </ns0:c>
      <ns0:c r="L17" s="20" t="str">
        <ns0:v>低</ns0:v>
      </ns0:c>
      <ns0:c r="M17" s="20" t="str">
        <ns0:v>車両番号の確認が完了しました。</ns0:v>
      </ns0:c>
    </ns0:row>
    <ns0:row r="18">
      <ns0:c r="A18" s="40" t="str">
        <ns0:v>CHG-0014</ns0:v>
      </ns0:c>
      <ns0:c r="B18" s="20" t="str">
        <ns0:v>記録済み</ns0:v>
      </ns0:c>
      <ns0:c r="C18" s="40" t="str">
        <ns0:v>田中亮</ns0:v>
      </ns0:c>
      <ns0:c r="D18" s="44" t="n">
        <ns0:v>46160</ns0:v>
      </ns0:c>
      <ns0:c r="E18" s="44" t="n">
        <ns0:v>46160</ns0:v>
      </ns0:c>
      <ns0:c r="F18" s="40" t="str">
        <ns0:v>CG-2026-0522-014</ns0:v>
      </ns0:c>
      <ns0:c r="G18" s="20" t="str">
        <ns0:v>配送計画</ns0:v>
      </ns0:c>
      <ns0:c r="H18" s="40" t="str">
        <ns0:v>DLV-0005</ns0:v>
      </ns0:c>
      <ns0:c r="I18" s="44" t="n">
        <ns0:v>46160</ns0:v>
      </ns0:c>
      <ns0:c r="J18" s="20" t="str">
        <ns0:v>計画調整</ns0:v>
      </ns0:c>
      <ns0:c r="K18" s="20" t="str">
        <ns0:v>配送計画</ns0:v>
      </ns0:c>
      <ns0:c r="L18" s="20" t="str">
        <ns0:v>中</ns0:v>
      </ns0:c>
      <ns0:c r="M18" s="20" t="str">
        <ns0:v>神戸顧客倉庫から、受け取り時間帯を早めたいとの依頼がありました。</ns0:v>
      </ns0:c>
    </ns0:row>
    <ns0:row r="19">
      <ns0:c r="A19" s="40" t="str">
        <ns0:v>CHG-0015</ns0:v>
      </ns0:c>
      <ns0:c r="B19" s="20" t="str">
        <ns0:v>確認済み</ns0:v>
      </ns0:c>
      <ns0:c r="C19" s="40" t="str">
        <ns0:v>佐藤健太</ns0:v>
      </ns0:c>
      <ns0:c r="D19" s="44" t="n">
        <ns0:v>46160</ns0:v>
      </ns0:c>
      <ns0:c r="E19" s="44" t="n">
        <ns0:v>46160</ns0:v>
      </ns0:c>
      <ns0:c r="F19" s="40" t="str">
        <ns0:v>CG-2026-0524-015</ns0:v>
      </ns0:c>
      <ns0:c r="G19" s="20" t="str">
        <ns0:v>車両配車</ns0:v>
      </ns0:c>
      <ns0:c r="H19" s="40" t="str">
        <ns0:v>VHC-0009</ns0:v>
      </ns0:c>
      <ns0:c r="I19" s="44" t="n">
        <ns0:v>46160</ns0:v>
      </ns0:c>
      <ns0:c r="J19" s="20" t="str">
        <ns0:v>ルート調整</ns0:v>
      </ns0:c>
      <ns0:c r="K19" s="20" t="str">
        <ns0:v>配送計画</ns0:v>
      </ns0:c>
      <ns0:c r="L19" s="20" t="str">
        <ns0:v>高</ns0:v>
      </ns0:c>
      <ns0:c r="M19" s="20" t="str">
        <ns0:v>福岡開業ルートの優先度を引き上げました。</ns0:v>
      </ns0:c>
    </ns0:row>
    <ns0:row r="20">
      <ns0:c r="A20" s="40" t="str">
        <ns0:v>CHG-0016</ns0:v>
      </ns0:c>
      <ns0:c r="B20" s="20" t="str">
        <ns0:v>記録済み</ns0:v>
      </ns0:c>
      <ns0:c r="C20" s="40" t="str">
        <ns0:v>高橋美咲</ns0:v>
      </ns0:c>
      <ns0:c r="D20" s="44" t="n">
        <ns0:v>46160</ns0:v>
      </ns0:c>
      <ns0:c r="E20" s="44" t="n">
        <ns0:v>46160</ns0:v>
      </ns0:c>
      <ns0:c r="F20" s="40" t="str">
        <ns0:v>CG-2026-0526-016</ns0:v>
      </ns0:c>
      <ns0:c r="G20" s="20" t="str">
        <ns0:v>出荷一覧</ns0:v>
      </ns0:c>
      <ns0:c r="H20" s="40" t="str">
        <ns0:v>SHP-0010</ns0:v>
      </ns0:c>
      <ns0:c r="I20" s="44" t="n">
        <ns0:v>46160</ns0:v>
      </ns0:c>
      <ns0:c r="J20" s="20" t="str">
        <ns0:v>その他</ns0:v>
      </ns0:c>
      <ns0:c r="K20" s="20" t="str">
        <ns0:v>備考説明</ns0:v>
      </ns0:c>
      <ns0:c r="L20" s="20" t="str">
        <ns0:v>低</ns0:v>
      </ns0:c>
      <ns0:c r="M20" s="20" t="str">
        <ns0:v>仙台顧客倉庫の備考に、返品交換を同梱配送する旨を追記しました。</ns0:v>
      </ns0:c>
    </ns0:row>
    <ns0:row r="21">
      <ns0:c r="A21" s="41"/>
      <ns0:c r="C21" s="41"/>
      <ns0:c r="D21" s="45"/>
      <ns0:c r="E21" s="45"/>
      <ns0:c r="F21" s="41"/>
      <ns0:c r="H21" s="41"/>
      <ns0:c r="I21" s="45"/>
    </ns0:row>
    <ns0:row r="22">
      <ns0:c r="A22" s="41"/>
      <ns0:c r="C22" s="41"/>
      <ns0:c r="D22" s="45"/>
      <ns0:c r="E22" s="45"/>
      <ns0:c r="F22" s="41"/>
      <ns0:c r="H22" s="41"/>
      <ns0:c r="I22" s="45"/>
    </ns0:row>
    <ns0:row r="23">
      <ns0:c r="A23" s="41"/>
      <ns0:c r="C23" s="41"/>
      <ns0:c r="D23" s="45"/>
      <ns0:c r="E23" s="45"/>
      <ns0:c r="F23" s="41"/>
      <ns0:c r="H23" s="41"/>
      <ns0:c r="I23" s="45"/>
    </ns0:row>
    <ns0:row r="24">
      <ns0:c r="A24" s="41"/>
      <ns0:c r="C24" s="41"/>
      <ns0:c r="D24" s="45"/>
      <ns0:c r="E24" s="45"/>
      <ns0:c r="F24" s="41"/>
      <ns0:c r="H24" s="41"/>
      <ns0:c r="I24" s="45"/>
    </ns0:row>
    <ns0:row r="25">
      <ns0:c r="A25" s="41"/>
      <ns0:c r="C25" s="41"/>
      <ns0:c r="D25" s="45"/>
      <ns0:c r="E25" s="45"/>
      <ns0:c r="F25" s="41"/>
      <ns0:c r="H25" s="41"/>
      <ns0:c r="I25" s="45"/>
    </ns0:row>
    <ns0:row r="26">
      <ns0:c r="A26" s="41"/>
      <ns0:c r="C26" s="41"/>
      <ns0:c r="D26" s="45"/>
      <ns0:c r="E26" s="45"/>
      <ns0:c r="F26" s="41"/>
      <ns0:c r="H26" s="41"/>
      <ns0:c r="I26" s="45"/>
    </ns0:row>
    <ns0:row r="27">
      <ns0:c r="A27" s="41"/>
      <ns0:c r="C27" s="41"/>
      <ns0:c r="D27" s="45"/>
      <ns0:c r="E27" s="45"/>
      <ns0:c r="F27" s="41"/>
      <ns0:c r="H27" s="41"/>
      <ns0:c r="I27" s="45"/>
    </ns0:row>
    <ns0:row r="28">
      <ns0:c r="A28" s="41"/>
      <ns0:c r="C28" s="41"/>
      <ns0:c r="D28" s="45"/>
      <ns0:c r="E28" s="45"/>
      <ns0:c r="F28" s="41"/>
      <ns0:c r="H28" s="41"/>
      <ns0:c r="I28" s="45"/>
    </ns0:row>
    <ns0:row r="29">
      <ns0:c r="A29" s="41"/>
      <ns0:c r="C29" s="41"/>
      <ns0:c r="D29" s="45"/>
      <ns0:c r="E29" s="45"/>
      <ns0:c r="F29" s="41"/>
      <ns0:c r="H29" s="41"/>
      <ns0:c r="I29" s="45"/>
    </ns0:row>
    <ns0:row r="30">
      <ns0:c r="A30" s="41"/>
      <ns0:c r="C30" s="41"/>
      <ns0:c r="D30" s="45"/>
      <ns0:c r="E30" s="45"/>
      <ns0:c r="F30" s="41"/>
      <ns0:c r="H30" s="41"/>
      <ns0:c r="I30" s="45"/>
    </ns0:row>
    <ns0:row r="31">
      <ns0:c r="A31" s="41"/>
      <ns0:c r="C31" s="41"/>
      <ns0:c r="D31" s="45"/>
      <ns0:c r="E31" s="45"/>
      <ns0:c r="F31" s="41"/>
      <ns0:c r="H31" s="41"/>
      <ns0:c r="I31" s="45"/>
    </ns0:row>
    <ns0:row r="32">
      <ns0:c r="A32" s="41"/>
      <ns0:c r="C32" s="41"/>
      <ns0:c r="D32" s="45"/>
      <ns0:c r="E32" s="45"/>
      <ns0:c r="F32" s="41"/>
      <ns0:c r="H32" s="41"/>
      <ns0:c r="I32" s="45"/>
    </ns0:row>
    <ns0:row r="33">
      <ns0:c r="A33" s="41"/>
      <ns0:c r="C33" s="41"/>
      <ns0:c r="D33" s="45"/>
      <ns0:c r="E33" s="45"/>
      <ns0:c r="F33" s="41"/>
      <ns0:c r="H33" s="41"/>
      <ns0:c r="I33" s="45"/>
    </ns0:row>
    <ns0:row r="34">
      <ns0:c r="A34" s="41"/>
      <ns0:c r="C34" s="41"/>
      <ns0:c r="D34" s="45"/>
      <ns0:c r="E34" s="45"/>
      <ns0:c r="F34" s="41"/>
      <ns0:c r="H34" s="41"/>
      <ns0:c r="I34" s="45"/>
    </ns0:row>
    <ns0:row r="35">
      <ns0:c r="A35" s="41"/>
      <ns0:c r="C35" s="41"/>
      <ns0:c r="D35" s="45"/>
      <ns0:c r="E35" s="45"/>
      <ns0:c r="F35" s="41"/>
      <ns0:c r="H35" s="41"/>
      <ns0:c r="I35" s="45"/>
    </ns0:row>
    <ns0:row r="36">
      <ns0:c r="A36" s="41"/>
      <ns0:c r="C36" s="41"/>
      <ns0:c r="D36" s="45"/>
      <ns0:c r="E36" s="45"/>
      <ns0:c r="F36" s="41"/>
      <ns0:c r="H36" s="41"/>
      <ns0:c r="I36" s="45"/>
    </ns0:row>
    <ns0:row r="37">
      <ns0:c r="A37" s="41"/>
      <ns0:c r="C37" s="41"/>
      <ns0:c r="D37" s="45"/>
      <ns0:c r="E37" s="45"/>
      <ns0:c r="F37" s="41"/>
      <ns0:c r="H37" s="41"/>
      <ns0:c r="I37" s="45"/>
    </ns0:row>
    <ns0:row r="38">
      <ns0:c r="A38" s="41"/>
      <ns0:c r="C38" s="41"/>
      <ns0:c r="D38" s="45"/>
      <ns0:c r="E38" s="45"/>
      <ns0:c r="F38" s="41"/>
      <ns0:c r="H38" s="41"/>
      <ns0:c r="I38" s="45"/>
    </ns0:row>
    <ns0:row r="39">
      <ns0:c r="A39" s="41"/>
      <ns0:c r="C39" s="41"/>
      <ns0:c r="D39" s="45"/>
      <ns0:c r="E39" s="45"/>
      <ns0:c r="F39" s="41"/>
      <ns0:c r="H39" s="41"/>
      <ns0:c r="I39" s="45"/>
    </ns0:row>
    <ns0:row r="40">
      <ns0:c r="A40" s="41"/>
      <ns0:c r="C40" s="41"/>
      <ns0:c r="D40" s="45"/>
      <ns0:c r="E40" s="45"/>
      <ns0:c r="F40" s="41"/>
      <ns0:c r="H40" s="41"/>
      <ns0:c r="I40" s="45"/>
    </ns0:row>
    <ns0:row r="41">
      <ns0:c r="A41" s="41"/>
      <ns0:c r="C41" s="41"/>
      <ns0:c r="D41" s="45"/>
      <ns0:c r="E41" s="45"/>
      <ns0:c r="F41" s="41"/>
      <ns0:c r="H41" s="41"/>
      <ns0:c r="I41" s="45"/>
    </ns0:row>
    <ns0:row r="42">
      <ns0:c r="A42" s="41"/>
      <ns0:c r="C42" s="41"/>
      <ns0:c r="D42" s="45"/>
      <ns0:c r="E42" s="45"/>
      <ns0:c r="F42" s="41"/>
      <ns0:c r="H42" s="41"/>
      <ns0:c r="I42" s="45"/>
    </ns0:row>
    <ns0:row r="43">
      <ns0:c r="A43" s="41"/>
      <ns0:c r="C43" s="41"/>
      <ns0:c r="D43" s="45"/>
      <ns0:c r="E43" s="45"/>
      <ns0:c r="F43" s="41"/>
      <ns0:c r="H43" s="41"/>
      <ns0:c r="I43" s="45"/>
    </ns0:row>
    <ns0:row r="44">
      <ns0:c r="A44" s="41"/>
      <ns0:c r="C44" s="41"/>
      <ns0:c r="D44" s="45"/>
      <ns0:c r="E44" s="45"/>
      <ns0:c r="F44" s="41"/>
      <ns0:c r="H44" s="41"/>
      <ns0:c r="I44" s="45"/>
    </ns0:row>
    <ns0:row r="45">
      <ns0:c r="A45" s="41"/>
      <ns0:c r="C45" s="41"/>
      <ns0:c r="D45" s="45"/>
      <ns0:c r="E45" s="45"/>
      <ns0:c r="F45" s="41"/>
      <ns0:c r="H45" s="41"/>
      <ns0:c r="I45" s="45"/>
    </ns0:row>
    <ns0:row r="46">
      <ns0:c r="A46" s="41"/>
      <ns0:c r="C46" s="41"/>
      <ns0:c r="D46" s="45"/>
      <ns0:c r="E46" s="45"/>
      <ns0:c r="F46" s="41"/>
      <ns0:c r="H46" s="41"/>
      <ns0:c r="I46" s="45"/>
    </ns0:row>
    <ns0:row r="47">
      <ns0:c r="A47" s="41"/>
      <ns0:c r="C47" s="41"/>
      <ns0:c r="D47" s="45"/>
      <ns0:c r="E47" s="45"/>
      <ns0:c r="F47" s="41"/>
      <ns0:c r="H47" s="41"/>
      <ns0:c r="I47" s="45"/>
    </ns0:row>
    <ns0:row r="48">
      <ns0:c r="A48" s="41"/>
      <ns0:c r="C48" s="41"/>
      <ns0:c r="D48" s="45"/>
      <ns0:c r="E48" s="45"/>
      <ns0:c r="F48" s="41"/>
      <ns0:c r="H48" s="41"/>
      <ns0:c r="I48" s="45"/>
    </ns0:row>
    <ns0:row r="49">
      <ns0:c r="A49" s="41"/>
      <ns0:c r="C49" s="41"/>
      <ns0:c r="D49" s="45"/>
      <ns0:c r="E49" s="45"/>
      <ns0:c r="F49" s="41"/>
      <ns0:c r="H49" s="41"/>
      <ns0:c r="I49" s="45"/>
    </ns0:row>
    <ns0:row r="50">
      <ns0:c r="A50" s="41"/>
      <ns0:c r="C50" s="41"/>
      <ns0:c r="D50" s="45"/>
      <ns0:c r="E50" s="45"/>
      <ns0:c r="F50" s="41"/>
      <ns0:c r="H50" s="41"/>
      <ns0:c r="I50" s="45"/>
    </ns0:row>
    <ns0:row r="51">
      <ns0:c r="A51" s="41"/>
      <ns0:c r="C51" s="41"/>
      <ns0:c r="D51" s="45"/>
      <ns0:c r="E51" s="45"/>
      <ns0:c r="F51" s="41"/>
      <ns0:c r="H51" s="41"/>
      <ns0:c r="I51" s="45"/>
    </ns0:row>
    <ns0:row r="52">
      <ns0:c r="A52" s="41"/>
      <ns0:c r="C52" s="41"/>
      <ns0:c r="D52" s="45"/>
      <ns0:c r="E52" s="45"/>
      <ns0:c r="F52" s="41"/>
      <ns0:c r="H52" s="41"/>
      <ns0:c r="I52" s="45"/>
    </ns0:row>
    <ns0:row r="53">
      <ns0:c r="A53" s="41"/>
      <ns0:c r="C53" s="41"/>
      <ns0:c r="D53" s="45"/>
      <ns0:c r="E53" s="45"/>
      <ns0:c r="F53" s="41"/>
      <ns0:c r="H53" s="41"/>
      <ns0:c r="I53" s="45"/>
    </ns0:row>
    <ns0:row r="54">
      <ns0:c r="A54" s="41"/>
      <ns0:c r="C54" s="41"/>
      <ns0:c r="D54" s="45"/>
      <ns0:c r="E54" s="45"/>
      <ns0:c r="F54" s="41"/>
      <ns0:c r="H54" s="41"/>
      <ns0:c r="I54" s="45"/>
    </ns0:row>
    <ns0:row r="55">
      <ns0:c r="A55" s="41"/>
      <ns0:c r="C55" s="41"/>
      <ns0:c r="D55" s="45"/>
      <ns0:c r="E55" s="45"/>
      <ns0:c r="F55" s="41"/>
      <ns0:c r="H55" s="41"/>
      <ns0:c r="I55" s="45"/>
    </ns0:row>
    <ns0:row r="56">
      <ns0:c r="A56" s="41"/>
      <ns0:c r="C56" s="41"/>
      <ns0:c r="D56" s="45"/>
      <ns0:c r="E56" s="45"/>
      <ns0:c r="F56" s="41"/>
      <ns0:c r="H56" s="41"/>
      <ns0:c r="I56" s="45"/>
    </ns0:row>
    <ns0:row r="57">
      <ns0:c r="A57" s="41"/>
      <ns0:c r="C57" s="41"/>
      <ns0:c r="D57" s="45"/>
      <ns0:c r="E57" s="45"/>
      <ns0:c r="F57" s="41"/>
      <ns0:c r="H57" s="41"/>
      <ns0:c r="I57" s="45"/>
    </ns0:row>
    <ns0:row r="58">
      <ns0:c r="A58" s="41"/>
      <ns0:c r="C58" s="41"/>
      <ns0:c r="D58" s="45"/>
      <ns0:c r="E58" s="45"/>
      <ns0:c r="F58" s="41"/>
      <ns0:c r="H58" s="41"/>
      <ns0:c r="I58" s="45"/>
    </ns0:row>
    <ns0:row r="59">
      <ns0:c r="A59" s="41"/>
      <ns0:c r="C59" s="41"/>
      <ns0:c r="D59" s="45"/>
      <ns0:c r="E59" s="45"/>
      <ns0:c r="F59" s="41"/>
      <ns0:c r="H59" s="41"/>
      <ns0:c r="I59" s="45"/>
    </ns0:row>
    <ns0:row r="60">
      <ns0:c r="A60" s="41"/>
      <ns0:c r="C60" s="41"/>
      <ns0:c r="D60" s="45"/>
      <ns0:c r="E60" s="45"/>
      <ns0:c r="F60" s="41"/>
      <ns0:c r="H60" s="41"/>
      <ns0:c r="I60" s="45"/>
    </ns0:row>
    <ns0:row r="61">
      <ns0:c r="A61" s="41"/>
      <ns0:c r="C61" s="41"/>
      <ns0:c r="D61" s="45"/>
      <ns0:c r="E61" s="45"/>
      <ns0:c r="F61" s="41"/>
      <ns0:c r="H61" s="41"/>
      <ns0:c r="I61" s="45"/>
    </ns0:row>
    <ns0:row r="62">
      <ns0:c r="A62" s="41"/>
      <ns0:c r="C62" s="41"/>
      <ns0:c r="D62" s="45"/>
      <ns0:c r="E62" s="45"/>
      <ns0:c r="F62" s="41"/>
      <ns0:c r="H62" s="41"/>
      <ns0:c r="I62" s="45"/>
    </ns0:row>
    <ns0:row r="63">
      <ns0:c r="A63" s="41"/>
      <ns0:c r="C63" s="41"/>
      <ns0:c r="D63" s="45"/>
      <ns0:c r="E63" s="45"/>
      <ns0:c r="F63" s="41"/>
      <ns0:c r="H63" s="41"/>
      <ns0:c r="I63" s="45"/>
    </ns0:row>
    <ns0:row r="64">
      <ns0:c r="A64" s="41"/>
      <ns0:c r="C64" s="41"/>
      <ns0:c r="D64" s="45"/>
      <ns0:c r="E64" s="45"/>
      <ns0:c r="F64" s="41"/>
      <ns0:c r="H64" s="41"/>
      <ns0:c r="I64" s="45"/>
    </ns0:row>
    <ns0:row r="65">
      <ns0:c r="A65" s="41"/>
      <ns0:c r="C65" s="41"/>
      <ns0:c r="D65" s="45"/>
      <ns0:c r="E65" s="45"/>
      <ns0:c r="F65" s="41"/>
      <ns0:c r="H65" s="41"/>
      <ns0:c r="I65" s="45"/>
    </ns0:row>
    <ns0:row r="66">
      <ns0:c r="A66" s="41"/>
      <ns0:c r="C66" s="41"/>
      <ns0:c r="D66" s="45"/>
      <ns0:c r="E66" s="45"/>
      <ns0:c r="F66" s="41"/>
      <ns0:c r="H66" s="41"/>
      <ns0:c r="I66" s="45"/>
    </ns0:row>
    <ns0:row r="67">
      <ns0:c r="A67" s="41"/>
      <ns0:c r="C67" s="41"/>
      <ns0:c r="D67" s="45"/>
      <ns0:c r="E67" s="45"/>
      <ns0:c r="F67" s="41"/>
      <ns0:c r="H67" s="41"/>
      <ns0:c r="I67" s="45"/>
    </ns0:row>
    <ns0:row r="68">
      <ns0:c r="A68" s="41"/>
      <ns0:c r="C68" s="41"/>
      <ns0:c r="D68" s="45"/>
      <ns0:c r="E68" s="45"/>
      <ns0:c r="F68" s="41"/>
      <ns0:c r="H68" s="41"/>
      <ns0:c r="I68" s="45"/>
    </ns0:row>
    <ns0:row r="69">
      <ns0:c r="A69" s="41"/>
      <ns0:c r="C69" s="41"/>
      <ns0:c r="D69" s="45"/>
      <ns0:c r="E69" s="45"/>
      <ns0:c r="F69" s="41"/>
      <ns0:c r="H69" s="41"/>
      <ns0:c r="I69" s="45"/>
    </ns0:row>
    <ns0:row r="70">
      <ns0:c r="A70" s="41"/>
      <ns0:c r="C70" s="41"/>
      <ns0:c r="D70" s="45"/>
      <ns0:c r="E70" s="45"/>
      <ns0:c r="F70" s="41"/>
      <ns0:c r="H70" s="41"/>
      <ns0:c r="I70" s="45"/>
    </ns0:row>
    <ns0:row r="71">
      <ns0:c r="A71" s="41"/>
      <ns0:c r="C71" s="41"/>
      <ns0:c r="D71" s="45"/>
      <ns0:c r="E71" s="45"/>
      <ns0:c r="F71" s="41"/>
      <ns0:c r="H71" s="41"/>
      <ns0:c r="I71" s="45"/>
    </ns0:row>
    <ns0:row r="72">
      <ns0:c r="A72" s="41"/>
      <ns0:c r="C72" s="41"/>
      <ns0:c r="D72" s="45"/>
      <ns0:c r="E72" s="45"/>
      <ns0:c r="F72" s="41"/>
      <ns0:c r="H72" s="41"/>
      <ns0:c r="I72" s="45"/>
    </ns0:row>
    <ns0:row r="73">
      <ns0:c r="A73" s="41"/>
      <ns0:c r="C73" s="41"/>
      <ns0:c r="D73" s="45"/>
      <ns0:c r="E73" s="45"/>
      <ns0:c r="F73" s="41"/>
      <ns0:c r="H73" s="41"/>
      <ns0:c r="I73" s="45"/>
    </ns0:row>
    <ns0:row r="74">
      <ns0:c r="A74" s="41"/>
      <ns0:c r="C74" s="41"/>
      <ns0:c r="D74" s="45"/>
      <ns0:c r="E74" s="45"/>
      <ns0:c r="F74" s="41"/>
      <ns0:c r="H74" s="41"/>
      <ns0:c r="I74" s="45"/>
    </ns0:row>
    <ns0:row r="75">
      <ns0:c r="A75" s="41"/>
      <ns0:c r="C75" s="41"/>
      <ns0:c r="D75" s="45"/>
      <ns0:c r="E75" s="45"/>
      <ns0:c r="F75" s="41"/>
      <ns0:c r="H75" s="41"/>
      <ns0:c r="I75" s="45"/>
    </ns0:row>
    <ns0:row r="76">
      <ns0:c r="A76" s="41"/>
      <ns0:c r="C76" s="41"/>
      <ns0:c r="D76" s="45"/>
      <ns0:c r="E76" s="45"/>
      <ns0:c r="F76" s="41"/>
      <ns0:c r="H76" s="41"/>
      <ns0:c r="I76" s="45"/>
    </ns0:row>
    <ns0:row r="77">
      <ns0:c r="A77" s="41"/>
      <ns0:c r="C77" s="41"/>
      <ns0:c r="D77" s="45"/>
      <ns0:c r="E77" s="45"/>
      <ns0:c r="F77" s="41"/>
      <ns0:c r="H77" s="41"/>
      <ns0:c r="I77" s="45"/>
    </ns0:row>
    <ns0:row r="78">
      <ns0:c r="A78" s="41"/>
      <ns0:c r="C78" s="41"/>
      <ns0:c r="D78" s="45"/>
      <ns0:c r="E78" s="45"/>
      <ns0:c r="F78" s="41"/>
      <ns0:c r="H78" s="41"/>
      <ns0:c r="I78" s="45"/>
    </ns0:row>
    <ns0:row r="79">
      <ns0:c r="A79" s="41"/>
      <ns0:c r="C79" s="41"/>
      <ns0:c r="D79" s="45"/>
      <ns0:c r="E79" s="45"/>
      <ns0:c r="F79" s="41"/>
      <ns0:c r="H79" s="41"/>
      <ns0:c r="I79" s="45"/>
    </ns0:row>
    <ns0:row r="80">
      <ns0:c r="A80" s="41"/>
      <ns0:c r="C80" s="41"/>
      <ns0:c r="D80" s="45"/>
      <ns0:c r="E80" s="45"/>
      <ns0:c r="F80" s="41"/>
      <ns0:c r="H80" s="41"/>
      <ns0:c r="I80" s="45"/>
    </ns0:row>
    <ns0:row r="81">
      <ns0:c r="A81" s="41"/>
      <ns0:c r="C81" s="41"/>
      <ns0:c r="D81" s="45"/>
      <ns0:c r="E81" s="45"/>
      <ns0:c r="F81" s="41"/>
      <ns0:c r="H81" s="41"/>
      <ns0:c r="I81" s="45"/>
    </ns0:row>
    <ns0:row r="82">
      <ns0:c r="A82" s="41"/>
      <ns0:c r="C82" s="41"/>
      <ns0:c r="D82" s="45"/>
      <ns0:c r="E82" s="45"/>
      <ns0:c r="F82" s="41"/>
      <ns0:c r="H82" s="41"/>
      <ns0:c r="I82" s="45"/>
    </ns0:row>
    <ns0:row r="83">
      <ns0:c r="A83" s="41"/>
      <ns0:c r="C83" s="41"/>
      <ns0:c r="D83" s="45"/>
      <ns0:c r="E83" s="45"/>
      <ns0:c r="F83" s="41"/>
      <ns0:c r="H83" s="41"/>
      <ns0:c r="I83" s="45"/>
    </ns0:row>
    <ns0:row r="84">
      <ns0:c r="A84" s="41"/>
      <ns0:c r="C84" s="41"/>
      <ns0:c r="D84" s="45"/>
      <ns0:c r="E84" s="45"/>
      <ns0:c r="F84" s="41"/>
      <ns0:c r="H84" s="41"/>
      <ns0:c r="I84" s="45"/>
    </ns0:row>
    <ns0:row r="85">
      <ns0:c r="A85" s="41"/>
      <ns0:c r="C85" s="41"/>
      <ns0:c r="D85" s="45"/>
      <ns0:c r="E85" s="45"/>
      <ns0:c r="F85" s="41"/>
      <ns0:c r="H85" s="41"/>
      <ns0:c r="I85" s="45"/>
    </ns0:row>
    <ns0:row r="86">
      <ns0:c r="A86" s="41"/>
      <ns0:c r="C86" s="41"/>
      <ns0:c r="D86" s="45"/>
      <ns0:c r="E86" s="45"/>
      <ns0:c r="F86" s="41"/>
      <ns0:c r="H86" s="41"/>
      <ns0:c r="I86" s="45"/>
    </ns0:row>
    <ns0:row r="87">
      <ns0:c r="A87" s="41"/>
      <ns0:c r="C87" s="41"/>
      <ns0:c r="D87" s="45"/>
      <ns0:c r="E87" s="45"/>
      <ns0:c r="F87" s="41"/>
      <ns0:c r="H87" s="41"/>
      <ns0:c r="I87" s="45"/>
    </ns0:row>
    <ns0:row r="88">
      <ns0:c r="A88" s="41"/>
      <ns0:c r="C88" s="41"/>
      <ns0:c r="D88" s="45"/>
      <ns0:c r="E88" s="45"/>
      <ns0:c r="F88" s="41"/>
      <ns0:c r="H88" s="41"/>
      <ns0:c r="I88" s="45"/>
    </ns0:row>
    <ns0:row r="89">
      <ns0:c r="A89" s="41"/>
      <ns0:c r="C89" s="41"/>
      <ns0:c r="D89" s="45"/>
      <ns0:c r="E89" s="45"/>
      <ns0:c r="F89" s="41"/>
      <ns0:c r="H89" s="41"/>
      <ns0:c r="I89" s="45"/>
    </ns0:row>
    <ns0:row r="90">
      <ns0:c r="A90" s="41"/>
      <ns0:c r="C90" s="41"/>
      <ns0:c r="D90" s="45"/>
      <ns0:c r="E90" s="45"/>
      <ns0:c r="F90" s="41"/>
      <ns0:c r="H90" s="41"/>
      <ns0:c r="I90" s="45"/>
    </ns0:row>
    <ns0:row r="91">
      <ns0:c r="A91" s="41"/>
      <ns0:c r="C91" s="41"/>
      <ns0:c r="D91" s="45"/>
      <ns0:c r="E91" s="45"/>
      <ns0:c r="F91" s="41"/>
      <ns0:c r="H91" s="41"/>
      <ns0:c r="I91" s="45"/>
    </ns0:row>
    <ns0:row r="92">
      <ns0:c r="A92" s="41"/>
      <ns0:c r="C92" s="41"/>
      <ns0:c r="D92" s="45"/>
      <ns0:c r="E92" s="45"/>
      <ns0:c r="F92" s="41"/>
      <ns0:c r="H92" s="41"/>
      <ns0:c r="I92" s="45"/>
    </ns0:row>
    <ns0:row r="93">
      <ns0:c r="A93" s="41"/>
      <ns0:c r="C93" s="41"/>
      <ns0:c r="D93" s="45"/>
      <ns0:c r="E93" s="45"/>
      <ns0:c r="F93" s="41"/>
      <ns0:c r="H93" s="41"/>
      <ns0:c r="I93" s="45"/>
    </ns0:row>
    <ns0:row r="94">
      <ns0:c r="A94" s="41"/>
      <ns0:c r="C94" s="41"/>
      <ns0:c r="D94" s="45"/>
      <ns0:c r="E94" s="45"/>
      <ns0:c r="F94" s="41"/>
      <ns0:c r="H94" s="41"/>
      <ns0:c r="I94" s="45"/>
    </ns0:row>
    <ns0:row r="95">
      <ns0:c r="A95" s="41"/>
      <ns0:c r="C95" s="41"/>
      <ns0:c r="D95" s="45"/>
      <ns0:c r="E95" s="45"/>
      <ns0:c r="F95" s="41"/>
      <ns0:c r="H95" s="41"/>
      <ns0:c r="I95" s="45"/>
    </ns0:row>
    <ns0:row r="96">
      <ns0:c r="A96" s="41"/>
      <ns0:c r="C96" s="41"/>
      <ns0:c r="D96" s="45"/>
      <ns0:c r="E96" s="45"/>
      <ns0:c r="F96" s="41"/>
      <ns0:c r="H96" s="41"/>
      <ns0:c r="I96" s="45"/>
    </ns0:row>
    <ns0:row r="97">
      <ns0:c r="A97" s="41"/>
      <ns0:c r="C97" s="41"/>
      <ns0:c r="D97" s="45"/>
      <ns0:c r="E97" s="45"/>
      <ns0:c r="F97" s="41"/>
      <ns0:c r="H97" s="41"/>
      <ns0:c r="I97" s="45"/>
    </ns0:row>
    <ns0:row r="98">
      <ns0:c r="A98" s="41"/>
      <ns0:c r="C98" s="41"/>
      <ns0:c r="D98" s="45"/>
      <ns0:c r="E98" s="45"/>
      <ns0:c r="F98" s="41"/>
      <ns0:c r="H98" s="41"/>
      <ns0:c r="I98" s="45"/>
    </ns0:row>
    <ns0:row r="99">
      <ns0:c r="A99" s="41"/>
      <ns0:c r="C99" s="41"/>
      <ns0:c r="D99" s="45"/>
      <ns0:c r="E99" s="45"/>
      <ns0:c r="F99" s="41"/>
      <ns0:c r="H99" s="41"/>
      <ns0:c r="I99" s="45"/>
    </ns0:row>
    <ns0:row r="100">
      <ns0:c r="A100" s="41"/>
      <ns0:c r="C100" s="41"/>
      <ns0:c r="D100" s="45"/>
      <ns0:c r="E100" s="45"/>
      <ns0:c r="F100" s="41"/>
      <ns0:c r="H100" s="41"/>
      <ns0:c r="I100" s="45"/>
    </ns0:row>
    <ns0:row r="101">
      <ns0:c r="A101" s="41"/>
      <ns0:c r="C101" s="41"/>
      <ns0:c r="D101" s="45"/>
      <ns0:c r="E101" s="45"/>
      <ns0:c r="F101" s="41"/>
      <ns0:c r="H101" s="41"/>
      <ns0:c r="I101" s="45"/>
    </ns0:row>
    <ns0:row r="102">
      <ns0:c r="A102" s="41"/>
      <ns0:c r="C102" s="41"/>
      <ns0:c r="D102" s="45"/>
      <ns0:c r="E102" s="45"/>
      <ns0:c r="F102" s="41"/>
      <ns0:c r="H102" s="41"/>
      <ns0:c r="I102" s="45"/>
    </ns0:row>
    <ns0:row r="103">
      <ns0:c r="A103" s="41"/>
      <ns0:c r="C103" s="41"/>
      <ns0:c r="D103" s="45"/>
      <ns0:c r="E103" s="45"/>
      <ns0:c r="F103" s="41"/>
      <ns0:c r="H103" s="41"/>
      <ns0:c r="I103" s="45"/>
    </ns0:row>
    <ns0:row r="104">
      <ns0:c r="A104" s="41"/>
      <ns0:c r="C104" s="41"/>
      <ns0:c r="D104" s="45"/>
      <ns0:c r="E104" s="45"/>
      <ns0:c r="F104" s="41"/>
      <ns0:c r="H104" s="41"/>
      <ns0:c r="I104" s="45"/>
    </ns0:row>
    <ns0:row r="105">
      <ns0:c r="A105" s="41"/>
      <ns0:c r="C105" s="41"/>
      <ns0:c r="D105" s="45"/>
      <ns0:c r="E105" s="45"/>
      <ns0:c r="F105" s="41"/>
      <ns0:c r="H105" s="41"/>
      <ns0:c r="I105" s="45"/>
    </ns0:row>
    <ns0:row r="106">
      <ns0:c r="A106" s="41"/>
      <ns0:c r="C106" s="41"/>
      <ns0:c r="D106" s="45"/>
      <ns0:c r="E106" s="45"/>
      <ns0:c r="F106" s="41"/>
      <ns0:c r="H106" s="41"/>
      <ns0:c r="I106" s="45"/>
    </ns0:row>
    <ns0:row r="107">
      <ns0:c r="A107" s="41"/>
      <ns0:c r="C107" s="41"/>
      <ns0:c r="D107" s="45"/>
      <ns0:c r="E107" s="45"/>
      <ns0:c r="F107" s="41"/>
      <ns0:c r="H107" s="41"/>
      <ns0:c r="I107" s="45"/>
    </ns0:row>
    <ns0:row r="108">
      <ns0:c r="A108" s="41"/>
      <ns0:c r="C108" s="41"/>
      <ns0:c r="D108" s="45"/>
      <ns0:c r="E108" s="45"/>
      <ns0:c r="F108" s="41"/>
      <ns0:c r="H108" s="41"/>
      <ns0:c r="I108" s="45"/>
    </ns0:row>
    <ns0:row r="109">
      <ns0:c r="A109" s="41"/>
      <ns0:c r="C109" s="41"/>
      <ns0:c r="D109" s="45"/>
      <ns0:c r="E109" s="45"/>
      <ns0:c r="F109" s="41"/>
      <ns0:c r="H109" s="41"/>
      <ns0:c r="I109" s="45"/>
    </ns0:row>
    <ns0:row r="110">
      <ns0:c r="A110" s="41"/>
      <ns0:c r="C110" s="41"/>
      <ns0:c r="D110" s="45"/>
      <ns0:c r="E110" s="45"/>
      <ns0:c r="F110" s="41"/>
      <ns0:c r="H110" s="41"/>
      <ns0:c r="I110" s="45"/>
    </ns0:row>
    <ns0:row r="111">
      <ns0:c r="A111" s="41"/>
      <ns0:c r="C111" s="41"/>
      <ns0:c r="D111" s="45"/>
      <ns0:c r="E111" s="45"/>
      <ns0:c r="F111" s="41"/>
      <ns0:c r="H111" s="41"/>
      <ns0:c r="I111" s="45"/>
    </ns0:row>
    <ns0:row r="112">
      <ns0:c r="A112" s="41"/>
      <ns0:c r="C112" s="41"/>
      <ns0:c r="D112" s="45"/>
      <ns0:c r="E112" s="45"/>
      <ns0:c r="F112" s="41"/>
      <ns0:c r="H112" s="41"/>
      <ns0:c r="I112" s="45"/>
    </ns0:row>
    <ns0:row r="113">
      <ns0:c r="A113" s="41"/>
      <ns0:c r="C113" s="41"/>
      <ns0:c r="D113" s="45"/>
      <ns0:c r="E113" s="45"/>
      <ns0:c r="F113" s="41"/>
      <ns0:c r="H113" s="41"/>
      <ns0:c r="I113" s="45"/>
    </ns0:row>
    <ns0:row r="114">
      <ns0:c r="A114" s="41"/>
      <ns0:c r="C114" s="41"/>
      <ns0:c r="D114" s="45"/>
      <ns0:c r="E114" s="45"/>
      <ns0:c r="F114" s="41"/>
      <ns0:c r="H114" s="41"/>
      <ns0:c r="I114" s="45"/>
    </ns0:row>
    <ns0:row r="115">
      <ns0:c r="A115" s="41"/>
      <ns0:c r="C115" s="41"/>
      <ns0:c r="D115" s="45"/>
      <ns0:c r="E115" s="45"/>
      <ns0:c r="F115" s="41"/>
      <ns0:c r="H115" s="41"/>
      <ns0:c r="I115" s="45"/>
    </ns0:row>
    <ns0:row r="116">
      <ns0:c r="A116" s="41"/>
      <ns0:c r="C116" s="41"/>
      <ns0:c r="D116" s="45"/>
      <ns0:c r="E116" s="45"/>
      <ns0:c r="F116" s="41"/>
      <ns0:c r="H116" s="41"/>
      <ns0:c r="I116" s="45"/>
    </ns0:row>
    <ns0:row r="117">
      <ns0:c r="A117" s="41"/>
      <ns0:c r="C117" s="41"/>
      <ns0:c r="D117" s="45"/>
      <ns0:c r="E117" s="45"/>
      <ns0:c r="F117" s="41"/>
      <ns0:c r="H117" s="41"/>
      <ns0:c r="I117" s="45"/>
    </ns0:row>
    <ns0:row r="118">
      <ns0:c r="A118" s="41"/>
      <ns0:c r="C118" s="41"/>
      <ns0:c r="D118" s="45"/>
      <ns0:c r="E118" s="45"/>
      <ns0:c r="F118" s="41"/>
      <ns0:c r="H118" s="41"/>
      <ns0:c r="I118" s="45"/>
    </ns0:row>
    <ns0:row r="119">
      <ns0:c r="A119" s="41"/>
      <ns0:c r="C119" s="41"/>
      <ns0:c r="D119" s="45"/>
      <ns0:c r="E119" s="45"/>
      <ns0:c r="F119" s="41"/>
      <ns0:c r="H119" s="41"/>
      <ns0:c r="I119" s="45"/>
    </ns0:row>
    <ns0:row r="120">
      <ns0:c r="A120" s="41"/>
      <ns0:c r="C120" s="41"/>
      <ns0:c r="D120" s="45"/>
      <ns0:c r="E120" s="45"/>
      <ns0:c r="F120" s="41"/>
      <ns0:c r="H120" s="41"/>
      <ns0:c r="I120" s="45"/>
    </ns0:row>
    <ns0:row r="121">
      <ns0:c r="A121" s="41"/>
      <ns0:c r="C121" s="41"/>
      <ns0:c r="D121" s="45"/>
      <ns0:c r="E121" s="45"/>
      <ns0:c r="F121" s="41"/>
      <ns0:c r="H121" s="41"/>
      <ns0:c r="I121" s="45"/>
    </ns0:row>
    <ns0:row r="122">
      <ns0:c r="A122" s="41"/>
      <ns0:c r="C122" s="41"/>
      <ns0:c r="D122" s="45"/>
      <ns0:c r="E122" s="45"/>
      <ns0:c r="F122" s="41"/>
      <ns0:c r="H122" s="41"/>
      <ns0:c r="I122" s="45"/>
    </ns0:row>
    <ns0:row r="123">
      <ns0:c r="A123" s="41"/>
      <ns0:c r="C123" s="41"/>
      <ns0:c r="D123" s="45"/>
      <ns0:c r="E123" s="45"/>
      <ns0:c r="F123" s="41"/>
      <ns0:c r="H123" s="41"/>
      <ns0:c r="I123" s="45"/>
    </ns0:row>
    <ns0:row r="124">
      <ns0:c r="A124" s="41"/>
      <ns0:c r="C124" s="41"/>
      <ns0:c r="D124" s="45"/>
      <ns0:c r="E124" s="45"/>
      <ns0:c r="F124" s="41"/>
      <ns0:c r="H124" s="41"/>
      <ns0:c r="I124" s="45"/>
    </ns0:row>
    <ns0:row r="125">
      <ns0:c r="A125" s="41"/>
      <ns0:c r="C125" s="41"/>
      <ns0:c r="D125" s="45"/>
      <ns0:c r="E125" s="45"/>
      <ns0:c r="F125" s="41"/>
      <ns0:c r="H125" s="41"/>
      <ns0:c r="I125" s="45"/>
    </ns0:row>
    <ns0:row r="126">
      <ns0:c r="A126" s="41"/>
      <ns0:c r="C126" s="41"/>
      <ns0:c r="D126" s="45"/>
      <ns0:c r="E126" s="45"/>
      <ns0:c r="F126" s="41"/>
      <ns0:c r="H126" s="41"/>
      <ns0:c r="I126" s="45"/>
    </ns0:row>
    <ns0:row r="127">
      <ns0:c r="A127" s="41"/>
      <ns0:c r="C127" s="41"/>
      <ns0:c r="D127" s="45"/>
      <ns0:c r="E127" s="45"/>
      <ns0:c r="F127" s="41"/>
      <ns0:c r="H127" s="41"/>
      <ns0:c r="I127" s="45"/>
    </ns0:row>
    <ns0:row r="128">
      <ns0:c r="A128" s="41"/>
      <ns0:c r="C128" s="41"/>
      <ns0:c r="D128" s="45"/>
      <ns0:c r="E128" s="45"/>
      <ns0:c r="F128" s="41"/>
      <ns0:c r="H128" s="41"/>
      <ns0:c r="I128" s="45"/>
    </ns0:row>
    <ns0:row r="129">
      <ns0:c r="A129" s="41"/>
      <ns0:c r="C129" s="41"/>
      <ns0:c r="D129" s="45"/>
      <ns0:c r="E129" s="45"/>
      <ns0:c r="F129" s="41"/>
      <ns0:c r="H129" s="41"/>
      <ns0:c r="I129" s="45"/>
    </ns0:row>
    <ns0:row r="130">
      <ns0:c r="A130" s="41"/>
      <ns0:c r="C130" s="41"/>
      <ns0:c r="D130" s="45"/>
      <ns0:c r="E130" s="45"/>
      <ns0:c r="F130" s="41"/>
      <ns0:c r="H130" s="41"/>
      <ns0:c r="I130" s="45"/>
    </ns0:row>
    <ns0:row r="131">
      <ns0:c r="A131" s="41"/>
      <ns0:c r="C131" s="41"/>
      <ns0:c r="D131" s="45"/>
      <ns0:c r="E131" s="45"/>
      <ns0:c r="F131" s="41"/>
      <ns0:c r="H131" s="41"/>
      <ns0:c r="I131" s="45"/>
    </ns0:row>
    <ns0:row r="132">
      <ns0:c r="A132" s="41"/>
      <ns0:c r="C132" s="41"/>
      <ns0:c r="D132" s="45"/>
      <ns0:c r="E132" s="45"/>
      <ns0:c r="F132" s="41"/>
      <ns0:c r="H132" s="41"/>
      <ns0:c r="I132" s="45"/>
    </ns0:row>
    <ns0:row r="133">
      <ns0:c r="A133" s="41"/>
      <ns0:c r="C133" s="41"/>
      <ns0:c r="D133" s="45"/>
      <ns0:c r="E133" s="45"/>
      <ns0:c r="F133" s="41"/>
      <ns0:c r="H133" s="41"/>
      <ns0:c r="I133" s="45"/>
    </ns0:row>
    <ns0:row r="134">
      <ns0:c r="A134" s="41"/>
      <ns0:c r="C134" s="41"/>
      <ns0:c r="D134" s="45"/>
      <ns0:c r="E134" s="45"/>
      <ns0:c r="F134" s="41"/>
      <ns0:c r="H134" s="41"/>
      <ns0:c r="I134" s="45"/>
    </ns0:row>
    <ns0:row r="135">
      <ns0:c r="A135" s="41"/>
      <ns0:c r="C135" s="41"/>
      <ns0:c r="D135" s="45"/>
      <ns0:c r="E135" s="45"/>
      <ns0:c r="F135" s="41"/>
      <ns0:c r="H135" s="41"/>
      <ns0:c r="I135" s="45"/>
    </ns0:row>
    <ns0:row r="136">
      <ns0:c r="A136" s="41"/>
      <ns0:c r="C136" s="41"/>
      <ns0:c r="D136" s="45"/>
      <ns0:c r="E136" s="45"/>
      <ns0:c r="F136" s="41"/>
      <ns0:c r="H136" s="41"/>
      <ns0:c r="I136" s="45"/>
    </ns0:row>
    <ns0:row r="137">
      <ns0:c r="A137" s="41"/>
      <ns0:c r="C137" s="41"/>
      <ns0:c r="D137" s="45"/>
      <ns0:c r="E137" s="45"/>
      <ns0:c r="F137" s="41"/>
      <ns0:c r="H137" s="41"/>
      <ns0:c r="I137" s="45"/>
    </ns0:row>
    <ns0:row r="138">
      <ns0:c r="A138" s="41"/>
      <ns0:c r="C138" s="41"/>
      <ns0:c r="D138" s="45"/>
      <ns0:c r="E138" s="45"/>
      <ns0:c r="F138" s="41"/>
      <ns0:c r="H138" s="41"/>
      <ns0:c r="I138" s="45"/>
    </ns0:row>
    <ns0:row r="139">
      <ns0:c r="A139" s="41"/>
      <ns0:c r="C139" s="41"/>
      <ns0:c r="D139" s="45"/>
      <ns0:c r="E139" s="45"/>
      <ns0:c r="F139" s="41"/>
      <ns0:c r="H139" s="41"/>
      <ns0:c r="I139" s="45"/>
    </ns0:row>
    <ns0:row r="140">
      <ns0:c r="A140" s="41"/>
      <ns0:c r="C140" s="41"/>
      <ns0:c r="D140" s="45"/>
      <ns0:c r="E140" s="45"/>
      <ns0:c r="F140" s="41"/>
      <ns0:c r="H140" s="41"/>
      <ns0:c r="I140" s="45"/>
    </ns0:row>
    <ns0:row r="141">
      <ns0:c r="A141" s="41"/>
      <ns0:c r="C141" s="41"/>
      <ns0:c r="D141" s="45"/>
      <ns0:c r="E141" s="45"/>
      <ns0:c r="F141" s="41"/>
      <ns0:c r="H141" s="41"/>
      <ns0:c r="I141" s="45"/>
    </ns0:row>
    <ns0:row r="142">
      <ns0:c r="A142" s="41"/>
      <ns0:c r="C142" s="41"/>
      <ns0:c r="D142" s="45"/>
      <ns0:c r="E142" s="45"/>
      <ns0:c r="F142" s="41"/>
      <ns0:c r="H142" s="41"/>
      <ns0:c r="I142" s="45"/>
    </ns0:row>
    <ns0:row r="143">
      <ns0:c r="A143" s="41"/>
      <ns0:c r="C143" s="41"/>
      <ns0:c r="D143" s="45"/>
      <ns0:c r="E143" s="45"/>
      <ns0:c r="F143" s="41"/>
      <ns0:c r="H143" s="41"/>
      <ns0:c r="I143" s="45"/>
    </ns0:row>
    <ns0:row r="144">
      <ns0:c r="A144" s="41"/>
      <ns0:c r="C144" s="41"/>
      <ns0:c r="D144" s="45"/>
      <ns0:c r="E144" s="45"/>
      <ns0:c r="F144" s="41"/>
      <ns0:c r="H144" s="41"/>
      <ns0:c r="I144" s="45"/>
    </ns0:row>
    <ns0:row r="145">
      <ns0:c r="A145" s="41"/>
      <ns0:c r="C145" s="41"/>
      <ns0:c r="D145" s="45"/>
      <ns0:c r="E145" s="45"/>
      <ns0:c r="F145" s="41"/>
      <ns0:c r="H145" s="41"/>
      <ns0:c r="I145" s="45"/>
    </ns0:row>
    <ns0:row r="146">
      <ns0:c r="A146" s="41"/>
      <ns0:c r="C146" s="41"/>
      <ns0:c r="D146" s="45"/>
      <ns0:c r="E146" s="45"/>
      <ns0:c r="F146" s="41"/>
      <ns0:c r="H146" s="41"/>
      <ns0:c r="I146" s="45"/>
    </ns0:row>
    <ns0:row r="147">
      <ns0:c r="A147" s="41"/>
      <ns0:c r="C147" s="41"/>
      <ns0:c r="D147" s="45"/>
      <ns0:c r="E147" s="45"/>
      <ns0:c r="F147" s="41"/>
      <ns0:c r="H147" s="41"/>
      <ns0:c r="I147" s="45"/>
    </ns0:row>
    <ns0:row r="148">
      <ns0:c r="A148" s="41"/>
      <ns0:c r="C148" s="41"/>
      <ns0:c r="D148" s="45"/>
      <ns0:c r="E148" s="45"/>
      <ns0:c r="F148" s="41"/>
      <ns0:c r="H148" s="41"/>
      <ns0:c r="I148" s="45"/>
    </ns0:row>
    <ns0:row r="149">
      <ns0:c r="A149" s="41"/>
      <ns0:c r="C149" s="41"/>
      <ns0:c r="D149" s="45"/>
      <ns0:c r="E149" s="45"/>
      <ns0:c r="F149" s="41"/>
      <ns0:c r="H149" s="41"/>
      <ns0:c r="I149" s="45"/>
    </ns0:row>
    <ns0:row r="150">
      <ns0:c r="A150" s="41"/>
      <ns0:c r="C150" s="41"/>
      <ns0:c r="D150" s="45"/>
      <ns0:c r="E150" s="45"/>
      <ns0:c r="F150" s="41"/>
      <ns0:c r="H150" s="41"/>
      <ns0:c r="I150" s="45"/>
    </ns0:row>
    <ns0:row r="151">
      <ns0:c r="A151" s="41"/>
      <ns0:c r="C151" s="41"/>
      <ns0:c r="D151" s="45"/>
      <ns0:c r="E151" s="45"/>
      <ns0:c r="F151" s="41"/>
      <ns0:c r="H151" s="41"/>
      <ns0:c r="I151" s="45"/>
    </ns0:row>
    <ns0:row r="152">
      <ns0:c r="A152" s="41"/>
      <ns0:c r="C152" s="41"/>
      <ns0:c r="D152" s="45"/>
      <ns0:c r="E152" s="45"/>
      <ns0:c r="F152" s="41"/>
      <ns0:c r="H152" s="41"/>
      <ns0:c r="I152" s="45"/>
    </ns0:row>
    <ns0:row r="153">
      <ns0:c r="A153" s="41"/>
      <ns0:c r="C153" s="41"/>
      <ns0:c r="D153" s="45"/>
      <ns0:c r="E153" s="45"/>
      <ns0:c r="F153" s="41"/>
      <ns0:c r="H153" s="41"/>
      <ns0:c r="I153" s="45"/>
    </ns0:row>
    <ns0:row r="154">
      <ns0:c r="A154" s="41"/>
      <ns0:c r="C154" s="41"/>
      <ns0:c r="D154" s="45"/>
      <ns0:c r="E154" s="45"/>
      <ns0:c r="F154" s="41"/>
      <ns0:c r="H154" s="41"/>
      <ns0:c r="I154" s="45"/>
    </ns0:row>
    <ns0:row r="155">
      <ns0:c r="A155" s="41"/>
      <ns0:c r="C155" s="41"/>
      <ns0:c r="D155" s="45"/>
      <ns0:c r="E155" s="45"/>
      <ns0:c r="F155" s="41"/>
      <ns0:c r="H155" s="41"/>
      <ns0:c r="I155" s="45"/>
    </ns0:row>
    <ns0:row r="156">
      <ns0:c r="A156" s="41"/>
      <ns0:c r="C156" s="41"/>
      <ns0:c r="D156" s="45"/>
      <ns0:c r="E156" s="45"/>
      <ns0:c r="F156" s="41"/>
      <ns0:c r="H156" s="41"/>
      <ns0:c r="I156" s="45"/>
    </ns0:row>
    <ns0:row r="157">
      <ns0:c r="A157" s="41"/>
      <ns0:c r="C157" s="41"/>
      <ns0:c r="D157" s="45"/>
      <ns0:c r="E157" s="45"/>
      <ns0:c r="F157" s="41"/>
      <ns0:c r="H157" s="41"/>
      <ns0:c r="I157" s="45"/>
    </ns0:row>
    <ns0:row r="158">
      <ns0:c r="A158" s="41"/>
      <ns0:c r="C158" s="41"/>
      <ns0:c r="D158" s="45"/>
      <ns0:c r="E158" s="45"/>
      <ns0:c r="F158" s="41"/>
      <ns0:c r="H158" s="41"/>
      <ns0:c r="I158" s="45"/>
    </ns0:row>
    <ns0:row r="159">
      <ns0:c r="A159" s="41"/>
      <ns0:c r="C159" s="41"/>
      <ns0:c r="D159" s="45"/>
      <ns0:c r="E159" s="45"/>
      <ns0:c r="F159" s="41"/>
      <ns0:c r="H159" s="41"/>
      <ns0:c r="I159" s="45"/>
    </ns0:row>
    <ns0:row r="160">
      <ns0:c r="A160" s="41"/>
      <ns0:c r="C160" s="41"/>
      <ns0:c r="D160" s="45"/>
      <ns0:c r="E160" s="45"/>
      <ns0:c r="F160" s="41"/>
      <ns0:c r="H160" s="41"/>
      <ns0:c r="I160" s="45"/>
    </ns0:row>
    <ns0:row r="161">
      <ns0:c r="A161" s="41"/>
      <ns0:c r="C161" s="41"/>
      <ns0:c r="D161" s="45"/>
      <ns0:c r="E161" s="45"/>
      <ns0:c r="F161" s="41"/>
      <ns0:c r="H161" s="41"/>
      <ns0:c r="I161" s="45"/>
    </ns0:row>
    <ns0:row r="162">
      <ns0:c r="A162" s="41"/>
      <ns0:c r="C162" s="41"/>
      <ns0:c r="D162" s="45"/>
      <ns0:c r="E162" s="45"/>
      <ns0:c r="F162" s="41"/>
      <ns0:c r="H162" s="41"/>
      <ns0:c r="I162" s="45"/>
    </ns0:row>
    <ns0:row r="163">
      <ns0:c r="A163" s="41"/>
      <ns0:c r="C163" s="41"/>
      <ns0:c r="D163" s="45"/>
      <ns0:c r="E163" s="45"/>
      <ns0:c r="F163" s="41"/>
      <ns0:c r="H163" s="41"/>
      <ns0:c r="I163" s="45"/>
    </ns0:row>
    <ns0:row r="164">
      <ns0:c r="A164" s="41"/>
      <ns0:c r="C164" s="41"/>
      <ns0:c r="D164" s="45"/>
      <ns0:c r="E164" s="45"/>
      <ns0:c r="F164" s="41"/>
      <ns0:c r="H164" s="41"/>
      <ns0:c r="I164" s="45"/>
    </ns0:row>
    <ns0:row r="165">
      <ns0:c r="A165" s="41"/>
      <ns0:c r="C165" s="41"/>
      <ns0:c r="D165" s="45"/>
      <ns0:c r="E165" s="45"/>
      <ns0:c r="F165" s="41"/>
      <ns0:c r="H165" s="41"/>
      <ns0:c r="I165" s="45"/>
    </ns0:row>
    <ns0:row r="166">
      <ns0:c r="A166" s="41"/>
      <ns0:c r="C166" s="41"/>
      <ns0:c r="D166" s="45"/>
      <ns0:c r="E166" s="45"/>
      <ns0:c r="F166" s="41"/>
      <ns0:c r="H166" s="41"/>
      <ns0:c r="I166" s="45"/>
    </ns0:row>
    <ns0:row r="167">
      <ns0:c r="A167" s="41"/>
      <ns0:c r="C167" s="41"/>
      <ns0:c r="D167" s="45"/>
      <ns0:c r="E167" s="45"/>
      <ns0:c r="F167" s="41"/>
      <ns0:c r="H167" s="41"/>
      <ns0:c r="I167" s="45"/>
    </ns0:row>
    <ns0:row r="168">
      <ns0:c r="A168" s="41"/>
      <ns0:c r="C168" s="41"/>
      <ns0:c r="D168" s="45"/>
      <ns0:c r="E168" s="45"/>
      <ns0:c r="F168" s="41"/>
      <ns0:c r="H168" s="41"/>
      <ns0:c r="I168" s="45"/>
    </ns0:row>
    <ns0:row r="169">
      <ns0:c r="A169" s="41"/>
      <ns0:c r="C169" s="41"/>
      <ns0:c r="D169" s="45"/>
      <ns0:c r="E169" s="45"/>
      <ns0:c r="F169" s="41"/>
      <ns0:c r="H169" s="41"/>
      <ns0:c r="I169" s="45"/>
    </ns0:row>
    <ns0:row r="170">
      <ns0:c r="A170" s="41"/>
      <ns0:c r="C170" s="41"/>
      <ns0:c r="D170" s="45"/>
      <ns0:c r="E170" s="45"/>
      <ns0:c r="F170" s="41"/>
      <ns0:c r="H170" s="41"/>
      <ns0:c r="I170" s="45"/>
    </ns0:row>
    <ns0:row r="171">
      <ns0:c r="A171" s="41"/>
      <ns0:c r="C171" s="41"/>
      <ns0:c r="D171" s="45"/>
      <ns0:c r="E171" s="45"/>
      <ns0:c r="F171" s="41"/>
      <ns0:c r="H171" s="41"/>
      <ns0:c r="I171" s="45"/>
    </ns0:row>
    <ns0:row r="172">
      <ns0:c r="A172" s="41"/>
      <ns0:c r="C172" s="41"/>
      <ns0:c r="D172" s="45"/>
      <ns0:c r="E172" s="45"/>
      <ns0:c r="F172" s="41"/>
      <ns0:c r="H172" s="41"/>
      <ns0:c r="I172" s="45"/>
    </ns0:row>
    <ns0:row r="173">
      <ns0:c r="A173" s="41"/>
      <ns0:c r="C173" s="41"/>
      <ns0:c r="D173" s="45"/>
      <ns0:c r="E173" s="45"/>
      <ns0:c r="F173" s="41"/>
      <ns0:c r="H173" s="41"/>
      <ns0:c r="I173" s="45"/>
    </ns0:row>
    <ns0:row r="174">
      <ns0:c r="A174" s="41"/>
      <ns0:c r="C174" s="41"/>
      <ns0:c r="D174" s="45"/>
      <ns0:c r="E174" s="45"/>
      <ns0:c r="F174" s="41"/>
      <ns0:c r="H174" s="41"/>
      <ns0:c r="I174" s="45"/>
    </ns0:row>
    <ns0:row r="175">
      <ns0:c r="A175" s="41"/>
      <ns0:c r="C175" s="41"/>
      <ns0:c r="D175" s="45"/>
      <ns0:c r="E175" s="45"/>
      <ns0:c r="F175" s="41"/>
      <ns0:c r="H175" s="41"/>
      <ns0:c r="I175" s="45"/>
    </ns0:row>
    <ns0:row r="176">
      <ns0:c r="A176" s="41"/>
      <ns0:c r="C176" s="41"/>
      <ns0:c r="D176" s="45"/>
      <ns0:c r="E176" s="45"/>
      <ns0:c r="F176" s="41"/>
      <ns0:c r="H176" s="41"/>
      <ns0:c r="I176" s="45"/>
    </ns0:row>
    <ns0:row r="177">
      <ns0:c r="A177" s="41"/>
      <ns0:c r="C177" s="41"/>
      <ns0:c r="D177" s="45"/>
      <ns0:c r="E177" s="45"/>
      <ns0:c r="F177" s="41"/>
      <ns0:c r="H177" s="41"/>
      <ns0:c r="I177" s="45"/>
    </ns0:row>
    <ns0:row r="178">
      <ns0:c r="A178" s="41"/>
      <ns0:c r="C178" s="41"/>
      <ns0:c r="D178" s="45"/>
      <ns0:c r="E178" s="45"/>
      <ns0:c r="F178" s="41"/>
      <ns0:c r="H178" s="41"/>
      <ns0:c r="I178" s="45"/>
    </ns0:row>
    <ns0:row r="179">
      <ns0:c r="A179" s="41"/>
      <ns0:c r="C179" s="41"/>
      <ns0:c r="D179" s="45"/>
      <ns0:c r="E179" s="45"/>
      <ns0:c r="F179" s="41"/>
      <ns0:c r="H179" s="41"/>
      <ns0:c r="I179" s="45"/>
    </ns0:row>
    <ns0:row r="180">
      <ns0:c r="A180" s="41"/>
      <ns0:c r="C180" s="41"/>
      <ns0:c r="D180" s="45"/>
      <ns0:c r="E180" s="45"/>
      <ns0:c r="F180" s="41"/>
      <ns0:c r="H180" s="41"/>
      <ns0:c r="I180" s="45"/>
    </ns0:row>
    <ns0:row r="181">
      <ns0:c r="A181" s="41"/>
      <ns0:c r="C181" s="41"/>
      <ns0:c r="D181" s="45"/>
      <ns0:c r="E181" s="45"/>
      <ns0:c r="F181" s="41"/>
      <ns0:c r="H181" s="41"/>
      <ns0:c r="I181" s="45"/>
    </ns0:row>
    <ns0:row r="182">
      <ns0:c r="A182" s="41"/>
      <ns0:c r="C182" s="41"/>
      <ns0:c r="D182" s="45"/>
      <ns0:c r="E182" s="45"/>
      <ns0:c r="F182" s="41"/>
      <ns0:c r="H182" s="41"/>
      <ns0:c r="I182" s="45"/>
    </ns0:row>
    <ns0:row r="183">
      <ns0:c r="A183" s="41"/>
      <ns0:c r="C183" s="41"/>
      <ns0:c r="D183" s="45"/>
      <ns0:c r="E183" s="45"/>
      <ns0:c r="F183" s="41"/>
      <ns0:c r="H183" s="41"/>
      <ns0:c r="I183" s="45"/>
    </ns0:row>
    <ns0:row r="184">
      <ns0:c r="A184" s="41"/>
      <ns0:c r="C184" s="41"/>
      <ns0:c r="D184" s="45"/>
      <ns0:c r="E184" s="45"/>
      <ns0:c r="F184" s="41"/>
      <ns0:c r="H184" s="41"/>
      <ns0:c r="I184" s="45"/>
    </ns0:row>
    <ns0:row r="185">
      <ns0:c r="A185" s="41"/>
      <ns0:c r="C185" s="41"/>
      <ns0:c r="D185" s="45"/>
      <ns0:c r="E185" s="45"/>
      <ns0:c r="F185" s="41"/>
      <ns0:c r="H185" s="41"/>
      <ns0:c r="I185" s="45"/>
    </ns0:row>
    <ns0:row r="186">
      <ns0:c r="A186" s="41"/>
      <ns0:c r="C186" s="41"/>
      <ns0:c r="D186" s="45"/>
      <ns0:c r="E186" s="45"/>
      <ns0:c r="F186" s="41"/>
      <ns0:c r="H186" s="41"/>
      <ns0:c r="I186" s="45"/>
    </ns0:row>
    <ns0:row r="187">
      <ns0:c r="A187" s="41"/>
      <ns0:c r="C187" s="41"/>
      <ns0:c r="D187" s="45"/>
      <ns0:c r="E187" s="45"/>
      <ns0:c r="F187" s="41"/>
      <ns0:c r="H187" s="41"/>
      <ns0:c r="I187" s="45"/>
    </ns0:row>
    <ns0:row r="188">
      <ns0:c r="A188" s="41"/>
      <ns0:c r="C188" s="41"/>
      <ns0:c r="D188" s="45"/>
      <ns0:c r="E188" s="45"/>
      <ns0:c r="F188" s="41"/>
      <ns0:c r="H188" s="41"/>
      <ns0:c r="I188" s="45"/>
    </ns0:row>
    <ns0:row r="189">
      <ns0:c r="A189" s="41"/>
      <ns0:c r="C189" s="41"/>
      <ns0:c r="D189" s="45"/>
      <ns0:c r="E189" s="45"/>
      <ns0:c r="F189" s="41"/>
      <ns0:c r="H189" s="41"/>
      <ns0:c r="I189" s="45"/>
    </ns0:row>
    <ns0:row r="190">
      <ns0:c r="A190" s="41"/>
      <ns0:c r="C190" s="41"/>
      <ns0:c r="D190" s="45"/>
      <ns0:c r="E190" s="45"/>
      <ns0:c r="F190" s="41"/>
      <ns0:c r="H190" s="41"/>
      <ns0:c r="I190" s="45"/>
    </ns0:row>
    <ns0:row r="191">
      <ns0:c r="A191" s="41"/>
      <ns0:c r="C191" s="41"/>
      <ns0:c r="D191" s="45"/>
      <ns0:c r="E191" s="45"/>
      <ns0:c r="F191" s="41"/>
      <ns0:c r="H191" s="41"/>
      <ns0:c r="I191" s="45"/>
    </ns0:row>
    <ns0:row r="192">
      <ns0:c r="A192" s="41"/>
      <ns0:c r="C192" s="41"/>
      <ns0:c r="D192" s="45"/>
      <ns0:c r="E192" s="45"/>
      <ns0:c r="F192" s="41"/>
      <ns0:c r="H192" s="41"/>
      <ns0:c r="I192" s="45"/>
    </ns0:row>
    <ns0:row r="193">
      <ns0:c r="A193" s="41"/>
      <ns0:c r="C193" s="41"/>
      <ns0:c r="D193" s="45"/>
      <ns0:c r="E193" s="45"/>
      <ns0:c r="F193" s="41"/>
      <ns0:c r="H193" s="41"/>
      <ns0:c r="I193" s="45"/>
    </ns0:row>
    <ns0:row r="194">
      <ns0:c r="A194" s="41"/>
      <ns0:c r="C194" s="41"/>
      <ns0:c r="D194" s="45"/>
      <ns0:c r="E194" s="45"/>
      <ns0:c r="F194" s="41"/>
      <ns0:c r="H194" s="41"/>
      <ns0:c r="I194" s="45"/>
    </ns0:row>
    <ns0:row r="195">
      <ns0:c r="A195" s="41"/>
      <ns0:c r="C195" s="41"/>
      <ns0:c r="D195" s="45"/>
      <ns0:c r="E195" s="45"/>
      <ns0:c r="F195" s="41"/>
      <ns0:c r="H195" s="41"/>
      <ns0:c r="I195" s="45"/>
    </ns0:row>
    <ns0:row r="196">
      <ns0:c r="A196" s="41"/>
      <ns0:c r="C196" s="41"/>
      <ns0:c r="D196" s="45"/>
      <ns0:c r="E196" s="45"/>
      <ns0:c r="F196" s="41"/>
      <ns0:c r="H196" s="41"/>
      <ns0:c r="I196" s="45"/>
    </ns0:row>
    <ns0:row r="197">
      <ns0:c r="A197" s="41"/>
      <ns0:c r="C197" s="41"/>
      <ns0:c r="D197" s="45"/>
      <ns0:c r="E197" s="45"/>
      <ns0:c r="F197" s="41"/>
      <ns0:c r="H197" s="41"/>
      <ns0:c r="I197" s="45"/>
    </ns0:row>
    <ns0:row r="198">
      <ns0:c r="A198" s="41"/>
      <ns0:c r="C198" s="41"/>
      <ns0:c r="D198" s="45"/>
      <ns0:c r="E198" s="45"/>
      <ns0:c r="F198" s="41"/>
      <ns0:c r="H198" s="41"/>
      <ns0:c r="I198" s="45"/>
    </ns0:row>
    <ns0:row r="199">
      <ns0:c r="A199" s="41"/>
      <ns0:c r="C199" s="41"/>
      <ns0:c r="D199" s="45"/>
      <ns0:c r="E199" s="45"/>
      <ns0:c r="F199" s="41"/>
      <ns0:c r="H199" s="41"/>
      <ns0:c r="I199" s="45"/>
    </ns0:row>
    <ns0:row r="200">
      <ns0:c r="A200" s="41"/>
      <ns0:c r="C200" s="41"/>
      <ns0:c r="D200" s="45"/>
      <ns0:c r="E200" s="45"/>
      <ns0:c r="F200" s="41"/>
      <ns0:c r="H200" s="41"/>
      <ns0:c r="I200" s="45"/>
    </ns0:row>
    <ns0:row r="201">
      <ns0:c r="A201" s="41"/>
      <ns0:c r="C201" s="41"/>
      <ns0:c r="D201" s="45"/>
      <ns0:c r="E201" s="45"/>
      <ns0:c r="F201" s="41"/>
      <ns0:c r="H201" s="41"/>
      <ns0:c r="I201" s="45"/>
    </ns0:row>
    <ns0:row r="202">
      <ns0:c r="A202" s="41"/>
      <ns0:c r="C202" s="41"/>
      <ns0:c r="D202" s="45"/>
      <ns0:c r="E202" s="45"/>
      <ns0:c r="F202" s="41"/>
      <ns0:c r="H202" s="41"/>
      <ns0:c r="I202" s="45"/>
    </ns0:row>
    <ns0:row r="203">
      <ns0:c r="A203" s="41"/>
      <ns0:c r="C203" s="41"/>
      <ns0:c r="D203" s="45"/>
      <ns0:c r="E203" s="45"/>
      <ns0:c r="F203" s="41"/>
      <ns0:c r="H203" s="41"/>
      <ns0:c r="I203" s="45"/>
    </ns0:row>
    <ns0:row r="204">
      <ns0:c r="A204" s="41"/>
      <ns0:c r="C204" s="41"/>
      <ns0:c r="D204" s="45"/>
      <ns0:c r="E204" s="45"/>
      <ns0:c r="F204" s="41"/>
      <ns0:c r="H204" s="41"/>
      <ns0:c r="I204" s="45"/>
    </ns0:row>
  </ns0:sheetData>
  <ns0:mergeCells>
    <ns0:mergeCell ref="A1:F1"/>
    <ns0:mergeCell ref="A2:J2"/>
  </ns0:mergeCells>
  <ns0:conditionalFormatting sqref="L5:L204">
    <ns0:cfRule type="expression" dxfId="2" priority="1">
      <ns0:formula>$L5="高"</ns0:formula>
    </ns0:cfRule>
  </ns0:conditionalFormatting>
  <ns0:dataValidations count="5">
    <ns0:dataValidation type="list" showInputMessage="1" showErrorMessage="1" errorTitle="無効な選択肢" error="一覧から日本語の選択肢を選んでください。" promptTitle="選択してください" prompt="プルダウンから変更状態を選択してください。" sqref="B5:B204">
      <ns0:formula1>'選択肢リスト'!$E$21:$E$23</ns0:formula1>
    </ns0:dataValidation>
    <ns0:dataValidation type="list" showInputMessage="1" showErrorMessage="1" errorTitle="無効な選択肢" error="一覧から日本語の選択肢を選んでください。" promptTitle="選択してください" prompt="プルダウンから関連シートを選択してください。" sqref="G5:G204">
      <ns0:formula1>'選択肢リスト'!$E$38:$E$40</ns0:formula1>
    </ns0:dataValidation>
    <ns0:dataValidation type="list" showInputMessage="1" showErrorMessage="1" errorTitle="無効な選択肢" error="一覧から日本語の選択肢を選んでください。" promptTitle="選択してください" prompt="プルダウンから変更種別を選択してください。" sqref="J5:J204">
      <ns0:formula1>'選択肢リスト'!$E$41:$E$46</ns0:formula1>
    </ns0:dataValidation>
    <ns0:dataValidation type="list" showInputMessage="1" showErrorMessage="1" errorTitle="無効な選択肢" error="一覧から日本語の選択肢を選んでください。" promptTitle="選択してください" prompt="プルダウンから変更範囲を選択してください。" sqref="K5:K204">
      <ns0:formula1>'選択肢リスト'!$E$47:$E$51</ns0:formula1>
    </ns0:dataValidation>
    <ns0:dataValidation type="list" showInputMessage="1" showErrorMessage="1" errorTitle="無効な選択肢" error="一覧から日本語の選択肢を選んでください。" promptTitle="選択してください" prompt="プルダウンから影響度を選択してください。" sqref="L5:L204">
      <ns0:formula1>'選択肢リスト'!$E$52:$E$54</ns0:formula1>
    </ns0:dataValidation>
  </ns0:dataValidations>
  <ns0:pageMargins left="0.7" right="0.7" top="0.75" bottom="0.75" header="0.3" footer="0.3"/>
  <ns0:tableParts count="1">
    <ns0:tablePart ns1:id="R3963cc0d05ff4e04"/>
  </ns0:tableParts>
</ns0:worksheet>
</file>

<file path=xl/worksheets/sheet7.xml><?xml version="1.0" encoding="utf-8"?>
<ns0:worksheet xmlns:ns0="http://schemas.openxmlformats.org/spreadsheetml/2006/main" xmlns:ns1="http://schemas.openxmlformats.org/officeDocument/2006/relationships">
  <ns0:sheetFormatPr defaultRowHeight="15"/>
  <ns0:cols>
    <ns0:col min="1" max="1" width="22" hidden="0" customWidth="1"/>
    <ns0:col min="2" max="2" width="18" hidden="0" customWidth="1"/>
    <ns0:col min="3" max="3" width="18" hidden="0" customWidth="1"/>
    <ns0:col min="4" max="4" width="22" hidden="0" customWidth="1"/>
    <ns0:col min="5" max="5" width="16" hidden="0" customWidth="1"/>
    <ns0:col min="6" max="6" width="14" hidden="0" customWidth="1"/>
    <ns0:col min="7" max="7" width="14" hidden="0" customWidth="1"/>
    <ns0:col min="8" max="8" width="14" hidden="0" customWidth="1"/>
  </ns0:cols>
  <ns0:sheetData>
    <ns0:row r="1" ht="28" customHeight="1">
      <ns0:c r="A1" s="3" t="str">
        <ns0:v>選択肢リスト</ns0:v>
      </ns0:c>
      <ns0:c r="B1" s="3"/>
      <ns0:c r="C1" s="3"/>
      <ns0:c r="D1" s="3"/>
      <ns0:c r="E1" s="3"/>
      <ns0:c r="F1" s="3"/>
      <ns0:c r="G1" s="3"/>
      <ns0:c r="H1" s="3"/>
    </ns0:row>
    <ns0:row r="2">
      <ns0:c r="A2" s="7" t="str">
        <ns0:v>このシートでは状態とプルダウン選択肢をまとめて管理します。通常の利用者は日本語ラベルを確認し、機械用の値はむやみに変更しないでください。</ns0:v>
      </ns0:c>
      <ns0:c r="B2" s="7"/>
      <ns0:c r="C2" s="7"/>
      <ns0:c r="D2" s="7"/>
      <ns0:c r="E2" s="7"/>
      <ns0:c r="F2" s="7"/>
      <ns0:c r="G2" s="7"/>
      <ns0:c r="H2" s="7"/>
    </ns0:row>
    <ns0:row r="4" ht="26" customHeight="1">
      <ns0:c r="A4" s="32" t="str">
        <ns0:v>option_set_key</ns0:v>
      </ns0:c>
      <ns0:c r="B4" s="32" t="str">
        <ns0:v>worksheet_name</ns0:v>
      </ns0:c>
      <ns0:c r="C4" s="32" t="str">
        <ns0:v>field_name</ns0:v>
      </ns0:c>
      <ns0:c r="D4" s="32" t="str">
        <ns0:v>option_value</ns0:v>
      </ns0:c>
      <ns0:c r="E4" s="32" t="str">
        <ns0:v>option_label</ns0:v>
      </ns0:c>
      <ns0:c r="F4" s="32" t="str">
        <ns0:v>color_semantic</ns0:v>
      </ns0:c>
      <ns0:c r="G4" s="32" t="str">
        <ns0:v>is_default</ns0:v>
      </ns0:c>
      <ns0:c r="H4" s="32" t="str">
        <ns0:v>sort_order</ns0:v>
      </ns0:c>
    </ns0:row>
    <ns0:row r="5">
      <ns0:c r="A5" s="20" t="str">
        <ns0:v>shipment_status</ns0:v>
      </ns0:c>
      <ns0:c r="B5" s="20" t="str">
        <ns0:v>出荷一覧</ns0:v>
      </ns0:c>
      <ns0:c r="C5" s="20" t="str">
        <ns0:v>status</ns0:v>
      </ns0:c>
      <ns0:c r="D5" s="20" t="str">
        <ns0:v>draft</ns0:v>
      </ns0:c>
      <ns0:c r="E5" s="20" t="str">
        <ns0:v>未整理</ns0:v>
      </ns0:c>
      <ns0:c r="F5" s="20" t="str">
        <ns0:v>neutral</ns0:v>
      </ns0:c>
      <ns0:c r="G5" s="38" t="b">
        <ns0:v>1</ns0:v>
      </ns0:c>
      <ns0:c r="H5" s="20" t="n">
        <ns0:v>1</ns0:v>
      </ns0:c>
    </ns0:row>
    <ns0:row r="6">
      <ns0:c r="A6" s="20" t="str">
        <ns0:v>shipment_status</ns0:v>
      </ns0:c>
      <ns0:c r="B6" s="20" t="str">
        <ns0:v>出荷一覧</ns0:v>
      </ns0:c>
      <ns0:c r="C6" s="20" t="str">
        <ns0:v>status</ns0:v>
      </ns0:c>
      <ns0:c r="D6" s="20" t="str">
        <ns0:v>ready_to_dispatch</ns0:v>
      </ns0:c>
      <ns0:c r="E6" s="20" t="str">
        <ns0:v>配車待ち</ns0:v>
      </ns0:c>
      <ns0:c r="F6" s="20" t="str">
        <ns0:v>info</ns0:v>
      </ns0:c>
      <ns0:c r="G6" s="38" t="b">
        <ns0:v>0</ns0:v>
      </ns0:c>
      <ns0:c r="H6" s="20" t="n">
        <ns0:v>2</ns0:v>
      </ns0:c>
    </ns0:row>
    <ns0:row r="7">
      <ns0:c r="A7" s="20" t="str">
        <ns0:v>shipment_status</ns0:v>
      </ns0:c>
      <ns0:c r="B7" s="20" t="str">
        <ns0:v>出荷一覧</ns0:v>
      </ns0:c>
      <ns0:c r="C7" s="20" t="str">
        <ns0:v>status</ns0:v>
      </ns0:c>
      <ns0:c r="D7" s="20" t="str">
        <ns0:v>dispatched</ns0:v>
      </ns0:c>
      <ns0:c r="E7" s="20" t="str">
        <ns0:v>配車済み</ns0:v>
      </ns0:c>
      <ns0:c r="F7" s="20" t="str">
        <ns0:v>warning</ns0:v>
      </ns0:c>
      <ns0:c r="G7" s="38" t="b">
        <ns0:v>0</ns0:v>
      </ns0:c>
      <ns0:c r="H7" s="20" t="n">
        <ns0:v>3</ns0:v>
      </ns0:c>
    </ns0:row>
    <ns0:row r="8">
      <ns0:c r="A8" s="20" t="str">
        <ns0:v>shipment_status</ns0:v>
      </ns0:c>
      <ns0:c r="B8" s="20" t="str">
        <ns0:v>出荷一覧</ns0:v>
      </ns0:c>
      <ns0:c r="C8" s="20" t="str">
        <ns0:v>status</ns0:v>
      </ns0:c>
      <ns0:c r="D8" s="20" t="str">
        <ns0:v>delivered</ns0:v>
      </ns0:c>
      <ns0:c r="E8" s="20" t="str">
        <ns0:v>配送完了</ns0:v>
      </ns0:c>
      <ns0:c r="F8" s="20" t="str">
        <ns0:v>success</ns0:v>
      </ns0:c>
      <ns0:c r="G8" s="38" t="b">
        <ns0:v>0</ns0:v>
      </ns0:c>
      <ns0:c r="H8" s="20" t="n">
        <ns0:v>4</ns0:v>
      </ns0:c>
    </ns0:row>
    <ns0:row r="9">
      <ns0:c r="A9" s="20" t="str">
        <ns0:v>shipment_status</ns0:v>
      </ns0:c>
      <ns0:c r="B9" s="20" t="str">
        <ns0:v>出荷一覧</ns0:v>
      </ns0:c>
      <ns0:c r="C9" s="20" t="str">
        <ns0:v>status</ns0:v>
      </ns0:c>
      <ns0:c r="D9" s="20" t="str">
        <ns0:v>cancelled</ns0:v>
      </ns0:c>
      <ns0:c r="E9" s="20" t="str">
        <ns0:v>キャンセル</ns0:v>
      </ns0:c>
      <ns0:c r="F9" s="20" t="str">
        <ns0:v>muted</ns0:v>
      </ns0:c>
      <ns0:c r="G9" s="38" t="b">
        <ns0:v>0</ns0:v>
      </ns0:c>
      <ns0:c r="H9" s="20" t="n">
        <ns0:v>5</ns0:v>
      </ns0:c>
    </ns0:row>
    <ns0:row r="10">
      <ns0:c r="A10" s="20" t="str">
        <ns0:v>dispatch_status</ns0:v>
      </ns0:c>
      <ns0:c r="B10" s="20" t="str">
        <ns0:v>車両配車</ns0:v>
      </ns0:c>
      <ns0:c r="C10" s="20" t="str">
        <ns0:v>status</ns0:v>
      </ns0:c>
      <ns0:c r="D10" s="20" t="str">
        <ns0:v>planned</ns0:v>
      </ns0:c>
      <ns0:c r="E10" s="20" t="str">
        <ns0:v>手配待ち</ns0:v>
      </ns0:c>
      <ns0:c r="F10" s="20" t="str">
        <ns0:v>neutral</ns0:v>
      </ns0:c>
      <ns0:c r="G10" s="38" t="b">
        <ns0:v>1</ns0:v>
      </ns0:c>
      <ns0:c r="H10" s="20" t="n">
        <ns0:v>1</ns0:v>
      </ns0:c>
    </ns0:row>
    <ns0:row r="11">
      <ns0:c r="A11" s="20" t="str">
        <ns0:v>dispatch_status</ns0:v>
      </ns0:c>
      <ns0:c r="B11" s="20" t="str">
        <ns0:v>車両配車</ns0:v>
      </ns0:c>
      <ns0:c r="C11" s="20" t="str">
        <ns0:v>status</ns0:v>
      </ns0:c>
      <ns0:c r="D11" s="20" t="str">
        <ns0:v>assigned</ns0:v>
      </ns0:c>
      <ns0:c r="E11" s="20" t="str">
        <ns0:v>割当済み</ns0:v>
      </ns0:c>
      <ns0:c r="F11" s="20" t="str">
        <ns0:v>info</ns0:v>
      </ns0:c>
      <ns0:c r="G11" s="38" t="b">
        <ns0:v>0</ns0:v>
      </ns0:c>
      <ns0:c r="H11" s="20" t="n">
        <ns0:v>2</ns0:v>
      </ns0:c>
    </ns0:row>
    <ns0:row r="12">
      <ns0:c r="A12" s="20" t="str">
        <ns0:v>dispatch_status</ns0:v>
      </ns0:c>
      <ns0:c r="B12" s="20" t="str">
        <ns0:v>車両配車</ns0:v>
      </ns0:c>
      <ns0:c r="C12" s="20" t="str">
        <ns0:v>status</ns0:v>
      </ns0:c>
      <ns0:c r="D12" s="20" t="str">
        <ns0:v>in_transit</ns0:v>
      </ns0:c>
      <ns0:c r="E12" s="20" t="str">
        <ns0:v>配送中</ns0:v>
      </ns0:c>
      <ns0:c r="F12" s="20" t="str">
        <ns0:v>warning</ns0:v>
      </ns0:c>
      <ns0:c r="G12" s="38" t="b">
        <ns0:v>0</ns0:v>
      </ns0:c>
      <ns0:c r="H12" s="20" t="n">
        <ns0:v>3</ns0:v>
      </ns0:c>
    </ns0:row>
    <ns0:row r="13">
      <ns0:c r="A13" s="20" t="str">
        <ns0:v>dispatch_status</ns0:v>
      </ns0:c>
      <ns0:c r="B13" s="20" t="str">
        <ns0:v>車両配車</ns0:v>
      </ns0:c>
      <ns0:c r="C13" s="20" t="str">
        <ns0:v>status</ns0:v>
      </ns0:c>
      <ns0:c r="D13" s="20" t="str">
        <ns0:v>completed</ns0:v>
      </ns0:c>
      <ns0:c r="E13" s="20" t="str">
        <ns0:v>完了</ns0:v>
      </ns0:c>
      <ns0:c r="F13" s="20" t="str">
        <ns0:v>success</ns0:v>
      </ns0:c>
      <ns0:c r="G13" s="38" t="b">
        <ns0:v>0</ns0:v>
      </ns0:c>
      <ns0:c r="H13" s="20" t="n">
        <ns0:v>4</ns0:v>
      </ns0:c>
    </ns0:row>
    <ns0:row r="14">
      <ns0:c r="A14" s="20" t="str">
        <ns0:v>dispatch_status</ns0:v>
      </ns0:c>
      <ns0:c r="B14" s="20" t="str">
        <ns0:v>車両配車</ns0:v>
      </ns0:c>
      <ns0:c r="C14" s="20" t="str">
        <ns0:v>status</ns0:v>
      </ns0:c>
      <ns0:c r="D14" s="20" t="str">
        <ns0:v>cancelled</ns0:v>
      </ns0:c>
      <ns0:c r="E14" s="20" t="str">
        <ns0:v>キャンセル</ns0:v>
      </ns0:c>
      <ns0:c r="F14" s="20" t="str">
        <ns0:v>muted</ns0:v>
      </ns0:c>
      <ns0:c r="G14" s="38" t="b">
        <ns0:v>0</ns0:v>
      </ns0:c>
      <ns0:c r="H14" s="20" t="n">
        <ns0:v>5</ns0:v>
      </ns0:c>
    </ns0:row>
    <ns0:row r="15">
      <ns0:c r="A15" s="20" t="str">
        <ns0:v>delivery_status</ns0:v>
      </ns0:c>
      <ns0:c r="B15" s="20" t="str">
        <ns0:v>配送計画</ns0:v>
      </ns0:c>
      <ns0:c r="C15" s="20" t="str">
        <ns0:v>status</ns0:v>
      </ns0:c>
      <ns0:c r="D15" s="20" t="str">
        <ns0:v>planned</ns0:v>
      </ns0:c>
      <ns0:c r="E15" s="20" t="str">
        <ns0:v>計画待ち</ns0:v>
      </ns0:c>
      <ns0:c r="F15" s="20" t="str">
        <ns0:v>neutral</ns0:v>
      </ns0:c>
      <ns0:c r="G15" s="38" t="b">
        <ns0:v>1</ns0:v>
      </ns0:c>
      <ns0:c r="H15" s="20" t="n">
        <ns0:v>1</ns0:v>
      </ns0:c>
    </ns0:row>
    <ns0:row r="16">
      <ns0:c r="A16" s="20" t="str">
        <ns0:v>delivery_status</ns0:v>
      </ns0:c>
      <ns0:c r="B16" s="20" t="str">
        <ns0:v>配送計画</ns0:v>
      </ns0:c>
      <ns0:c r="C16" s="20" t="str">
        <ns0:v>status</ns0:v>
      </ns0:c>
      <ns0:c r="D16" s="20" t="str">
        <ns0:v>ready_to_deliver</ns0:v>
      </ns0:c>
      <ns0:c r="E16" s="20" t="str">
        <ns0:v>配送待ち</ns0:v>
      </ns0:c>
      <ns0:c r="F16" s="20" t="str">
        <ns0:v>info</ns0:v>
      </ns0:c>
      <ns0:c r="G16" s="38" t="b">
        <ns0:v>0</ns0:v>
      </ns0:c>
      <ns0:c r="H16" s="20" t="n">
        <ns0:v>2</ns0:v>
      </ns0:c>
    </ns0:row>
    <ns0:row r="17">
      <ns0:c r="A17" s="20" t="str">
        <ns0:v>delivery_status</ns0:v>
      </ns0:c>
      <ns0:c r="B17" s="20" t="str">
        <ns0:v>配送計画</ns0:v>
      </ns0:c>
      <ns0:c r="C17" s="20" t="str">
        <ns0:v>status</ns0:v>
      </ns0:c>
      <ns0:c r="D17" s="20" t="str">
        <ns0:v>in_transit</ns0:v>
      </ns0:c>
      <ns0:c r="E17" s="20" t="str">
        <ns0:v>配送中</ns0:v>
      </ns0:c>
      <ns0:c r="F17" s="20" t="str">
        <ns0:v>warning</ns0:v>
      </ns0:c>
      <ns0:c r="G17" s="38" t="b">
        <ns0:v>0</ns0:v>
      </ns0:c>
      <ns0:c r="H17" s="20" t="n">
        <ns0:v>3</ns0:v>
      </ns0:c>
    </ns0:row>
    <ns0:row r="18">
      <ns0:c r="A18" s="20" t="str">
        <ns0:v>delivery_status</ns0:v>
      </ns0:c>
      <ns0:c r="B18" s="20" t="str">
        <ns0:v>配送計画</ns0:v>
      </ns0:c>
      <ns0:c r="C18" s="20" t="str">
        <ns0:v>status</ns0:v>
      </ns0:c>
      <ns0:c r="D18" s="20" t="str">
        <ns0:v>pending_confirmation</ns0:v>
      </ns0:c>
      <ns0:c r="E18" s="20" t="str">
        <ns0:v>確認待ち</ns0:v>
      </ns0:c>
      <ns0:c r="F18" s="20" t="str">
        <ns0:v>info</ns0:v>
      </ns0:c>
      <ns0:c r="G18" s="38" t="b">
        <ns0:v>0</ns0:v>
      </ns0:c>
      <ns0:c r="H18" s="20" t="n">
        <ns0:v>4</ns0:v>
      </ns0:c>
    </ns0:row>
    <ns0:row r="19">
      <ns0:c r="A19" s="20" t="str">
        <ns0:v>delivery_status</ns0:v>
      </ns0:c>
      <ns0:c r="B19" s="20" t="str">
        <ns0:v>配送計画</ns0:v>
      </ns0:c>
      <ns0:c r="C19" s="20" t="str">
        <ns0:v>status</ns0:v>
      </ns0:c>
      <ns0:c r="D19" s="20" t="str">
        <ns0:v>completed</ns0:v>
      </ns0:c>
      <ns0:c r="E19" s="20" t="str">
        <ns0:v>完了</ns0:v>
      </ns0:c>
      <ns0:c r="F19" s="20" t="str">
        <ns0:v>success</ns0:v>
      </ns0:c>
      <ns0:c r="G19" s="38" t="b">
        <ns0:v>0</ns0:v>
      </ns0:c>
      <ns0:c r="H19" s="20" t="n">
        <ns0:v>5</ns0:v>
      </ns0:c>
    </ns0:row>
    <ns0:row r="20">
      <ns0:c r="A20" s="20" t="str">
        <ns0:v>delivery_status</ns0:v>
      </ns0:c>
      <ns0:c r="B20" s="20" t="str">
        <ns0:v>配送計画</ns0:v>
      </ns0:c>
      <ns0:c r="C20" s="20" t="str">
        <ns0:v>status</ns0:v>
      </ns0:c>
      <ns0:c r="D20" s="20" t="str">
        <ns0:v>cancelled</ns0:v>
      </ns0:c>
      <ns0:c r="E20" s="20" t="str">
        <ns0:v>キャンセル</ns0:v>
      </ns0:c>
      <ns0:c r="F20" s="20" t="str">
        <ns0:v>muted</ns0:v>
      </ns0:c>
      <ns0:c r="G20" s="38" t="b">
        <ns0:v>0</ns0:v>
      </ns0:c>
      <ns0:c r="H20" s="20" t="n">
        <ns0:v>6</ns0:v>
      </ns0:c>
    </ns0:row>
    <ns0:row r="21">
      <ns0:c r="A21" s="20" t="str">
        <ns0:v>change_status</ns0:v>
      </ns0:c>
      <ns0:c r="B21" s="20" t="str">
        <ns0:v>変更履歴</ns0:v>
      </ns0:c>
      <ns0:c r="C21" s="20" t="str">
        <ns0:v>status</ns0:v>
      </ns0:c>
      <ns0:c r="D21" s="20" t="str">
        <ns0:v>recorded</ns0:v>
      </ns0:c>
      <ns0:c r="E21" s="20" t="str">
        <ns0:v>記録済み</ns0:v>
      </ns0:c>
      <ns0:c r="F21" s="20" t="str">
        <ns0:v>neutral</ns0:v>
      </ns0:c>
      <ns0:c r="G21" s="38" t="b">
        <ns0:v>1</ns0:v>
      </ns0:c>
      <ns0:c r="H21" s="20" t="n">
        <ns0:v>1</ns0:v>
      </ns0:c>
    </ns0:row>
    <ns0:row r="22">
      <ns0:c r="A22" s="20" t="str">
        <ns0:v>change_status</ns0:v>
      </ns0:c>
      <ns0:c r="B22" s="20" t="str">
        <ns0:v>変更履歴</ns0:v>
      </ns0:c>
      <ns0:c r="C22" s="20" t="str">
        <ns0:v>status</ns0:v>
      </ns0:c>
      <ns0:c r="D22" s="20" t="str">
        <ns0:v>reviewed</ns0:v>
      </ns0:c>
      <ns0:c r="E22" s="20" t="str">
        <ns0:v>確認済み</ns0:v>
      </ns0:c>
      <ns0:c r="F22" s="20" t="str">
        <ns0:v>info</ns0:v>
      </ns0:c>
      <ns0:c r="G22" s="38" t="b">
        <ns0:v>0</ns0:v>
      </ns0:c>
      <ns0:c r="H22" s="20" t="n">
        <ns0:v>2</ns0:v>
      </ns0:c>
    </ns0:row>
    <ns0:row r="23">
      <ns0:c r="A23" s="20" t="str">
        <ns0:v>change_status</ns0:v>
      </ns0:c>
      <ns0:c r="B23" s="20" t="str">
        <ns0:v>変更履歴</ns0:v>
      </ns0:c>
      <ns0:c r="C23" s="20" t="str">
        <ns0:v>status</ns0:v>
      </ns0:c>
      <ns0:c r="D23" s="20" t="str">
        <ns0:v>closed</ns0:v>
      </ns0:c>
      <ns0:c r="E23" s="20" t="str">
        <ns0:v>クローズ</ns0:v>
      </ns0:c>
      <ns0:c r="F23" s="20" t="str">
        <ns0:v>success</ns0:v>
      </ns0:c>
      <ns0:c r="G23" s="38" t="b">
        <ns0:v>0</ns0:v>
      </ns0:c>
      <ns0:c r="H23" s="20" t="n">
        <ns0:v>3</ns0:v>
      </ns0:c>
    </ns0:row>
    <ns0:row r="24">
      <ns0:c r="A24" s="20" t="str">
        <ns0:v>priority_level</ns0:v>
      </ns0:c>
      <ns0:c r="B24" s="20" t="str">
        <ns0:v>選択肢リスト</ns0:v>
      </ns0:c>
      <ns0:c r="C24" s="20" t="str">
        <ns0:v>priority</ns0:v>
      </ns0:c>
      <ns0:c r="D24" s="20" t="str">
        <ns0:v>low</ns0:v>
      </ns0:c>
      <ns0:c r="E24" s="20" t="str">
        <ns0:v>低</ns0:v>
      </ns0:c>
      <ns0:c r="F24" s="20" t="str">
        <ns0:v>muted</ns0:v>
      </ns0:c>
      <ns0:c r="G24" s="38" t="b">
        <ns0:v>0</ns0:v>
      </ns0:c>
      <ns0:c r="H24" s="20" t="n">
        <ns0:v>1</ns0:v>
      </ns0:c>
    </ns0:row>
    <ns0:row r="25">
      <ns0:c r="A25" s="20" t="str">
        <ns0:v>priority_level</ns0:v>
      </ns0:c>
      <ns0:c r="B25" s="20" t="str">
        <ns0:v>選択肢リスト</ns0:v>
      </ns0:c>
      <ns0:c r="C25" s="20" t="str">
        <ns0:v>priority</ns0:v>
      </ns0:c>
      <ns0:c r="D25" s="20" t="str">
        <ns0:v>normal</ns0:v>
      </ns0:c>
      <ns0:c r="E25" s="20" t="str">
        <ns0:v>通常</ns0:v>
      </ns0:c>
      <ns0:c r="F25" s="20" t="str">
        <ns0:v>neutral</ns0:v>
      </ns0:c>
      <ns0:c r="G25" s="38" t="b">
        <ns0:v>1</ns0:v>
      </ns0:c>
      <ns0:c r="H25" s="20" t="n">
        <ns0:v>2</ns0:v>
      </ns0:c>
    </ns0:row>
    <ns0:row r="26">
      <ns0:c r="A26" s="20" t="str">
        <ns0:v>priority_level</ns0:v>
      </ns0:c>
      <ns0:c r="B26" s="20" t="str">
        <ns0:v>選択肢リスト</ns0:v>
      </ns0:c>
      <ns0:c r="C26" s="20" t="str">
        <ns0:v>priority</ns0:v>
      </ns0:c>
      <ns0:c r="D26" s="20" t="str">
        <ns0:v>high</ns0:v>
      </ns0:c>
      <ns0:c r="E26" s="20" t="str">
        <ns0:v>高</ns0:v>
      </ns0:c>
      <ns0:c r="F26" s="20" t="str">
        <ns0:v>warning</ns0:v>
      </ns0:c>
      <ns0:c r="G26" s="38" t="b">
        <ns0:v>0</ns0:v>
      </ns0:c>
      <ns0:c r="H26" s="20" t="n">
        <ns0:v>3</ns0:v>
      </ns0:c>
    </ns0:row>
    <ns0:row r="27">
      <ns0:c r="A27" s="20" t="str">
        <ns0:v>priority_level</ns0:v>
      </ns0:c>
      <ns0:c r="B27" s="20" t="str">
        <ns0:v>選択肢リスト</ns0:v>
      </ns0:c>
      <ns0:c r="C27" s="20" t="str">
        <ns0:v>priority</ns0:v>
      </ns0:c>
      <ns0:c r="D27" s="20" t="str">
        <ns0:v>urgent</ns0:v>
      </ns0:c>
      <ns0:c r="E27" s="20" t="str">
        <ns0:v>緊急</ns0:v>
      </ns0:c>
      <ns0:c r="F27" s="20" t="str">
        <ns0:v>danger</ns0:v>
      </ns0:c>
      <ns0:c r="G27" s="38" t="b">
        <ns0:v>0</ns0:v>
      </ns0:c>
      <ns0:c r="H27" s="20" t="n">
        <ns0:v>4</ns0:v>
      </ns0:c>
    </ns0:row>
    <ns0:row r="28">
      <ns0:c r="A28" s="20" t="str">
        <ns0:v>packing_method</ns0:v>
      </ns0:c>
      <ns0:c r="B28" s="20" t="str">
        <ns0:v>出荷一覧</ns0:v>
      </ns0:c>
      <ns0:c r="C28" s="20" t="str">
        <ns0:v>packing_method</ns0:v>
      </ns0:c>
      <ns0:c r="D28" s="20" t="str">
        <ns0:v>carton</ns0:v>
      </ns0:c>
      <ns0:c r="E28" s="20" t="str">
        <ns0:v>段ボール</ns0:v>
      </ns0:c>
      <ns0:c r="F28" s="20" t="str">
        <ns0:v>neutral</ns0:v>
      </ns0:c>
      <ns0:c r="G28" s="38" t="b">
        <ns0:v>1</ns0:v>
      </ns0:c>
      <ns0:c r="H28" s="20" t="n">
        <ns0:v>1</ns0:v>
      </ns0:c>
    </ns0:row>
    <ns0:row r="29">
      <ns0:c r="A29" s="20" t="str">
        <ns0:v>packing_method</ns0:v>
      </ns0:c>
      <ns0:c r="B29" s="20" t="str">
        <ns0:v>出荷一覧</ns0:v>
      </ns0:c>
      <ns0:c r="C29" s="20" t="str">
        <ns0:v>packing_method</ns0:v>
      </ns0:c>
      <ns0:c r="D29" s="20" t="str">
        <ns0:v>pallet</ns0:v>
      </ns0:c>
      <ns0:c r="E29" s="20" t="str">
        <ns0:v>パレット</ns0:v>
      </ns0:c>
      <ns0:c r="F29" s="20" t="str">
        <ns0:v>info</ns0:v>
      </ns0:c>
      <ns0:c r="G29" s="38" t="b">
        <ns0:v>0</ns0:v>
      </ns0:c>
      <ns0:c r="H29" s="20" t="n">
        <ns0:v>2</ns0:v>
      </ns0:c>
    </ns0:row>
    <ns0:row r="30">
      <ns0:c r="A30" s="20" t="str">
        <ns0:v>packing_method</ns0:v>
      </ns0:c>
      <ns0:c r="B30" s="20" t="str">
        <ns0:v>出荷一覧</ns0:v>
      </ns0:c>
      <ns0:c r="C30" s="20" t="str">
        <ns0:v>packing_method</ns0:v>
      </ns0:c>
      <ns0:c r="D30" s="20" t="str">
        <ns0:v>envelope</ns0:v>
      </ns0:c>
      <ns0:c r="E30" s="20" t="str">
        <ns0:v>封筒袋</ns0:v>
      </ns0:c>
      <ns0:c r="F30" s="20" t="str">
        <ns0:v>muted</ns0:v>
      </ns0:c>
      <ns0:c r="G30" s="38" t="b">
        <ns0:v>0</ns0:v>
      </ns0:c>
      <ns0:c r="H30" s="20" t="n">
        <ns0:v>3</ns0:v>
      </ns0:c>
    </ns0:row>
    <ns0:row r="31">
      <ns0:c r="A31" s="20" t="str">
        <ns0:v>packing_method</ns0:v>
      </ns0:c>
      <ns0:c r="B31" s="20" t="str">
        <ns0:v>出荷一覧</ns0:v>
      </ns0:c>
      <ns0:c r="C31" s="20" t="str">
        <ns0:v>packing_method</ns0:v>
      </ns0:c>
      <ns0:c r="D31" s="20" t="str">
        <ns0:v>mixed</ns0:v>
      </ns0:c>
      <ns0:c r="E31" s="20" t="str">
        <ns0:v>混載梱包</ns0:v>
      </ns0:c>
      <ns0:c r="F31" s="20" t="str">
        <ns0:v>warning</ns0:v>
      </ns0:c>
      <ns0:c r="G31" s="38" t="b">
        <ns0:v>0</ns0:v>
      </ns0:c>
      <ns0:c r="H31" s="20" t="n">
        <ns0:v>4</ns0:v>
      </ns0:c>
    </ns0:row>
    <ns0:row r="32">
      <ns0:c r="A32" s="20" t="str">
        <ns0:v>packing_method</ns0:v>
      </ns0:c>
      <ns0:c r="B32" s="20" t="str">
        <ns0:v>出荷一覧</ns0:v>
      </ns0:c>
      <ns0:c r="C32" s="20" t="str">
        <ns0:v>packing_method</ns0:v>
      </ns0:c>
      <ns0:c r="D32" s="20" t="str">
        <ns0:v>other</ns0:v>
      </ns0:c>
      <ns0:c r="E32" s="20" t="str">
        <ns0:v>その他</ns0:v>
      </ns0:c>
      <ns0:c r="F32" s="20" t="str">
        <ns0:v>muted</ns0:v>
      </ns0:c>
      <ns0:c r="G32" s="38" t="b">
        <ns0:v>0</ns0:v>
      </ns0:c>
      <ns0:c r="H32" s="20" t="n">
        <ns0:v>5</ns0:v>
      </ns0:c>
    </ns0:row>
    <ns0:row r="33">
      <ns0:c r="A33" s="20" t="str">
        <ns0:v>delivery_result</ns0:v>
      </ns0:c>
      <ns0:c r="B33" s="20" t="str">
        <ns0:v>配送計画</ns0:v>
      </ns0:c>
      <ns0:c r="C33" s="20" t="str">
        <ns0:v>delivery_result</ns0:v>
      </ns0:c>
      <ns0:c r="D33" s="20" t="str">
        <ns0:v>not_delivered</ns0:v>
      </ns0:c>
      <ns0:c r="E33" s="20" t="str">
        <ns0:v>未配送</ns0:v>
      </ns0:c>
      <ns0:c r="F33" s="20" t="str">
        <ns0:v>neutral</ns0:v>
      </ns0:c>
      <ns0:c r="G33" s="38" t="b">
        <ns0:v>1</ns0:v>
      </ns0:c>
      <ns0:c r="H33" s="20" t="n">
        <ns0:v>1</ns0:v>
      </ns0:c>
    </ns0:row>
    <ns0:row r="34">
      <ns0:c r="A34" s="20" t="str">
        <ns0:v>delivery_result</ns0:v>
      </ns0:c>
      <ns0:c r="B34" s="20" t="str">
        <ns0:v>配送計画</ns0:v>
      </ns0:c>
      <ns0:c r="C34" s="20" t="str">
        <ns0:v>delivery_result</ns0:v>
      </ns0:c>
      <ns0:c r="D34" s="20" t="str">
        <ns0:v>pending_confirmation</ns0:v>
      </ns0:c>
      <ns0:c r="E34" s="20" t="str">
        <ns0:v>確認待ち</ns0:v>
      </ns0:c>
      <ns0:c r="F34" s="20" t="str">
        <ns0:v>info</ns0:v>
      </ns0:c>
      <ns0:c r="G34" s="38" t="b">
        <ns0:v>0</ns0:v>
      </ns0:c>
      <ns0:c r="H34" s="20" t="n">
        <ns0:v>2</ns0:v>
      </ns0:c>
    </ns0:row>
    <ns0:row r="35">
      <ns0:c r="A35" s="20" t="str">
        <ns0:v>delivery_result</ns0:v>
      </ns0:c>
      <ns0:c r="B35" s="20" t="str">
        <ns0:v>配送計画</ns0:v>
      </ns0:c>
      <ns0:c r="C35" s="20" t="str">
        <ns0:v>delivery_result</ns0:v>
      </ns0:c>
      <ns0:c r="D35" s="20" t="str">
        <ns0:v>signed</ns0:v>
      </ns0:c>
      <ns0:c r="E35" s="20" t="str">
        <ns0:v>受領済み</ns0:v>
      </ns0:c>
      <ns0:c r="F35" s="20" t="str">
        <ns0:v>success</ns0:v>
      </ns0:c>
      <ns0:c r="G35" s="38" t="b">
        <ns0:v>0</ns0:v>
      </ns0:c>
      <ns0:c r="H35" s="20" t="n">
        <ns0:v>3</ns0:v>
      </ns0:c>
    </ns0:row>
    <ns0:row r="36">
      <ns0:c r="A36" s="20" t="str">
        <ns0:v>delivery_result</ns0:v>
      </ns0:c>
      <ns0:c r="B36" s="20" t="str">
        <ns0:v>配送計画</ns0:v>
      </ns0:c>
      <ns0:c r="C36" s="20" t="str">
        <ns0:v>delivery_result</ns0:v>
      </ns0:c>
      <ns0:c r="D36" s="20" t="str">
        <ns0:v>failed_delivery</ns0:v>
      </ns0:c>
      <ns0:c r="E36" s="20" t="str">
        <ns0:v>配送異常</ns0:v>
      </ns0:c>
      <ns0:c r="F36" s="20" t="str">
        <ns0:v>danger</ns0:v>
      </ns0:c>
      <ns0:c r="G36" s="38" t="b">
        <ns0:v>0</ns0:v>
      </ns0:c>
      <ns0:c r="H36" s="20" t="n">
        <ns0:v>4</ns0:v>
      </ns0:c>
    </ns0:row>
    <ns0:row r="37">
      <ns0:c r="A37" s="20" t="str">
        <ns0:v>delivery_result</ns0:v>
      </ns0:c>
      <ns0:c r="B37" s="20" t="str">
        <ns0:v>配送計画</ns0:v>
      </ns0:c>
      <ns0:c r="C37" s="20" t="str">
        <ns0:v>delivery_result</ns0:v>
      </ns0:c>
      <ns0:c r="D37" s="20" t="str">
        <ns0:v>returned</ns0:v>
      </ns0:c>
      <ns0:c r="E37" s="20" t="str">
        <ns0:v>返品済み</ns0:v>
      </ns0:c>
      <ns0:c r="F37" s="20" t="str">
        <ns0:v>warning</ns0:v>
      </ns0:c>
      <ns0:c r="G37" s="38" t="b">
        <ns0:v>0</ns0:v>
      </ns0:c>
      <ns0:c r="H37" s="20" t="n">
        <ns0:v>5</ns0:v>
      </ns0:c>
    </ns0:row>
    <ns0:row r="38">
      <ns0:c r="A38" s="20" t="str">
        <ns0:v>related_worksheet</ns0:v>
      </ns0:c>
      <ns0:c r="B38" s="20" t="str">
        <ns0:v>変更履歴</ns0:v>
      </ns0:c>
      <ns0:c r="C38" s="20" t="str">
        <ns0:v>related_worksheet</ns0:v>
      </ns0:c>
      <ns0:c r="D38" s="20" t="str">
        <ns0:v>出荷一覧</ns0:v>
      </ns0:c>
      <ns0:c r="E38" s="20" t="str">
        <ns0:v>出荷一覧</ns0:v>
      </ns0:c>
      <ns0:c r="F38" s="20" t="str">
        <ns0:v>neutral</ns0:v>
      </ns0:c>
      <ns0:c r="G38" s="38" t="b">
        <ns0:v>1</ns0:v>
      </ns0:c>
      <ns0:c r="H38" s="20" t="n">
        <ns0:v>1</ns0:v>
      </ns0:c>
    </ns0:row>
    <ns0:row r="39">
      <ns0:c r="A39" s="20" t="str">
        <ns0:v>related_worksheet</ns0:v>
      </ns0:c>
      <ns0:c r="B39" s="20" t="str">
        <ns0:v>変更履歴</ns0:v>
      </ns0:c>
      <ns0:c r="C39" s="20" t="str">
        <ns0:v>related_worksheet</ns0:v>
      </ns0:c>
      <ns0:c r="D39" s="20" t="str">
        <ns0:v>車両配車</ns0:v>
      </ns0:c>
      <ns0:c r="E39" s="20" t="str">
        <ns0:v>車両配車</ns0:v>
      </ns0:c>
      <ns0:c r="F39" s="20" t="str">
        <ns0:v>info</ns0:v>
      </ns0:c>
      <ns0:c r="G39" s="38" t="b">
        <ns0:v>0</ns0:v>
      </ns0:c>
      <ns0:c r="H39" s="20" t="n">
        <ns0:v>2</ns0:v>
      </ns0:c>
    </ns0:row>
    <ns0:row r="40">
      <ns0:c r="A40" s="20" t="str">
        <ns0:v>related_worksheet</ns0:v>
      </ns0:c>
      <ns0:c r="B40" s="20" t="str">
        <ns0:v>変更履歴</ns0:v>
      </ns0:c>
      <ns0:c r="C40" s="20" t="str">
        <ns0:v>related_worksheet</ns0:v>
      </ns0:c>
      <ns0:c r="D40" s="20" t="str">
        <ns0:v>配送計画</ns0:v>
      </ns0:c>
      <ns0:c r="E40" s="20" t="str">
        <ns0:v>配送計画</ns0:v>
      </ns0:c>
      <ns0:c r="F40" s="20" t="str">
        <ns0:v>warning</ns0:v>
      </ns0:c>
      <ns0:c r="G40" s="38" t="b">
        <ns0:v>0</ns0:v>
      </ns0:c>
      <ns0:c r="H40" s="20" t="n">
        <ns0:v>3</ns0:v>
      </ns0:c>
    </ns0:row>
    <ns0:row r="41">
      <ns0:c r="A41" s="20" t="str">
        <ns0:v>change_type</ns0:v>
      </ns0:c>
      <ns0:c r="B41" s="20" t="str">
        <ns0:v>変更履歴</ns0:v>
      </ns0:c>
      <ns0:c r="C41" s="20" t="str">
        <ns0:v>change_type</ns0:v>
      </ns0:c>
      <ns0:c r="D41" s="20" t="str">
        <ns0:v>plan_update</ns0:v>
      </ns0:c>
      <ns0:c r="E41" s="20" t="str">
        <ns0:v>計画調整</ns0:v>
      </ns0:c>
      <ns0:c r="F41" s="20" t="str">
        <ns0:v>neutral</ns0:v>
      </ns0:c>
      <ns0:c r="G41" s="38" t="b">
        <ns0:v>1</ns0:v>
      </ns0:c>
      <ns0:c r="H41" s="20" t="n">
        <ns0:v>1</ns0:v>
      </ns0:c>
    </ns0:row>
    <ns0:row r="42">
      <ns0:c r="A42" s="20" t="str">
        <ns0:v>change_type</ns0:v>
      </ns0:c>
      <ns0:c r="B42" s="20" t="str">
        <ns0:v>変更履歴</ns0:v>
      </ns0:c>
      <ns0:c r="C42" s="20" t="str">
        <ns0:v>change_type</ns0:v>
      </ns0:c>
      <ns0:c r="D42" s="20" t="str">
        <ns0:v>quantity_update</ns0:v>
      </ns0:c>
      <ns0:c r="E42" s="20" t="str">
        <ns0:v>数量調整</ns0:v>
      </ns0:c>
      <ns0:c r="F42" s="20" t="str">
        <ns0:v>info</ns0:v>
      </ns0:c>
      <ns0:c r="G42" s="38" t="b">
        <ns0:v>0</ns0:v>
      </ns0:c>
      <ns0:c r="H42" s="20" t="n">
        <ns0:v>2</ns0:v>
      </ns0:c>
    </ns0:row>
    <ns0:row r="43">
      <ns0:c r="A43" s="20" t="str">
        <ns0:v>change_type</ns0:v>
      </ns0:c>
      <ns0:c r="B43" s="20" t="str">
        <ns0:v>変更履歴</ns0:v>
      </ns0:c>
      <ns0:c r="C43" s="20" t="str">
        <ns0:v>change_type</ns0:v>
      </ns0:c>
      <ns0:c r="D43" s="20" t="str">
        <ns0:v>vehicle_update</ns0:v>
      </ns0:c>
      <ns0:c r="E43" s="20" t="str">
        <ns0:v>車両調整</ns0:v>
      </ns0:c>
      <ns0:c r="F43" s="20" t="str">
        <ns0:v>warning</ns0:v>
      </ns0:c>
      <ns0:c r="G43" s="38" t="b">
        <ns0:v>0</ns0:v>
      </ns0:c>
      <ns0:c r="H43" s="20" t="n">
        <ns0:v>3</ns0:v>
      </ns0:c>
    </ns0:row>
    <ns0:row r="44">
      <ns0:c r="A44" s="20" t="str">
        <ns0:v>change_type</ns0:v>
      </ns0:c>
      <ns0:c r="B44" s="20" t="str">
        <ns0:v>変更履歴</ns0:v>
      </ns0:c>
      <ns0:c r="C44" s="20" t="str">
        <ns0:v>change_type</ns0:v>
      </ns0:c>
      <ns0:c r="D44" s="20" t="str">
        <ns0:v>route_update</ns0:v>
      </ns0:c>
      <ns0:c r="E44" s="20" t="str">
        <ns0:v>ルート調整</ns0:v>
      </ns0:c>
      <ns0:c r="F44" s="20" t="str">
        <ns0:v>warning</ns0:v>
      </ns0:c>
      <ns0:c r="G44" s="38" t="b">
        <ns0:v>0</ns0:v>
      </ns0:c>
      <ns0:c r="H44" s="20" t="n">
        <ns0:v>4</ns0:v>
      </ns0:c>
    </ns0:row>
    <ns0:row r="45">
      <ns0:c r="A45" s="20" t="str">
        <ns0:v>change_type</ns0:v>
      </ns0:c>
      <ns0:c r="B45" s="20" t="str">
        <ns0:v>変更履歴</ns0:v>
      </ns0:c>
      <ns0:c r="C45" s="20" t="str">
        <ns0:v>change_type</ns0:v>
      </ns0:c>
      <ns0:c r="D45" s="20" t="str">
        <ns0:v>delivery_result_update</ns0:v>
      </ns0:c>
      <ns0:c r="E45" s="20" t="str">
        <ns0:v>配送結果調整</ns0:v>
      </ns0:c>
      <ns0:c r="F45" s="20" t="str">
        <ns0:v>info</ns0:v>
      </ns0:c>
      <ns0:c r="G45" s="38" t="b">
        <ns0:v>0</ns0:v>
      </ns0:c>
      <ns0:c r="H45" s="20" t="n">
        <ns0:v>5</ns0:v>
      </ns0:c>
    </ns0:row>
    <ns0:row r="46">
      <ns0:c r="A46" s="20" t="str">
        <ns0:v>change_type</ns0:v>
      </ns0:c>
      <ns0:c r="B46" s="20" t="str">
        <ns0:v>変更履歴</ns0:v>
      </ns0:c>
      <ns0:c r="C46" s="20" t="str">
        <ns0:v>change_type</ns0:v>
      </ns0:c>
      <ns0:c r="D46" s="20" t="str">
        <ns0:v>other</ns0:v>
      </ns0:c>
      <ns0:c r="E46" s="20" t="str">
        <ns0:v>その他</ns0:v>
      </ns0:c>
      <ns0:c r="F46" s="20" t="str">
        <ns0:v>muted</ns0:v>
      </ns0:c>
      <ns0:c r="G46" s="38" t="b">
        <ns0:v>0</ns0:v>
      </ns0:c>
      <ns0:c r="H46" s="20" t="n">
        <ns0:v>6</ns0:v>
      </ns0:c>
    </ns0:row>
    <ns0:row r="47">
      <ns0:c r="A47" s="20" t="str">
        <ns0:v>changed_area</ns0:v>
      </ns0:c>
      <ns0:c r="B47" s="20" t="str">
        <ns0:v>変更履歴</ns0:v>
      </ns0:c>
      <ns0:c r="C47" s="20" t="str">
        <ns0:v>changed_area</ns0:v>
      </ns0:c>
      <ns0:c r="D47" s="20" t="str">
        <ns0:v>shipment_info</ns0:v>
      </ns0:c>
      <ns0:c r="E47" s="20" t="str">
        <ns0:v>出荷情報</ns0:v>
      </ns0:c>
      <ns0:c r="F47" s="20" t="str">
        <ns0:v>neutral</ns0:v>
      </ns0:c>
      <ns0:c r="G47" s="38" t="b">
        <ns0:v>1</ns0:v>
      </ns0:c>
      <ns0:c r="H47" s="20" t="n">
        <ns0:v>1</ns0:v>
      </ns0:c>
    </ns0:row>
    <ns0:row r="48">
      <ns0:c r="A48" s="20" t="str">
        <ns0:v>changed_area</ns0:v>
      </ns0:c>
      <ns0:c r="B48" s="20" t="str">
        <ns0:v>変更履歴</ns0:v>
      </ns0:c>
      <ns0:c r="C48" s="20" t="str">
        <ns0:v>changed_area</ns0:v>
      </ns0:c>
      <ns0:c r="D48" s="20" t="str">
        <ns0:v>vehicle_assignment</ns0:v>
      </ns0:c>
      <ns0:c r="E48" s="20" t="str">
        <ns0:v>車両割当</ns0:v>
      </ns0:c>
      <ns0:c r="F48" s="20" t="str">
        <ns0:v>info</ns0:v>
      </ns0:c>
      <ns0:c r="G48" s="38" t="b">
        <ns0:v>0</ns0:v>
      </ns0:c>
      <ns0:c r="H48" s="20" t="n">
        <ns0:v>2</ns0:v>
      </ns0:c>
    </ns0:row>
    <ns0:row r="49">
      <ns0:c r="A49" s="20" t="str">
        <ns0:v>changed_area</ns0:v>
      </ns0:c>
      <ns0:c r="B49" s="20" t="str">
        <ns0:v>変更履歴</ns0:v>
      </ns0:c>
      <ns0:c r="C49" s="20" t="str">
        <ns0:v>changed_area</ns0:v>
      </ns0:c>
      <ns0:c r="D49" s="20" t="str">
        <ns0:v>配送計画</ns0:v>
      </ns0:c>
      <ns0:c r="E49" s="20" t="str">
        <ns0:v>配送計画</ns0:v>
      </ns0:c>
      <ns0:c r="F49" s="20" t="str">
        <ns0:v>warning</ns0:v>
      </ns0:c>
      <ns0:c r="G49" s="38" t="b">
        <ns0:v>0</ns0:v>
      </ns0:c>
      <ns0:c r="H49" s="20" t="n">
        <ns0:v>3</ns0:v>
      </ns0:c>
    </ns0:row>
    <ns0:row r="50">
      <ns0:c r="A50" s="20" t="str">
        <ns0:v>changed_area</ns0:v>
      </ns0:c>
      <ns0:c r="B50" s="20" t="str">
        <ns0:v>変更履歴</ns0:v>
      </ns0:c>
      <ns0:c r="C50" s="20" t="str">
        <ns0:v>changed_area</ns0:v>
      </ns0:c>
      <ns0:c r="D50" s="20" t="str">
        <ns0:v>delivery_result</ns0:v>
      </ns0:c>
      <ns0:c r="E50" s="20" t="str">
        <ns0:v>配送結果</ns0:v>
      </ns0:c>
      <ns0:c r="F50" s="20" t="str">
        <ns0:v>info</ns0:v>
      </ns0:c>
      <ns0:c r="G50" s="38" t="b">
        <ns0:v>0</ns0:v>
      </ns0:c>
      <ns0:c r="H50" s="20" t="n">
        <ns0:v>4</ns0:v>
      </ns0:c>
    </ns0:row>
    <ns0:row r="51">
      <ns0:c r="A51" s="20" t="str">
        <ns0:v>changed_area</ns0:v>
      </ns0:c>
      <ns0:c r="B51" s="20" t="str">
        <ns0:v>変更履歴</ns0:v>
      </ns0:c>
      <ns0:c r="C51" s="20" t="str">
        <ns0:v>changed_area</ns0:v>
      </ns0:c>
      <ns0:c r="D51" s="20" t="str">
        <ns0:v>notes</ns0:v>
      </ns0:c>
      <ns0:c r="E51" s="20" t="str">
        <ns0:v>備考説明</ns0:v>
      </ns0:c>
      <ns0:c r="F51" s="20" t="str">
        <ns0:v>muted</ns0:v>
      </ns0:c>
      <ns0:c r="G51" s="38" t="b">
        <ns0:v>0</ns0:v>
      </ns0:c>
      <ns0:c r="H51" s="20" t="n">
        <ns0:v>5</ns0:v>
      </ns0:c>
    </ns0:row>
    <ns0:row r="52">
      <ns0:c r="A52" s="20" t="str">
        <ns0:v>impact_level</ns0:v>
      </ns0:c>
      <ns0:c r="B52" s="20" t="str">
        <ns0:v>変更履歴</ns0:v>
      </ns0:c>
      <ns0:c r="C52" s="20" t="str">
        <ns0:v>impact_level</ns0:v>
      </ns0:c>
      <ns0:c r="D52" s="20" t="str">
        <ns0:v>low</ns0:v>
      </ns0:c>
      <ns0:c r="E52" s="20" t="str">
        <ns0:v>低</ns0:v>
      </ns0:c>
      <ns0:c r="F52" s="20" t="str">
        <ns0:v>neutral</ns0:v>
      </ns0:c>
      <ns0:c r="G52" s="38" t="b">
        <ns0:v>1</ns0:v>
      </ns0:c>
      <ns0:c r="H52" s="20" t="n">
        <ns0:v>1</ns0:v>
      </ns0:c>
    </ns0:row>
    <ns0:row r="53">
      <ns0:c r="A53" s="20" t="str">
        <ns0:v>impact_level</ns0:v>
      </ns0:c>
      <ns0:c r="B53" s="20" t="str">
        <ns0:v>変更履歴</ns0:v>
      </ns0:c>
      <ns0:c r="C53" s="20" t="str">
        <ns0:v>impact_level</ns0:v>
      </ns0:c>
      <ns0:c r="D53" s="20" t="str">
        <ns0:v>medium</ns0:v>
      </ns0:c>
      <ns0:c r="E53" s="20" t="str">
        <ns0:v>中</ns0:v>
      </ns0:c>
      <ns0:c r="F53" s="20" t="str">
        <ns0:v>warning</ns0:v>
      </ns0:c>
      <ns0:c r="G53" s="38" t="b">
        <ns0:v>0</ns0:v>
      </ns0:c>
      <ns0:c r="H53" s="20" t="n">
        <ns0:v>2</ns0:v>
      </ns0:c>
    </ns0:row>
    <ns0:row r="54">
      <ns0:c r="A54" s="20" t="str">
        <ns0:v>impact_level</ns0:v>
      </ns0:c>
      <ns0:c r="B54" s="20" t="str">
        <ns0:v>変更履歴</ns0:v>
      </ns0:c>
      <ns0:c r="C54" s="20" t="str">
        <ns0:v>impact_level</ns0:v>
      </ns0:c>
      <ns0:c r="D54" s="20" t="str">
        <ns0:v>high</ns0:v>
      </ns0:c>
      <ns0:c r="E54" s="20" t="str">
        <ns0:v>高</ns0:v>
      </ns0:c>
      <ns0:c r="F54" s="20" t="str">
        <ns0:v>danger</ns0:v>
      </ns0:c>
      <ns0:c r="G54" s="38" t="b">
        <ns0:v>0</ns0:v>
      </ns0:c>
      <ns0:c r="H54" s="20" t="n">
        <ns0:v>3</ns0:v>
      </ns0:c>
    </ns0:row>
  </ns0:sheetData>
  <ns0:mergeCells>
    <ns0:mergeCell ref="A1:H1"/>
    <ns0:mergeCell ref="A2:H2"/>
  </ns0:mergeCells>
  <ns0:pageMargins left="0.7" right="0.7" top="0.75" bottom="0.75" header="0.3" footer="0.3"/>
  <ns0:tableParts count="1">
    <ns0:tablePart ns1:id="R2e2f00ef33354325"/>
  </ns0:tableParts>
</ns0:worksheet>
</file>

<file path=xl/worksheets/sheet8.xml><?xml version="1.0" encoding="utf-8"?>
<ns0:worksheet xmlns:ns0="http://schemas.openxmlformats.org/spreadsheetml/2006/main">
  <ns0:sheetFormatPr defaultRowHeight="15"/>
  <ns0:cols>
    <ns0:col min="1" max="1" width="18" hidden="0" customWidth="1"/>
    <ns0:col min="2" max="2" width="18" hidden="0" customWidth="1"/>
    <ns0:col min="3" max="3" width="28" hidden="0" customWidth="1"/>
    <ns0:col min="4" max="4" width="18" hidden="0" customWidth="1"/>
    <ns0:col min="5" max="5" width="28" hidden="0" customWidth="1"/>
    <ns0:col min="6" max="6" width="28" hidden="0" customWidth="1"/>
    <ns0:col min="7" max="7" width="14" hidden="0" customWidth="1"/>
    <ns0:col min="8" max="8" width="14" hidden="0" customWidth="1"/>
    <ns0:col min="9" max="9" width="28" hidden="0" customWidth="1"/>
    <ns0:col min="10" max="10" width="14" hidden="0" customWidth="1"/>
    <ns0:col min="11" max="11" width="14" hidden="0" customWidth="1"/>
    <ns0:col min="12" max="12" width="14" hidden="0" customWidth="1"/>
    <ns0:col min="13" max="13" width="14" hidden="0" customWidth="1"/>
    <ns0:col min="14" max="14" width="14" hidden="0" customWidth="1"/>
    <ns0:col min="15" max="15" width="14" hidden="0" customWidth="1"/>
    <ns0:col min="16" max="16" width="14" hidden="0" customWidth="1"/>
    <ns0:col min="17" max="17" width="14" hidden="0" customWidth="1"/>
    <ns0:col min="18" max="18" width="14" hidden="0" customWidth="1"/>
    <ns0:col min="19" max="19" width="14" hidden="0" customWidth="1"/>
    <ns0:col min="20" max="20" width="28" hidden="0" customWidth="1"/>
  </ns0:cols>
  <ns0:sheetData>
    <ns0:row r="1" ht="28" customHeight="1">
      <ns0:c r="A1" s="74" t="str">
        <ns0:v>機械用スキーマ</ns0:v>
      </ns0:c>
      <ns0:c r="B1" s="74"/>
      <ns0:c r="C1" s="74"/>
      <ns0:c r="D1" s="74"/>
      <ns0:c r="E1" s="74"/>
      <ns0:c r="F1" s="74"/>
      <ns0:c r="G1" s="74"/>
      <ns0:c r="H1" s="74"/>
      <ns0:c r="I1" s="20"/>
      <ns0:c r="J1" s="20"/>
      <ns0:c r="K1" s="20"/>
      <ns0:c r="L1" s="20"/>
      <ns0:c r="M1" s="20"/>
      <ns0:c r="N1" s="20"/>
      <ns0:c r="O1" s="20"/>
      <ns0:c r="P1" s="20"/>
      <ns0:c r="Q1" s="20"/>
      <ns0:c r="R1" s="20"/>
      <ns0:c r="S1" s="20"/>
      <ns0:c r="T1" s="20"/>
    </ns0:row>
    <ns0:row r="2">
      <ns0:c r="A2" s="7" t="str">
        <ns0:v>このシートではテンプレート識別情報、シート、項目、状態、KPI、関連、メニュー、検索・並び替え構造を保存します。通常の利用者が編集する必要はありません。</ns0:v>
      </ns0:c>
      <ns0:c r="B2" s="7"/>
      <ns0:c r="C2" s="7"/>
      <ns0:c r="D2" s="7"/>
      <ns0:c r="E2" s="7"/>
      <ns0:c r="F2" s="7"/>
      <ns0:c r="G2" s="7"/>
      <ns0:c r="H2" s="7"/>
    </ns0:row>
    <ns0:row r="4" ht="26" customHeight="1">
      <ns0:c r="A4" s="23" t="str">
        <ns0:v>テンプレート識別情報</ns0:v>
      </ns0:c>
    </ns0:row>
    <ns0:row r="5">
      <ns0:c r="A5" s="32" t="str">
        <ns0:v>key</ns0:v>
      </ns0:c>
      <ns0:c r="B5" s="32" t="str">
        <ns0:v>value</ns0:v>
      </ns0:c>
    </ns0:row>
    <ns0:row r="6">
      <ns0:c r="A6" t="str">
        <ns0:v>entityId</ns0:v>
      </ns0:c>
      <ns0:c r="B6" t="str">
        <ns0:v>dispatch_schedule</ns0:v>
      </ns0:c>
    </ns0:row>
    <ns0:row r="7">
      <ns0:c r="A7" t="str">
        <ns0:v>template_slug</ns0:v>
      </ns0:c>
      <ns0:c r="B7" t="str">
        <ns0:v>dispatch-schedule</ns0:v>
      </ns0:c>
    </ns0:row>
    <ns0:row r="8">
      <ns0:c r="A8" t="str">
        <ns0:v>template_category</ns0:v>
      </ns0:c>
      <ns0:c r="B8" t="str">
        <ns0:v>logistics</ns0:v>
      </ns0:c>
    </ns0:row>
    <ns0:row r="9">
      <ns0:c r="A9" t="str">
        <ns0:v>template_category_label</ns0:v>
      </ns0:c>
      <ns0:c r="B9" t="str">
        <ns0:v>物流</ns0:v>
      </ns0:c>
    </ns0:row>
    <ns0:row r="10">
      <ns0:c r="A10" t="str">
        <ns0:v>template_name</ns0:v>
      </ns0:c>
      <ns0:c r="B10" t="str">
        <ns0:v>物流配車計画テンプレート</ns0:v>
      </ns0:c>
    </ns0:row>
    <ns0:row r="11">
      <ns0:c r="A11" t="str">
        <ns0:v>template_name_en</ns0:v>
      </ns0:c>
      <ns0:c r="B11" t="str">
        <ns0:v>Logistics Dispatch Schedule</ns0:v>
      </ns0:c>
    </ns0:row>
    <ns0:row r="12">
      <ns0:c r="A12" t="str">
        <ns0:v>excel_file_name</ns0:v>
      </ns0:c>
      <ns0:c r="B12" t="str">
        <ns0:v>dispatch_schedule.xlsx</ns0:v>
      </ns0:c>
    </ns0:row>
    <ns0:row r="13">
      <ns0:c r="A13" t="str">
        <ns0:v>html_demo_file_name</ns0:v>
      </ns0:c>
      <ns0:c r="B13" t="str">
        <ns0:v>dispatch_schedule.html</ns0:v>
      </ns0:c>
    </ns0:row>
    <ns0:row r="14">
      <ns0:c r="A14" t="str">
        <ns0:v>indexeddb_name</ns0:v>
      </ns0:c>
      <ns0:c r="B14" t="str">
        <ns0:v>dispatch_schedule_db_v1</ns0:v>
      </ns0:c>
    </ns0:row>
    <ns0:row r="15">
      <ns0:c r="A15" t="str">
        <ns0:v>target_users</ns0:v>
      </ns0:c>
      <ns0:c r="B15" t="str">
        <ns0:v>物流配車担当、倉庫出荷担当、配送責任者、小規模配送チーム</ns0:v>
      </ns0:c>
    </ns0:row>
    <ns0:row r="16">
      <ns0:c r="A16" t="str">
        <ns0:v>target_industries</ns0:v>
      </ns0:c>
      <ns0:c r="B16" t="str">
        <ns0:v>物流、倉庫配送、小売配送、日常出荷運用</ns0:v>
      </ns0:c>
    </ns0:row>
    <ns0:row r="17">
      <ns0:c r="A17" t="str">
        <ns0:v>complexity</ns0:v>
      </ns0:c>
      <ns0:c r="B17" t="str">
        <ns0:v>standard</ns0:v>
      </ns0:c>
    </ns0:row>
    <ns0:row r="18">
      <ns0:c r="A18" t="str">
        <ns0:v>output_language</ns0:v>
      </ns0:c>
      <ns0:c r="B18" t="str">
        <ns0:v>日本語</ns0:v>
      </ns0:c>
    </ns0:row>
    <ns0:row r="19">
      <ns0:c r="A19" t="str">
        <ns0:v>web_feature_level</ns0:v>
      </ns0:c>
      <ns0:c r="B19" t="str">
        <ns0:v>enhanced</ns0:v>
      </ns0:c>
    </ns0:row>
    <ns0:row r="20">
      <ns0:c r="A20" t="str">
        <ns0:v>detail_page_url_or_slug</ns0:v>
      </ns0:c>
      <ns0:c r="B20" t="str">
        <ns0:v>logistics/dispatch-schedule</ns0:v>
      </ns0:c>
    </ns0:row>
    <ns0:row r="23">
      <ns0:c r="A23" s="23" t="str">
        <ns0:v>ブック構造</ns0:v>
      </ns0:c>
    </ns0:row>
    <ns0:row r="24">
      <ns0:c r="A24" s="32" t="str">
        <ns0:v>structure_key</ns0:v>
      </ns0:c>
      <ns0:c r="B24" s="32" t="str">
        <ns0:v>value</ns0:v>
      </ns0:c>
    </ns0:row>
    <ns0:row r="25">
      <ns0:c r="A25" t="str">
        <ns0:v>required_system_sheets</ns0:v>
      </ns0:c>
      <ns0:c r="B25" t="str">
        <ns0:v>使い方, ダッシュボード, 選択肢リスト, 機械用スキーマ</ns0:v>
      </ns0:c>
    </ns0:row>
    <ns0:row r="26">
      <ns0:c r="A26" t="str">
        <ns0:v>business_data_sheets</ns0:v>
      </ns0:c>
      <ns0:c r="B26" t="str">
        <ns0:v>出荷一覧, 車両配車, 配送計画, 変更履歴</ns0:v>
      </ns0:c>
    </ns0:row>
    <ns0:row r="27">
      <ns0:c r="A27" t="str">
        <ns0:v>worksheet_order</ns0:v>
      </ns0:c>
      <ns0:c r="B27" t="str">
        <ns0:v>使い方, ダッシュボード, 出荷一覧, 車両配車, 配送計画, 変更履歴, 選択肢リスト, 機械用スキーマ</ns0:v>
      </ns0:c>
    </ns0:row>
    <ns0:row r="30">
      <ns0:c r="A30" s="23" t="str">
        <ns0:v>シート定义</ns0:v>
      </ns0:c>
    </ns0:row>
    <ns0:row r="31">
      <ns0:c r="A31" s="32" t="str">
        <ns0:v>worksheet_name</ns0:v>
      </ns0:c>
      <ns0:c r="B31" s="32" t="str">
        <ns0:v>sheet_type</ns0:v>
      </ns0:c>
      <ns0:c r="C31" s="32" t="str">
        <ns0:v>is_business_data</ns0:v>
      </ns0:c>
      <ns0:c r="D31" s="32" t="str">
        <ns0:v>requires_web_crud</ns0:v>
      </ns0:c>
      <ns0:c r="E31" s="32" t="str">
        <ns0:v>module_key</ns0:v>
      </ns0:c>
      <ns0:c r="F31" s="32" t="str">
        <ns0:v>module_label</ns0:v>
      </ns0:c>
      <ns0:c r="G31" s="32" t="str">
        <ns0:v>store_name</ns0:v>
      </ns0:c>
      <ns0:c r="H31" s="32" t="str">
        <ns0:v>table_name</ns0:v>
      </ns0:c>
      <ns0:c r="I31" s="32" t="str">
        <ns0:v>key_path</ns0:v>
      </ns0:c>
      <ns0:c r="J31" s="32" t="str">
        <ns0:v>record_id_prefix</ns0:v>
      </ns0:c>
      <ns0:c r="K31" s="32" t="str">
        <ns0:v>purpose</ns0:v>
      </ns0:c>
    </ns0:row>
    <ns0:row r="32">
      <ns0:c r="A32" t="str">
        <ns0:v>使い方</ns0:v>
      </ns0:c>
      <ns0:c r="B32" t="str">
        <ns0:v>system</ns0:v>
      </ns0:c>
      <ns0:c r="C32" s="26" t="b">
        <ns0:v>0</ns0:v>
      </ns0:c>
      <ns0:c r="D32" s="26" t="b">
        <ns0:v>0</ns0:v>
      </ns0:c>
      <ns0:c r="E32" t="str"/>
      <ns0:c r="F32" t="str"/>
      <ns0:c r="G32" t="str"/>
      <ns0:c r="H32" t="str"/>
      <ns0:c r="I32" t="str"/>
      <ns0:c r="J32" t="str"/>
      <ns0:c r="K32" t="str">
        <ns0:v>テンプレートの用途、入力順、状態の意味、データ保守時の注意点を説明します。</ns0:v>
      </ns0:c>
    </ns0:row>
    <ns0:row r="33">
      <ns0:c r="A33" t="str">
        <ns0:v>ダッシュボード</ns0:v>
      </ns0:c>
      <ns0:c r="B33" t="str">
        <ns0:v>system</ns0:v>
      </ns0:c>
      <ns0:c r="C33" s="26" t="b">
        <ns0:v>0</ns0:v>
      </ns0:c>
      <ns0:c r="D33" s="26" t="b">
        <ns0:v>0</ns0:v>
      </ns0:c>
      <ns0:c r="E33" t="str"/>
      <ns0:c r="F33" t="str"/>
      <ns0:c r="G33" t="str"/>
      <ns0:c r="H33" t="str"/>
      <ns0:c r="I33" t="str"/>
      <ns0:c r="J33" t="str"/>
      <ns0:c r="K33" t="str">
        <ns0:v>配車、出荷、配送、変更に関する6つのKPIを表示します。</ns0:v>
      </ns0:c>
    </ns0:row>
    <ns0:row r="34">
      <ns0:c r="A34" t="str">
        <ns0:v>出荷一覧</ns0:v>
      </ns0:c>
      <ns0:c r="B34" t="str">
        <ns0:v>business_data</ns0:v>
      </ns0:c>
      <ns0:c r="C34" s="26" t="b">
        <ns0:v>1</ns0:v>
      </ns0:c>
      <ns0:c r="D34" s="26" t="b">
        <ns0:v>1</ns0:v>
      </ns0:c>
      <ns0:c r="E34" t="str">
        <ns0:v>出荷一覧</ns0:v>
      </ns0:c>
      <ns0:c r="F34" t="str">
        <ns0:v>出荷一覧</ns0:v>
      </ns0:c>
      <ns0:c r="G34" t="str">
        <ns0:v>出荷一覧</ns0:v>
      </ns0:c>
      <ns0:c r="H34" t="str">
        <ns0:v>出荷一覧</ns0:v>
      </ns0:c>
      <ns0:c r="I34" t="str">
        <ns0:v>record_id</ns0:v>
      </ns0:c>
      <ns0:c r="J34" t="str">
        <ns0:v>SHP</ns0:v>
      </ns0:c>
      <ns0:c r="K34" t="str">
        <ns0:v>出荷の基本情報、配送先、数量、梱包方法、配送期限を記録します。</ns0:v>
      </ns0:c>
    </ns0:row>
    <ns0:row r="35">
      <ns0:c r="A35" t="str">
        <ns0:v>車両配車</ns0:v>
      </ns0:c>
      <ns0:c r="B35" t="str">
        <ns0:v>business_data</ns0:v>
      </ns0:c>
      <ns0:c r="C35" s="26" t="b">
        <ns0:v>1</ns0:v>
      </ns0:c>
      <ns0:c r="D35" s="26" t="b">
        <ns0:v>1</ns0:v>
      </ns0:c>
      <ns0:c r="E35" t="str">
        <ns0:v>車両配車</ns0:v>
      </ns0:c>
      <ns0:c r="F35" t="str">
        <ns0:v>車両配車</ns0:v>
      </ns0:c>
      <ns0:c r="G35" t="str">
        <ns0:v>車両配車</ns0:v>
      </ns0:c>
      <ns0:c r="H35" t="str">
        <ns0:v>車両配車</ns0:v>
      </ns0:c>
      <ns0:c r="I35" t="str">
        <ns0:v>record_id</ns0:v>
      </ns0:c>
      <ns0:c r="J35" t="str">
        <ns0:v>VHC</ns0:v>
      </ns0:c>
      <ns0:c r="K35" t="str">
        <ns0:v>車両割当、ドライバー、ルート、配車日、積載数量を記録します。</ns0:v>
      </ns0:c>
    </ns0:row>
    <ns0:row r="36">
      <ns0:c r="A36" t="str">
        <ns0:v>配送計画</ns0:v>
      </ns0:c>
      <ns0:c r="B36" t="str">
        <ns0:v>business_data</ns0:v>
      </ns0:c>
      <ns0:c r="C36" s="26" t="b">
        <ns0:v>1</ns0:v>
      </ns0:c>
      <ns0:c r="D36" s="26" t="b">
        <ns0:v>1</ns0:v>
      </ns0:c>
      <ns0:c r="E36" t="str">
        <ns0:v>配送計画</ns0:v>
      </ns0:c>
      <ns0:c r="F36" t="str">
        <ns0:v>配送計画</ns0:v>
      </ns0:c>
      <ns0:c r="G36" t="str">
        <ns0:v>配送計画</ns0:v>
      </ns0:c>
      <ns0:c r="H36" t="str">
        <ns0:v>配送計画</ns0:v>
      </ns0:c>
      <ns0:c r="I36" t="str">
        <ns0:v>record_id</ns0:v>
      </ns0:c>
      <ns0:c r="J36" t="str">
        <ns0:v>DLV</ns0:v>
      </ns0:c>
      <ns0:c r="K36" t="str">
        <ns0:v>配送日、期限、配送状態、配送結果、受領情報を記録します。</ns0:v>
      </ns0:c>
    </ns0:row>
    <ns0:row r="37">
      <ns0:c r="A37" t="str">
        <ns0:v>変更履歴</ns0:v>
      </ns0:c>
      <ns0:c r="B37" t="str">
        <ns0:v>business_data</ns0:v>
      </ns0:c>
      <ns0:c r="C37" s="26" t="b">
        <ns0:v>1</ns0:v>
      </ns0:c>
      <ns0:c r="D37" s="26" t="b">
        <ns0:v>1</ns0:v>
      </ns0:c>
      <ns0:c r="E37" t="str">
        <ns0:v>変更履歴</ns0:v>
      </ns0:c>
      <ns0:c r="F37" t="str">
        <ns0:v>変更履歴</ns0:v>
      </ns0:c>
      <ns0:c r="G37" t="str">
        <ns0:v>変更履歴</ns0:v>
      </ns0:c>
      <ns0:c r="H37" t="str">
        <ns0:v>変更履歴</ns0:v>
      </ns0:c>
      <ns0:c r="I37" t="str">
        <ns0:v>record_id</ns0:v>
      </ns0:c>
      <ns0:c r="J37" t="str">
        <ns0:v>CHG</ns0:v>
      </ns0:c>
      <ns0:c r="K37" t="str">
        <ns0:v>出荷、車両、配送に関する軽量な変更メモを残します。</ns0:v>
      </ns0:c>
    </ns0:row>
    <ns0:row r="38">
      <ns0:c r="A38" t="str">
        <ns0:v>選択肢リスト</ns0:v>
      </ns0:c>
      <ns0:c r="B38" t="str">
        <ns0:v>system</ns0:v>
      </ns0:c>
      <ns0:c r="C38" s="26" t="b">
        <ns0:v>0</ns0:v>
      </ns0:c>
      <ns0:c r="D38" s="26" t="b">
        <ns0:v>0</ns0:v>
      </ns0:c>
      <ns0:c r="E38" t="str"/>
      <ns0:c r="F38" t="str"/>
      <ns0:c r="G38" t="str"/>
      <ns0:c r="H38" t="str"/>
      <ns0:c r="I38" t="str"/>
      <ns0:c r="J38" t="str"/>
      <ns0:c r="K38" t="str">
        <ns0:v>select、multi_select、status の選択肢をまとめて保存します。</ns0:v>
      </ns0:c>
    </ns0:row>
    <ns0:row r="39">
      <ns0:c r="A39" t="str">
        <ns0:v>機械用スキーマ</ns0:v>
      </ns0:c>
      <ns0:c r="B39" t="str">
        <ns0:v>system</ns0:v>
      </ns0:c>
      <ns0:c r="C39" s="26" t="b">
        <ns0:v>0</ns0:v>
      </ns0:c>
      <ns0:c r="D39" s="26" t="b">
        <ns0:v>0</ns0:v>
      </ns0:c>
      <ns0:c r="E39" t="str"/>
      <ns0:c r="F39" t="str"/>
      <ns0:c r="G39" t="str"/>
      <ns0:c r="H39" t="str"/>
      <ns0:c r="I39" t="str"/>
      <ns0:c r="J39" t="str"/>
      <ns0:c r="K39" t="str">
        <ns0:v>シート、項目、選択肢、表示ルール、出力ルールの機械可読マッピングを保存します。</ns0:v>
      </ns0:c>
    </ns0:row>
    <ns0:row r="42">
      <ns0:c r="A42" s="23" t="str">
        <ns0:v>項目定義</ns0:v>
      </ns0:c>
    </ns0:row>
    <ns0:row r="43">
      <ns0:c r="A43" s="32" t="str">
        <ns0:v>worksheet_name</ns0:v>
      </ns0:c>
      <ns0:c r="B43" s="32" t="str">
        <ns0:v>field_name</ns0:v>
      </ns0:c>
      <ns0:c r="C43" s="32" t="str">
        <ns0:v>field_label</ns0:v>
      </ns0:c>
      <ns0:c r="D43" s="32" t="str">
        <ns0:v>field_type</ns0:v>
      </ns0:c>
      <ns0:c r="E43" s="32" t="str">
        <ns0:v>field_role</ns0:v>
      </ns0:c>
      <ns0:c r="F43" s="32" t="str">
        <ns0:v>required</ns0:v>
      </ns0:c>
      <ns0:c r="G43" s="32" t="str">
        <ns0:v>unique</ns0:v>
      </ns0:c>
      <ns0:c r="H43" s="32" t="str">
        <ns0:v>default_value</ns0:v>
      </ns0:c>
      <ns0:c r="I43" s="32" t="str">
        <ns0:v>validation_rule</ns0:v>
      </ns0:c>
      <ns0:c r="J43" s="32" t="str">
        <ns0:v>option_set_key</ns0:v>
      </ns0:c>
      <ns0:c r="K43" s="32" t="str">
        <ns0:v>is_searchable</ns0:v>
      </ns0:c>
      <ns0:c r="L43" s="32" t="str">
        <ns0:v>is_filterable</ns0:v>
      </ns0:c>
      <ns0:c r="M43" s="32" t="str">
        <ns0:v>is_sortable</ns0:v>
      </ns0:c>
      <ns0:c r="N43" s="32" t="str">
        <ns0:v>show_in_table</ns0:v>
      </ns0:c>
      <ns0:c r="O43" s="32" t="str">
        <ns0:v>show_in_mobile_table</ns0:v>
      </ns0:c>
      <ns0:c r="P43" s="32" t="str">
        <ns0:v>show_in_form</ns0:v>
      </ns0:c>
      <ns0:c r="Q43" s="32" t="str">
        <ns0:v>show_in_detail</ns0:v>
      </ns0:c>
      <ns0:c r="R43" s="32" t="str">
        <ns0:v>readonly_in_form</ns0:v>
      </ns0:c>
      <ns0:c r="S43" s="32" t="str">
        <ns0:v>export_in_csv</ns0:v>
      </ns0:c>
      <ns0:c r="T43" s="32" t="str">
        <ns0:v>notes</ns0:v>
      </ns0:c>
    </ns0:row>
    <ns0:row r="44">
      <ns0:c r="A44" t="str">
        <ns0:v>出荷一覧</ns0:v>
      </ns0:c>
      <ns0:c r="B44" t="str">
        <ns0:v>record_id</ns0:v>
      </ns0:c>
      <ns0:c r="C44" t="str">
        <ns0:v>記録ID</ns0:v>
      </ns0:c>
      <ns0:c r="D44" t="str">
        <ns0:v>text</ns0:v>
      </ns0:c>
      <ns0:c r="E44" t="str">
        <ns0:v>primary_key</ns0:v>
      </ns0:c>
      <ns0:c r="F44" s="26" t="b">
        <ns0:v>1</ns0:v>
      </ns0:c>
      <ns0:c r="G44" s="26" t="b">
        <ns0:v>1</ns0:v>
      </ns0:c>
      <ns0:c r="H44" t="str"/>
      <ns0:c r="I44" t="str">
        <ns0:v>自動生成されます。形式は SHP-0001 です。</ns0:v>
      </ns0:c>
      <ns0:c r="J44" t="str"/>
      <ns0:c r="K44" s="26" t="b">
        <ns0:v>0</ns0:v>
      </ns0:c>
      <ns0:c r="L44" s="26" t="b">
        <ns0:v>0</ns0:v>
      </ns0:c>
      <ns0:c r="M44" s="26" t="b">
        <ns0:v>0</ns0:v>
      </ns0:c>
      <ns0:c r="N44" s="26" t="b">
        <ns0:v>0</ns0:v>
      </ns0:c>
      <ns0:c r="O44" s="26" t="b">
        <ns0:v>0</ns0:v>
      </ns0:c>
      <ns0:c r="P44" s="26" t="b">
        <ns0:v>0</ns0:v>
      </ns0:c>
      <ns0:c r="Q44" s="26" t="b">
        <ns0:v>1</ns0:v>
      </ns0:c>
      <ns0:c r="R44" s="26" t="b">
        <ns0:v>1</ns0:v>
      </ns0:c>
      <ns0:c r="S44" s="26" t="b">
        <ns0:v>1</ns0:v>
      </ns0:c>
      <ns0:c r="T44" t="str">
        <ns0:v>主キー項目です。key_path は record_id です。</ns0:v>
      </ns0:c>
    </ns0:row>
    <ns0:row r="45">
      <ns0:c r="A45" t="str">
        <ns0:v>出荷一覧</ns0:v>
      </ns0:c>
      <ns0:c r="B45" t="str">
        <ns0:v>status</ns0:v>
      </ns0:c>
      <ns0:c r="C45" t="str">
        <ns0:v>出荷状態</ns0:v>
      </ns0:c>
      <ns0:c r="D45" t="str">
        <ns0:v>select</ns0:v>
      </ns0:c>
      <ns0:c r="E45" t="str">
        <ns0:v>status</ns0:v>
      </ns0:c>
      <ns0:c r="F45" s="26" t="b">
        <ns0:v>1</ns0:v>
      </ns0:c>
      <ns0:c r="G45" s="26" t="b">
        <ns0:v>0</ns0:v>
      </ns0:c>
      <ns0:c r="H45" t="str">
        <ns0:v>draft</ns0:v>
      </ns0:c>
      <ns0:c r="I45" t="str">
        <ns0:v>必须来自 option_set_key=shipment_status。</ns0:v>
      </ns0:c>
      <ns0:c r="J45" t="str">
        <ns0:v>shipment_status</ns0:v>
      </ns0:c>
      <ns0:c r="K45" s="26" t="b">
        <ns0:v>0</ns0:v>
      </ns0:c>
      <ns0:c r="L45" s="26" t="b">
        <ns0:v>1</ns0:v>
      </ns0:c>
      <ns0:c r="M45" s="26" t="b">
        <ns0:v>0</ns0:v>
      </ns0:c>
      <ns0:c r="N45" s="26" t="b">
        <ns0:v>1</ns0:v>
      </ns0:c>
      <ns0:c r="O45" s="26" t="b">
        <ns0:v>1</ns0:v>
      </ns0:c>
      <ns0:c r="P45" s="26" t="b">
        <ns0:v>1</ns0:v>
      </ns0:c>
      <ns0:c r="Q45" s="26" t="b">
        <ns0:v>1</ns0:v>
      </ns0:c>
      <ns0:c r="R45" s="26" t="b">
        <ns0:v>0</ns0:v>
      </ns0:c>
      <ns0:c r="S45" s="26" t="b">
        <ns0:v>1</ns0:v>
      </ns0:c>
      <ns0:c r="T45" t="str">
        <ns0:v>出荷記録が未整理、配車待ち、配送完了、キャンセルのどの状態かを表します。</ns0:v>
      </ns0:c>
    </ns0:row>
    <ns0:row r="46">
      <ns0:c r="A46" t="str">
        <ns0:v>出荷一覧</ns0:v>
      </ns0:c>
      <ns0:c r="B46" t="str">
        <ns0:v>owner</ns0:v>
      </ns0:c>
      <ns0:c r="C46" t="str">
        <ns0:v>担当者</ns0:v>
      </ns0:c>
      <ns0:c r="D46" t="str">
        <ns0:v>text</ns0:v>
      </ns0:c>
      <ns0:c r="E46" t="str">
        <ns0:v>owner</ns0:v>
      </ns0:c>
      <ns0:c r="F46" s="26" t="b">
        <ns0:v>1</ns0:v>
      </ns0:c>
      <ns0:c r="G46" s="26" t="b">
        <ns0:v>0</ns0:v>
      </ns0:c>
      <ns0:c r="H46" t="str"/>
      <ns0:c r="I46" t="str">
        <ns0:v>この出荷記録を担当する人の氏名を入力します。</ns0:v>
      </ns0:c>
      <ns0:c r="J46" t="str"/>
      <ns0:c r="K46" s="26" t="b">
        <ns0:v>1</ns0:v>
      </ns0:c>
      <ns0:c r="L46" s="26" t="b">
        <ns0:v>1</ns0:v>
      </ns0:c>
      <ns0:c r="M46" s="26" t="b">
        <ns0:v>0</ns0:v>
      </ns0:c>
      <ns0:c r="N46" s="26" t="b">
        <ns0:v>1</ns0:v>
      </ns0:c>
      <ns0:c r="O46" s="26" t="b">
        <ns0:v>1</ns0:v>
      </ns0:c>
      <ns0:c r="P46" s="26" t="b">
        <ns0:v>1</ns0:v>
      </ns0:c>
      <ns0:c r="Q46" s="26" t="b">
        <ns0:v>1</ns0:v>
      </ns0:c>
      <ns0:c r="R46" s="26" t="b">
        <ns0:v>0</ns0:v>
      </ns0:c>
      <ns0:c r="S46" s="26" t="b">
        <ns0:v>1</ns0:v>
      </ns0:c>
      <ns0:c r="T46" t="str">
        <ns0:v>担当者を統一して扱うための項目です。</ns0:v>
      </ns0:c>
    </ns0:row>
    <ns0:row r="47">
      <ns0:c r="A47" t="str">
        <ns0:v>出荷一覧</ns0:v>
      </ns0:c>
      <ns0:c r="B47" t="str">
        <ns0:v>created_date</ns0:v>
      </ns0:c>
      <ns0:c r="C47" t="str">
        <ns0:v>作成日</ns0:v>
      </ns0:c>
      <ns0:c r="D47" t="str">
        <ns0:v>date</ns0:v>
      </ns0:c>
      <ns0:c r="E47" t="str">
        <ns0:v>system</ns0:v>
      </ns0:c>
      <ns0:c r="F47" s="26" t="b">
        <ns0:v>1</ns0:v>
      </ns0:c>
      <ns0:c r="G47" s="26" t="b">
        <ns0:v>0</ns0:v>
      </ns0:c>
      <ns0:c r="H47" t="str"/>
      <ns0:c r="I47" t="str">
        <ns0:v>使用 yyyy-mm-dd 日期格式。</ns0:v>
      </ns0:c>
      <ns0:c r="J47" t="str"/>
      <ns0:c r="K47" s="26" t="b">
        <ns0:v>0</ns0:v>
      </ns0:c>
      <ns0:c r="L47" s="26" t="b">
        <ns0:v>0</ns0:v>
      </ns0:c>
      <ns0:c r="M47" s="26" t="b">
        <ns0:v>1</ns0:v>
      </ns0:c>
      <ns0:c r="N47" s="26" t="b">
        <ns0:v>0</ns0:v>
      </ns0:c>
      <ns0:c r="O47" s="26" t="b">
        <ns0:v>0</ns0:v>
      </ns0:c>
      <ns0:c r="P47" s="26" t="b">
        <ns0:v>0</ns0:v>
      </ns0:c>
      <ns0:c r="Q47" s="26" t="b">
        <ns0:v>1</ns0:v>
      </ns0:c>
      <ns0:c r="R47" s="26" t="b">
        <ns0:v>1</ns0:v>
      </ns0:c>
      <ns0:c r="S47" s="26" t="b">
        <ns0:v>1</ns0:v>
      </ns0:c>
      <ns0:c r="T47" t="str">
        <ns0:v>システム日付項目です。</ns0:v>
      </ns0:c>
    </ns0:row>
    <ns0:row r="48">
      <ns0:c r="A48" t="str">
        <ns0:v>出荷一覧</ns0:v>
      </ns0:c>
      <ns0:c r="B48" t="str">
        <ns0:v>updated_date</ns0:v>
      </ns0:c>
      <ns0:c r="C48" t="str">
        <ns0:v>更新日</ns0:v>
      </ns0:c>
      <ns0:c r="D48" t="str">
        <ns0:v>date</ns0:v>
      </ns0:c>
      <ns0:c r="E48" t="str">
        <ns0:v>system</ns0:v>
      </ns0:c>
      <ns0:c r="F48" s="26" t="b">
        <ns0:v>1</ns0:v>
      </ns0:c>
      <ns0:c r="G48" s="26" t="b">
        <ns0:v>0</ns0:v>
      </ns0:c>
      <ns0:c r="H48" t="str"/>
      <ns0:c r="I48" t="str">
        <ns0:v>使用 yyyy-mm-dd 日期格式、更新时刷新。</ns0:v>
      </ns0:c>
      <ns0:c r="J48" t="str"/>
      <ns0:c r="K48" s="26" t="b">
        <ns0:v>0</ns0:v>
      </ns0:c>
      <ns0:c r="L48" s="26" t="b">
        <ns0:v>0</ns0:v>
      </ns0:c>
      <ns0:c r="M48" s="26" t="b">
        <ns0:v>1</ns0:v>
      </ns0:c>
      <ns0:c r="N48" s="26" t="b">
        <ns0:v>1</ns0:v>
      </ns0:c>
      <ns0:c r="O48" s="26" t="b">
        <ns0:v>0</ns0:v>
      </ns0:c>
      <ns0:c r="P48" s="26" t="b">
        <ns0:v>0</ns0:v>
      </ns0:c>
      <ns0:c r="Q48" s="26" t="b">
        <ns0:v>1</ns0:v>
      </ns0:c>
      <ns0:c r="R48" s="26" t="b">
        <ns0:v>1</ns0:v>
      </ns0:c>
      <ns0:c r="S48" s="26" t="b">
        <ns0:v>1</ns0:v>
      </ns0:c>
      <ns0:c r="T48" t="str">
        <ns0:v>システム日付項目です。</ns0:v>
      </ns0:c>
    </ns0:row>
    <ns0:row r="49">
      <ns0:c r="A49" t="str">
        <ns0:v>出荷一覧</ns0:v>
      </ns0:c>
      <ns0:c r="B49" t="str">
        <ns0:v>shipment_no</ns0:v>
      </ns0:c>
      <ns0:c r="C49" t="str">
        <ns0:v>出荷番号</ns0:v>
      </ns0:c>
      <ns0:c r="D49" t="str">
        <ns0:v>text</ns0:v>
      </ns0:c>
      <ns0:c r="E49" t="str">
        <ns0:v>display_name</ns0:v>
      </ns0:c>
      <ns0:c r="F49" s="26" t="b">
        <ns0:v>1</ns0:v>
      </ns0:c>
      <ns0:c r="G49" s="26" t="b">
        <ns0:v>1</ns0:v>
      </ns0:c>
      <ns0:c r="H49" t="str"/>
      <ns0:c r="I49" t="str">
        <ns0:v>同一ブック内で重複できません。</ns0:v>
      </ns0:c>
      <ns0:c r="J49" t="str"/>
      <ns0:c r="K49" s="26" t="b">
        <ns0:v>1</ns0:v>
      </ns0:c>
      <ns0:c r="L49" s="26" t="b">
        <ns0:v>0</ns0:v>
      </ns0:c>
      <ns0:c r="M49" s="26" t="b">
        <ns0:v>1</ns0:v>
      </ns0:c>
      <ns0:c r="N49" s="26" t="b">
        <ns0:v>1</ns0:v>
      </ns0:c>
      <ns0:c r="O49" s="26" t="b">
        <ns0:v>1</ns0:v>
      </ns0:c>
      <ns0:c r="P49" s="26" t="b">
        <ns0:v>1</ns0:v>
      </ns0:c>
      <ns0:c r="Q49" s="26" t="b">
        <ns0:v>1</ns0:v>
      </ns0:c>
      <ns0:c r="R49" s="26" t="b">
        <ns0:v>0</ns0:v>
      </ns0:c>
      <ns0:c r="S49" s="26" t="b">
        <ns0:v>1</ns0:v>
      </ns0:c>
      <ns0:c r="T49" t="str">
        <ns0:v>業務番号です。record_id の代替ではありません。</ns0:v>
      </ns0:c>
    </ns0:row>
    <ns0:row r="50">
      <ns0:c r="A50" t="str">
        <ns0:v>出荷一覧</ns0:v>
      </ns0:c>
      <ns0:c r="B50" t="str">
        <ns0:v>shipment_date</ns0:v>
      </ns0:c>
      <ns0:c r="C50" t="str">
        <ns0:v>出荷日</ns0:v>
      </ns0:c>
      <ns0:c r="D50" t="str">
        <ns0:v>date</ns0:v>
      </ns0:c>
      <ns0:c r="E50" t="str">
        <ns0:v>date</ns0:v>
      </ns0:c>
      <ns0:c r="F50" s="26" t="b">
        <ns0:v>1</ns0:v>
      </ns0:c>
      <ns0:c r="G50" s="26" t="b">
        <ns0:v>0</ns0:v>
      </ns0:c>
      <ns0:c r="H50" t="str"/>
      <ns0:c r="I50" t="str">
        <ns0:v>使用 yyyy-mm-dd 日期格式。</ns0:v>
      </ns0:c>
      <ns0:c r="J50" t="str"/>
      <ns0:c r="K50" s="26" t="b">
        <ns0:v>0</ns0:v>
      </ns0:c>
      <ns0:c r="L50" s="26" t="b">
        <ns0:v>1</ns0:v>
      </ns0:c>
      <ns0:c r="M50" s="26" t="b">
        <ns0:v>1</ns0:v>
      </ns0:c>
      <ns0:c r="N50" s="26" t="b">
        <ns0:v>1</ns0:v>
      </ns0:c>
      <ns0:c r="O50" s="26" t="b">
        <ns0:v>0</ns0:v>
      </ns0:c>
      <ns0:c r="P50" s="26" t="b">
        <ns0:v>1</ns0:v>
      </ns0:c>
      <ns0:c r="Q50" s="26" t="b">
        <ns0:v>1</ns0:v>
      </ns0:c>
      <ns0:c r="R50" s="26" t="b">
        <ns0:v>0</ns0:v>
      </ns0:c>
      <ns0:c r="S50" s="26" t="b">
        <ns0:v>1</ns0:v>
      </ns0:c>
      <ns0:c r="T50" t="str">
        <ns0:v>出荷準備の時期を整理するために使います。</ns0:v>
      </ns0:c>
    </ns0:row>
    <ns0:row r="51">
      <ns0:c r="A51" t="str">
        <ns0:v>出荷一覧</ns0:v>
      </ns0:c>
      <ns0:c r="B51" t="str">
        <ns0:v>destination_name</ns0:v>
      </ns0:c>
      <ns0:c r="C51" t="str">
        <ns0:v>配送先名</ns0:v>
      </ns0:c>
      <ns0:c r="D51" t="str">
        <ns0:v>text</ns0:v>
      </ns0:c>
      <ns0:c r="E51" t="str">
        <ns0:v>business</ns0:v>
      </ns0:c>
      <ns0:c r="F51" s="26" t="b">
        <ns0:v>1</ns0:v>
      </ns0:c>
      <ns0:c r="G51" s="26" t="b">
        <ns0:v>0</ns0:v>
      </ns0:c>
      <ns0:c r="H51" t="str"/>
      <ns0:c r="I51" t="str">
        <ns0:v>配送先または受け取り拠点の名称を入力します。</ns0:v>
      </ns0:c>
      <ns0:c r="J51" t="str"/>
      <ns0:c r="K51" s="26" t="b">
        <ns0:v>1</ns0:v>
      </ns0:c>
      <ns0:c r="L51" s="26" t="b">
        <ns0:v>0</ns0:v>
      </ns0:c>
      <ns0:c r="M51" s="26" t="b">
        <ns0:v>1</ns0:v>
      </ns0:c>
      <ns0:c r="N51" s="26" t="b">
        <ns0:v>1</ns0:v>
      </ns0:c>
      <ns0:c r="O51" s="26" t="b">
        <ns0:v>1</ns0:v>
      </ns0:c>
      <ns0:c r="P51" s="26" t="b">
        <ns0:v>1</ns0:v>
      </ns0:c>
      <ns0:c r="Q51" s="26" t="b">
        <ns0:v>1</ns0:v>
      </ns0:c>
      <ns0:c r="R51" s="26" t="b">
        <ns0:v>0</ns0:v>
      </ns0:c>
      <ns0:c r="S51" s="26" t="b">
        <ns0:v>1</ns0:v>
      </ns0:c>
      <ns0:c r="T51" t="str">
        <ns0:v>ページ上でも配送先の確認が必要であることを示しています。</ns0:v>
      </ns0:c>
    </ns0:row>
    <ns0:row r="52">
      <ns0:c r="A52" t="str">
        <ns0:v>出荷一覧</ns0:v>
      </ns0:c>
      <ns0:c r="B52" t="str">
        <ns0:v>destination_address</ns0:v>
      </ns0:c>
      <ns0:c r="C52" t="str">
        <ns0:v>配送先住所</ns0:v>
      </ns0:c>
      <ns0:c r="D52" t="str">
        <ns0:v>long_text</ns0:v>
      </ns0:c>
      <ns0:c r="E52" t="str">
        <ns0:v>business</ns0:v>
      </ns0:c>
      <ns0:c r="F52" s="26" t="b">
        <ns0:v>0</ns0:v>
      </ns0:c>
      <ns0:c r="G52" s="26" t="b">
        <ns0:v>0</ns0:v>
      </ns0:c>
      <ns0:c r="H52" t="str"/>
      <ns0:c r="I52" t="str">
        <ns0:v>可填写详细地址。</ns0:v>
      </ns0:c>
      <ns0:c r="J52" t="str"/>
      <ns0:c r="K52" s="26" t="b">
        <ns0:v>1</ns0:v>
      </ns0:c>
      <ns0:c r="L52" s="26" t="b">
        <ns0:v>0</ns0:v>
      </ns0:c>
      <ns0:c r="M52" s="26" t="b">
        <ns0:v>0</ns0:v>
      </ns0:c>
      <ns0:c r="N52" s="26" t="b">
        <ns0:v>0</ns0:v>
      </ns0:c>
      <ns0:c r="O52" s="26" t="b">
        <ns0:v>0</ns0:v>
      </ns0:c>
      <ns0:c r="P52" s="26" t="b">
        <ns0:v>1</ns0:v>
      </ns0:c>
      <ns0:c r="Q52" s="26" t="b">
        <ns0:v>1</ns0:v>
      </ns0:c>
      <ns0:c r="R52" s="26" t="b">
        <ns0:v>0</ns0:v>
      </ns0:c>
      <ns0:c r="S52" s="26" t="b">
        <ns0:v>1</ns0:v>
      </ns0:c>
      <ns0:c r="T52" t="str">
        <ns0:v>配送計画の確認を補助します。</ns0:v>
      </ns0:c>
    </ns0:row>
    <ns0:row r="53">
      <ns0:c r="A53" t="str">
        <ns0:v>出荷一覧</ns0:v>
      </ns0:c>
      <ns0:c r="B53" t="str">
        <ns0:v>item_summary</ns0:v>
      </ns0:c>
      <ns0:c r="C53" t="str">
        <ns0:v>荷物概要</ns0:v>
      </ns0:c>
      <ns0:c r="D53" t="str">
        <ns0:v>long_text</ns0:v>
      </ns0:c>
      <ns0:c r="E53" t="str">
        <ns0:v>business</ns0:v>
      </ns0:c>
      <ns0:c r="F53" s="26" t="b">
        <ns0:v>0</ns0:v>
      </ns0:c>
      <ns0:c r="G53" s="26" t="b">
        <ns0:v>0</ns0:v>
      </ns0:c>
      <ns0:c r="H53" t="str"/>
      <ns0:c r="I53" t="str">
        <ns0:v>主な荷物内容を簡潔に記入します。</ns0:v>
      </ns0:c>
      <ns0:c r="J53" t="str"/>
      <ns0:c r="K53" s="26" t="b">
        <ns0:v>1</ns0:v>
      </ns0:c>
      <ns0:c r="L53" s="26" t="b">
        <ns0:v>0</ns0:v>
      </ns0:c>
      <ns0:c r="M53" s="26" t="b">
        <ns0:v>0</ns0:v>
      </ns0:c>
      <ns0:c r="N53" s="26" t="b">
        <ns0:v>0</ns0:v>
      </ns0:c>
      <ns0:c r="O53" s="26" t="b">
        <ns0:v>0</ns0:v>
      </ns0:c>
      <ns0:c r="P53" s="26" t="b">
        <ns0:v>1</ns0:v>
      </ns0:c>
      <ns0:c r="Q53" s="26" t="b">
        <ns0:v>1</ns0:v>
      </ns0:c>
      <ns0:c r="R53" s="26" t="b">
        <ns0:v>0</ns0:v>
      </ns0:c>
      <ns0:c r="S53" s="26" t="b">
        <ns0:v>1</ns0:v>
      </ns0:c>
      <ns0:c r="T53" t="str">
        <ns0:v>出荷準備とピッキング確認に使います。</ns0:v>
      </ns0:c>
    </ns0:row>
    <ns0:row r="54">
      <ns0:c r="A54" t="str">
        <ns0:v>出荷一覧</ns0:v>
      </ns0:c>
      <ns0:c r="B54" t="str">
        <ns0:v>shipment_quantity</ns0:v>
      </ns0:c>
      <ns0:c r="C54" t="str">
        <ns0:v>出荷数量</ns0:v>
      </ns0:c>
      <ns0:c r="D54" t="str">
        <ns0:v>number</ns0:v>
      </ns0:c>
      <ns0:c r="E54" t="str">
        <ns0:v>quantity</ns0:v>
      </ns0:c>
      <ns0:c r="F54" s="26" t="b">
        <ns0:v>1</ns0:v>
      </ns0:c>
      <ns0:c r="G54" s="26" t="b">
        <ns0:v>0</ns0:v>
      </ns0:c>
      <ns0:c r="H54" t="str"/>
      <ns0:c r="I54" t="str">
        <ns0:v>0より大きい数値で入力します。</ns0:v>
      </ns0:c>
      <ns0:c r="J54" t="str"/>
      <ns0:c r="K54" s="26" t="b">
        <ns0:v>0</ns0:v>
      </ns0:c>
      <ns0:c r="L54" s="26" t="b">
        <ns0:v>0</ns0:v>
      </ns0:c>
      <ns0:c r="M54" s="26" t="b">
        <ns0:v>1</ns0:v>
      </ns0:c>
      <ns0:c r="N54" s="26" t="b">
        <ns0:v>1</ns0:v>
      </ns0:c>
      <ns0:c r="O54" s="26" t="b">
        <ns0:v>0</ns0:v>
      </ns0:c>
      <ns0:c r="P54" s="26" t="b">
        <ns0:v>1</ns0:v>
      </ns0:c>
      <ns0:c r="Q54" s="26" t="b">
        <ns0:v>1</ns0:v>
      </ns0:c>
      <ns0:c r="R54" s="26" t="b">
        <ns0:v>0</ns0:v>
      </ns0:c>
      <ns0:c r="S54" s="26" t="b">
        <ns0:v>1</ns0:v>
      </ns0:c>
      <ns0:c r="T54" t="str">
        <ns0:v>ページ上でも、先に出荷数量を確認することを示しています。</ns0:v>
      </ns0:c>
    </ns0:row>
    <ns0:row r="55">
      <ns0:c r="A55" t="str">
        <ns0:v>出荷一覧</ns0:v>
      </ns0:c>
      <ns0:c r="B55" t="str">
        <ns0:v>package_count</ns0:v>
      </ns0:c>
      <ns0:c r="C55" t="str">
        <ns0:v>箱数</ns0:v>
      </ns0:c>
      <ns0:c r="D55" t="str">
        <ns0:v>number</ns0:v>
      </ns0:c>
      <ns0:c r="E55" t="str">
        <ns0:v>quantity</ns0:v>
      </ns0:c>
      <ns0:c r="F55" s="26" t="b">
        <ns0:v>0</ns0:v>
      </ns0:c>
      <ns0:c r="G55" s="26" t="b">
        <ns0:v>0</ns0:v>
      </ns0:c>
      <ns0:c r="H55" t="n">
        <ns0:v>0</ns0:v>
      </ns0:c>
      <ns0:c r="I55" t="str">
        <ns0:v>0以上の数値で入力します。</ns0:v>
      </ns0:c>
      <ns0:c r="J55" t="str"/>
      <ns0:c r="K55" s="26" t="b">
        <ns0:v>0</ns0:v>
      </ns0:c>
      <ns0:c r="L55" s="26" t="b">
        <ns0:v>0</ns0:v>
      </ns0:c>
      <ns0:c r="M55" s="26" t="b">
        <ns0:v>1</ns0:v>
      </ns0:c>
      <ns0:c r="N55" s="26" t="b">
        <ns0:v>1</ns0:v>
      </ns0:c>
      <ns0:c r="O55" s="26" t="b">
        <ns0:v>0</ns0:v>
      </ns0:c>
      <ns0:c r="P55" s="26" t="b">
        <ns0:v>1</ns0:v>
      </ns0:c>
      <ns0:c r="Q55" s="26" t="b">
        <ns0:v>1</ns0:v>
      </ns0:c>
      <ns0:c r="R55" s="26" t="b">
        <ns0:v>0</ns0:v>
      </ns0:c>
      <ns0:c r="S55" s="26" t="b">
        <ns0:v>1</ns0:v>
      </ns0:c>
      <ns0:c r="T55" t="str">
        <ns0:v>ページ上でも、梱包方法と箱数を扱うことを示しています。</ns0:v>
      </ns0:c>
    </ns0:row>
    <ns0:row r="56">
      <ns0:c r="A56" t="str">
        <ns0:v>出荷一覧</ns0:v>
      </ns0:c>
      <ns0:c r="B56" t="str">
        <ns0:v>packing_method</ns0:v>
      </ns0:c>
      <ns0:c r="C56" t="str">
        <ns0:v>梱包方法</ns0:v>
      </ns0:c>
      <ns0:c r="D56" t="str">
        <ns0:v>select</ns0:v>
      </ns0:c>
      <ns0:c r="E56" t="str">
        <ns0:v>business</ns0:v>
      </ns0:c>
      <ns0:c r="F56" s="26" t="b">
        <ns0:v>0</ns0:v>
      </ns0:c>
      <ns0:c r="G56" s="26" t="b">
        <ns0:v>0</ns0:v>
      </ns0:c>
      <ns0:c r="H56" t="str">
        <ns0:v>carton</ns0:v>
      </ns0:c>
      <ns0:c r="I56" t="str">
        <ns0:v>必须来自 option_set_key=packing_method。</ns0:v>
      </ns0:c>
      <ns0:c r="J56" t="str">
        <ns0:v>packing_method</ns0:v>
      </ns0:c>
      <ns0:c r="K56" s="26" t="b">
        <ns0:v>0</ns0:v>
      </ns0:c>
      <ns0:c r="L56" s="26" t="b">
        <ns0:v>1</ns0:v>
      </ns0:c>
      <ns0:c r="M56" s="26" t="b">
        <ns0:v>0</ns0:v>
      </ns0:c>
      <ns0:c r="N56" s="26" t="b">
        <ns0:v>0</ns0:v>
      </ns0:c>
      <ns0:c r="O56" s="26" t="b">
        <ns0:v>0</ns0:v>
      </ns0:c>
      <ns0:c r="P56" s="26" t="b">
        <ns0:v>1</ns0:v>
      </ns0:c>
      <ns0:c r="Q56" s="26" t="b">
        <ns0:v>1</ns0:v>
      </ns0:c>
      <ns0:c r="R56" s="26" t="b">
        <ns0:v>0</ns0:v>
      </ns0:c>
      <ns0:c r="S56" s="26" t="b">
        <ns0:v>1</ns0:v>
      </ns0:c>
      <ns0:c r="T56" t="str">
        <ns0:v>梱包処理に使います。</ns0:v>
      </ns0:c>
    </ns0:row>
    <ns0:row r="57">
      <ns0:c r="A57" t="str">
        <ns0:v>出荷一覧</ns0:v>
      </ns0:c>
      <ns0:c r="B57" t="str">
        <ns0:v>delivery_due_date</ns0:v>
      </ns0:c>
      <ns0:c r="C57" t="str">
        <ns0:v>配送期限</ns0:v>
      </ns0:c>
      <ns0:c r="D57" t="str">
        <ns0:v>date</ns0:v>
      </ns0:c>
      <ns0:c r="E57" t="str">
        <ns0:v>due_date</ns0:v>
      </ns0:c>
      <ns0:c r="F57" s="26" t="b">
        <ns0:v>1</ns0:v>
      </ns0:c>
      <ns0:c r="G57" s="26" t="b">
        <ns0:v>0</ns0:v>
      </ns0:c>
      <ns0:c r="H57" t="str"/>
      <ns0:c r="I57" t="str">
        <ns0:v>使用 yyyy-mm-dd 日期格式。</ns0:v>
      </ns0:c>
      <ns0:c r="J57" t="str"/>
      <ns0:c r="K57" s="26" t="b">
        <ns0:v>0</ns0:v>
      </ns0:c>
      <ns0:c r="L57" s="26" t="b">
        <ns0:v>1</ns0:v>
      </ns0:c>
      <ns0:c r="M57" s="26" t="b">
        <ns0:v>1</ns0:v>
      </ns0:c>
      <ns0:c r="N57" s="26" t="b">
        <ns0:v>1</ns0:v>
      </ns0:c>
      <ns0:c r="O57" s="26" t="b">
        <ns0:v>1</ns0:v>
      </ns0:c>
      <ns0:c r="P57" s="26" t="b">
        <ns0:v>1</ns0:v>
      </ns0:c>
      <ns0:c r="Q57" s="26" t="b">
        <ns0:v>1</ns0:v>
      </ns0:c>
      <ns0:c r="R57" s="26" t="b">
        <ns0:v>0</ns0:v>
      </ns0:c>
      <ns0:c r="S57" s="26" t="b">
        <ns0:v>1</ns0:v>
      </ns0:c>
      <ns0:c r="T57" t="str">
        <ns0:v>用于判断配送待ち和逾期风险。</ns0:v>
      </ns0:c>
    </ns0:row>
    <ns0:row r="58">
      <ns0:c r="A58" t="str">
        <ns0:v>出荷一覧</ns0:v>
      </ns0:c>
      <ns0:c r="B58" t="str">
        <ns0:v>priority</ns0:v>
      </ns0:c>
      <ns0:c r="C58" t="str">
        <ns0:v>優先度</ns0:v>
      </ns0:c>
      <ns0:c r="D58" t="str">
        <ns0:v>select</ns0:v>
      </ns0:c>
      <ns0:c r="E58" t="str">
        <ns0:v>priority</ns0:v>
      </ns0:c>
      <ns0:c r="F58" s="26" t="b">
        <ns0:v>1</ns0:v>
      </ns0:c>
      <ns0:c r="G58" s="26" t="b">
        <ns0:v>0</ns0:v>
      </ns0:c>
      <ns0:c r="H58" t="str">
        <ns0:v>normal</ns0:v>
      </ns0:c>
      <ns0:c r="I58" t="str">
        <ns0:v>必须来自 option_set_key=priority_level。</ns0:v>
      </ns0:c>
      <ns0:c r="J58" t="str">
        <ns0:v>priority_level</ns0:v>
      </ns0:c>
      <ns0:c r="K58" s="26" t="b">
        <ns0:v>0</ns0:v>
      </ns0:c>
      <ns0:c r="L58" s="26" t="b">
        <ns0:v>1</ns0:v>
      </ns0:c>
      <ns0:c r="M58" s="26" t="b">
        <ns0:v>1</ns0:v>
      </ns0:c>
      <ns0:c r="N58" s="26" t="b">
        <ns0:v>1</ns0:v>
      </ns0:c>
      <ns0:c r="O58" s="26" t="b">
        <ns0:v>0</ns0:v>
      </ns0:c>
      <ns0:c r="P58" s="26" t="b">
        <ns0:v>1</ns0:v>
      </ns0:c>
      <ns0:c r="Q58" s="26" t="b">
        <ns0:v>1</ns0:v>
      </ns0:c>
      <ns0:c r="R58" s="26" t="b">
        <ns0:v>0</ns0:v>
      </ns0:c>
      <ns0:c r="S58" s="26" t="b">
        <ns0:v>1</ns0:v>
      </ns0:c>
      <ns0:c r="T58" t="str">
        <ns0:v>配車の優先度を決めるために使います。</ns0:v>
      </ns0:c>
    </ns0:row>
    <ns0:row r="59">
      <ns0:c r="A59" t="str">
        <ns0:v>出荷一覧</ns0:v>
      </ns0:c>
      <ns0:c r="B59" t="str">
        <ns0:v>notes</ns0:v>
      </ns0:c>
      <ns0:c r="C59" t="str">
        <ns0:v>備考</ns0:v>
      </ns0:c>
      <ns0:c r="D59" t="str">
        <ns0:v>long_text</ns0:v>
      </ns0:c>
      <ns0:c r="E59" t="str">
        <ns0:v>notes</ns0:v>
      </ns0:c>
      <ns0:c r="F59" s="26" t="b">
        <ns0:v>0</ns0:v>
      </ns0:c>
      <ns0:c r="G59" s="26" t="b">
        <ns0:v>0</ns0:v>
      </ns0:c>
      <ns0:c r="H59" t="str"/>
      <ns0:c r="I59" t="str">
        <ns0:v>補足説明を入力できます。</ns0:v>
      </ns0:c>
      <ns0:c r="J59" t="str"/>
      <ns0:c r="K59" s="26" t="b">
        <ns0:v>1</ns0:v>
      </ns0:c>
      <ns0:c r="L59" s="26" t="b">
        <ns0:v>0</ns0:v>
      </ns0:c>
      <ns0:c r="M59" s="26" t="b">
        <ns0:v>0</ns0:v>
      </ns0:c>
      <ns0:c r="N59" s="26" t="b">
        <ns0:v>0</ns0:v>
      </ns0:c>
      <ns0:c r="O59" s="26" t="b">
        <ns0:v>0</ns0:v>
      </ns0:c>
      <ns0:c r="P59" s="26" t="b">
        <ns0:v>1</ns0:v>
      </ns0:c>
      <ns0:c r="Q59" s="26" t="b">
        <ns0:v>1</ns0:v>
      </ns0:c>
      <ns0:c r="R59" s="26" t="b">
        <ns0:v>0</ns0:v>
      </ns0:c>
      <ns0:c r="S59" s="26" t="b">
        <ns0:v>1</ns0:v>
      </ns0:c>
      <ns0:c r="T59" t="str">
        <ns0:v>軽量な変更メモに使えますが、正式な変更は変更履歴に残します。</ns0:v>
      </ns0:c>
    </ns0:row>
    <ns0:row r="60">
      <ns0:c r="A60" t="str">
        <ns0:v>車両配車</ns0:v>
      </ns0:c>
      <ns0:c r="B60" t="str">
        <ns0:v>record_id</ns0:v>
      </ns0:c>
      <ns0:c r="C60" t="str">
        <ns0:v>記録ID</ns0:v>
      </ns0:c>
      <ns0:c r="D60" t="str">
        <ns0:v>text</ns0:v>
      </ns0:c>
      <ns0:c r="E60" t="str">
        <ns0:v>primary_key</ns0:v>
      </ns0:c>
      <ns0:c r="F60" s="26" t="b">
        <ns0:v>1</ns0:v>
      </ns0:c>
      <ns0:c r="G60" s="26" t="b">
        <ns0:v>1</ns0:v>
      </ns0:c>
      <ns0:c r="H60" t="str"/>
      <ns0:c r="I60" t="str">
        <ns0:v>自動生成されます。形式は VHC-0001 です。</ns0:v>
      </ns0:c>
      <ns0:c r="J60" t="str"/>
      <ns0:c r="K60" s="26" t="b">
        <ns0:v>0</ns0:v>
      </ns0:c>
      <ns0:c r="L60" s="26" t="b">
        <ns0:v>0</ns0:v>
      </ns0:c>
      <ns0:c r="M60" s="26" t="b">
        <ns0:v>0</ns0:v>
      </ns0:c>
      <ns0:c r="N60" s="26" t="b">
        <ns0:v>0</ns0:v>
      </ns0:c>
      <ns0:c r="O60" s="26" t="b">
        <ns0:v>0</ns0:v>
      </ns0:c>
      <ns0:c r="P60" s="26" t="b">
        <ns0:v>0</ns0:v>
      </ns0:c>
      <ns0:c r="Q60" s="26" t="b">
        <ns0:v>1</ns0:v>
      </ns0:c>
      <ns0:c r="R60" s="26" t="b">
        <ns0:v>1</ns0:v>
      </ns0:c>
      <ns0:c r="S60" s="26" t="b">
        <ns0:v>1</ns0:v>
      </ns0:c>
      <ns0:c r="T60" t="str">
        <ns0:v>主キー項目です。key_path は record_id です。</ns0:v>
      </ns0:c>
    </ns0:row>
    <ns0:row r="61">
      <ns0:c r="A61" t="str">
        <ns0:v>車両配車</ns0:v>
      </ns0:c>
      <ns0:c r="B61" t="str">
        <ns0:v>status</ns0:v>
      </ns0:c>
      <ns0:c r="C61" t="str">
        <ns0:v>配車状態</ns0:v>
      </ns0:c>
      <ns0:c r="D61" t="str">
        <ns0:v>select</ns0:v>
      </ns0:c>
      <ns0:c r="E61" t="str">
        <ns0:v>status</ns0:v>
      </ns0:c>
      <ns0:c r="F61" s="26" t="b">
        <ns0:v>1</ns0:v>
      </ns0:c>
      <ns0:c r="G61" s="26" t="b">
        <ns0:v>0</ns0:v>
      </ns0:c>
      <ns0:c r="H61" t="str">
        <ns0:v>planned</ns0:v>
      </ns0:c>
      <ns0:c r="I61" t="str">
        <ns0:v>必须来自 option_set_key=dispatch_status。</ns0:v>
      </ns0:c>
      <ns0:c r="J61" t="str">
        <ns0:v>dispatch_status</ns0:v>
      </ns0:c>
      <ns0:c r="K61" s="26" t="b">
        <ns0:v>0</ns0:v>
      </ns0:c>
      <ns0:c r="L61" s="26" t="b">
        <ns0:v>1</ns0:v>
      </ns0:c>
      <ns0:c r="M61" s="26" t="b">
        <ns0:v>0</ns0:v>
      </ns0:c>
      <ns0:c r="N61" s="26" t="b">
        <ns0:v>1</ns0:v>
      </ns0:c>
      <ns0:c r="O61" s="26" t="b">
        <ns0:v>1</ns0:v>
      </ns0:c>
      <ns0:c r="P61" s="26" t="b">
        <ns0:v>1</ns0:v>
      </ns0:c>
      <ns0:c r="Q61" s="26" t="b">
        <ns0:v>1</ns0:v>
      </ns0:c>
      <ns0:c r="R61" s="26" t="b">
        <ns0:v>0</ns0:v>
      </ns0:c>
      <ns0:c r="S61" s="26" t="b">
        <ns0:v>1</ns0:v>
      </ns0:c>
      <ns0:c r="T61" t="str">
        <ns0:v>車両割当と配送実行の進捗を表します。</ns0:v>
      </ns0:c>
    </ns0:row>
    <ns0:row r="62">
      <ns0:c r="A62" t="str">
        <ns0:v>車両配車</ns0:v>
      </ns0:c>
      <ns0:c r="B62" t="str">
        <ns0:v>owner</ns0:v>
      </ns0:c>
      <ns0:c r="C62" t="str">
        <ns0:v>担当者</ns0:v>
      </ns0:c>
      <ns0:c r="D62" t="str">
        <ns0:v>text</ns0:v>
      </ns0:c>
      <ns0:c r="E62" t="str">
        <ns0:v>owner</ns0:v>
      </ns0:c>
      <ns0:c r="F62" s="26" t="b">
        <ns0:v>1</ns0:v>
      </ns0:c>
      <ns0:c r="G62" s="26" t="b">
        <ns0:v>0</ns0:v>
      </ns0:c>
      <ns0:c r="H62" t="str"/>
      <ns0:c r="I62" t="str">
        <ns0:v>配車手配を担当する人の氏名を入力します。</ns0:v>
      </ns0:c>
      <ns0:c r="J62" t="str"/>
      <ns0:c r="K62" s="26" t="b">
        <ns0:v>1</ns0:v>
      </ns0:c>
      <ns0:c r="L62" s="26" t="b">
        <ns0:v>1</ns0:v>
      </ns0:c>
      <ns0:c r="M62" s="26" t="b">
        <ns0:v>0</ns0:v>
      </ns0:c>
      <ns0:c r="N62" s="26" t="b">
        <ns0:v>1</ns0:v>
      </ns0:c>
      <ns0:c r="O62" s="26" t="b">
        <ns0:v>1</ns0:v>
      </ns0:c>
      <ns0:c r="P62" s="26" t="b">
        <ns0:v>1</ns0:v>
      </ns0:c>
      <ns0:c r="Q62" s="26" t="b">
        <ns0:v>1</ns0:v>
      </ns0:c>
      <ns0:c r="R62" s="26" t="b">
        <ns0:v>0</ns0:v>
      </ns0:c>
      <ns0:c r="S62" s="26" t="b">
        <ns0:v>1</ns0:v>
      </ns0:c>
      <ns0:c r="T62" t="str">
        <ns0:v>担当者を統一して扱うための項目です。</ns0:v>
      </ns0:c>
    </ns0:row>
    <ns0:row r="63">
      <ns0:c r="A63" t="str">
        <ns0:v>車両配車</ns0:v>
      </ns0:c>
      <ns0:c r="B63" t="str">
        <ns0:v>created_date</ns0:v>
      </ns0:c>
      <ns0:c r="C63" t="str">
        <ns0:v>作成日</ns0:v>
      </ns0:c>
      <ns0:c r="D63" t="str">
        <ns0:v>date</ns0:v>
      </ns0:c>
      <ns0:c r="E63" t="str">
        <ns0:v>system</ns0:v>
      </ns0:c>
      <ns0:c r="F63" s="26" t="b">
        <ns0:v>1</ns0:v>
      </ns0:c>
      <ns0:c r="G63" s="26" t="b">
        <ns0:v>0</ns0:v>
      </ns0:c>
      <ns0:c r="H63" t="str"/>
      <ns0:c r="I63" t="str">
        <ns0:v>使用 yyyy-mm-dd 日期格式。</ns0:v>
      </ns0:c>
      <ns0:c r="J63" t="str"/>
      <ns0:c r="K63" s="26" t="b">
        <ns0:v>0</ns0:v>
      </ns0:c>
      <ns0:c r="L63" s="26" t="b">
        <ns0:v>0</ns0:v>
      </ns0:c>
      <ns0:c r="M63" s="26" t="b">
        <ns0:v>1</ns0:v>
      </ns0:c>
      <ns0:c r="N63" s="26" t="b">
        <ns0:v>0</ns0:v>
      </ns0:c>
      <ns0:c r="O63" s="26" t="b">
        <ns0:v>0</ns0:v>
      </ns0:c>
      <ns0:c r="P63" s="26" t="b">
        <ns0:v>0</ns0:v>
      </ns0:c>
      <ns0:c r="Q63" s="26" t="b">
        <ns0:v>1</ns0:v>
      </ns0:c>
      <ns0:c r="R63" s="26" t="b">
        <ns0:v>1</ns0:v>
      </ns0:c>
      <ns0:c r="S63" s="26" t="b">
        <ns0:v>1</ns0:v>
      </ns0:c>
      <ns0:c r="T63" t="str">
        <ns0:v>システム日付項目です。</ns0:v>
      </ns0:c>
    </ns0:row>
    <ns0:row r="64">
      <ns0:c r="A64" t="str">
        <ns0:v>車両配車</ns0:v>
      </ns0:c>
      <ns0:c r="B64" t="str">
        <ns0:v>updated_date</ns0:v>
      </ns0:c>
      <ns0:c r="C64" t="str">
        <ns0:v>更新日</ns0:v>
      </ns0:c>
      <ns0:c r="D64" t="str">
        <ns0:v>date</ns0:v>
      </ns0:c>
      <ns0:c r="E64" t="str">
        <ns0:v>system</ns0:v>
      </ns0:c>
      <ns0:c r="F64" s="26" t="b">
        <ns0:v>1</ns0:v>
      </ns0:c>
      <ns0:c r="G64" s="26" t="b">
        <ns0:v>0</ns0:v>
      </ns0:c>
      <ns0:c r="H64" t="str"/>
      <ns0:c r="I64" t="str">
        <ns0:v>使用 yyyy-mm-dd 日期格式、更新时刷新。</ns0:v>
      </ns0:c>
      <ns0:c r="J64" t="str"/>
      <ns0:c r="K64" s="26" t="b">
        <ns0:v>0</ns0:v>
      </ns0:c>
      <ns0:c r="L64" s="26" t="b">
        <ns0:v>0</ns0:v>
      </ns0:c>
      <ns0:c r="M64" s="26" t="b">
        <ns0:v>1</ns0:v>
      </ns0:c>
      <ns0:c r="N64" s="26" t="b">
        <ns0:v>1</ns0:v>
      </ns0:c>
      <ns0:c r="O64" s="26" t="b">
        <ns0:v>0</ns0:v>
      </ns0:c>
      <ns0:c r="P64" s="26" t="b">
        <ns0:v>0</ns0:v>
      </ns0:c>
      <ns0:c r="Q64" s="26" t="b">
        <ns0:v>1</ns0:v>
      </ns0:c>
      <ns0:c r="R64" s="26" t="b">
        <ns0:v>1</ns0:v>
      </ns0:c>
      <ns0:c r="S64" s="26" t="b">
        <ns0:v>1</ns0:v>
      </ns0:c>
      <ns0:c r="T64" t="str">
        <ns0:v>システム日付項目です。</ns0:v>
      </ns0:c>
    </ns0:row>
    <ns0:row r="65">
      <ns0:c r="A65" t="str">
        <ns0:v>車両配車</ns0:v>
      </ns0:c>
      <ns0:c r="B65" t="str">
        <ns0:v>dispatch_no</ns0:v>
      </ns0:c>
      <ns0:c r="C65" t="str">
        <ns0:v>配車番号</ns0:v>
      </ns0:c>
      <ns0:c r="D65" t="str">
        <ns0:v>text</ns0:v>
      </ns0:c>
      <ns0:c r="E65" t="str">
        <ns0:v>display_name</ns0:v>
      </ns0:c>
      <ns0:c r="F65" s="26" t="b">
        <ns0:v>1</ns0:v>
      </ns0:c>
      <ns0:c r="G65" s="26" t="b">
        <ns0:v>1</ns0:v>
      </ns0:c>
      <ns0:c r="H65" t="str"/>
      <ns0:c r="I65" t="str">
        <ns0:v>同一ブック内で重複できません。</ns0:v>
      </ns0:c>
      <ns0:c r="J65" t="str"/>
      <ns0:c r="K65" s="26" t="b">
        <ns0:v>1</ns0:v>
      </ns0:c>
      <ns0:c r="L65" s="26" t="b">
        <ns0:v>0</ns0:v>
      </ns0:c>
      <ns0:c r="M65" s="26" t="b">
        <ns0:v>1</ns0:v>
      </ns0:c>
      <ns0:c r="N65" s="26" t="b">
        <ns0:v>1</ns0:v>
      </ns0:c>
      <ns0:c r="O65" s="26" t="b">
        <ns0:v>1</ns0:v>
      </ns0:c>
      <ns0:c r="P65" s="26" t="b">
        <ns0:v>1</ns0:v>
      </ns0:c>
      <ns0:c r="Q65" s="26" t="b">
        <ns0:v>1</ns0:v>
      </ns0:c>
      <ns0:c r="R65" s="26" t="b">
        <ns0:v>0</ns0:v>
      </ns0:c>
      <ns0:c r="S65" s="26" t="b">
        <ns0:v>1</ns0:v>
      </ns0:c>
      <ns0:c r="T65" t="str">
        <ns0:v>業務番号です。record_id の代替ではありません。</ns0:v>
      </ns0:c>
    </ns0:row>
    <ns0:row r="66">
      <ns0:c r="A66" t="str">
        <ns0:v>車両配車</ns0:v>
      </ns0:c>
      <ns0:c r="B66" t="str">
        <ns0:v>shipment_id</ns0:v>
      </ns0:c>
      <ns0:c r="C66" t="str">
        <ns0:v>出荷記録</ns0:v>
      </ns0:c>
      <ns0:c r="D66" t="str">
        <ns0:v>foreign_key</ns0:v>
      </ns0:c>
      <ns0:c r="E66" t="str">
        <ns0:v>foreign_key</ns0:v>
      </ns0:c>
      <ns0:c r="F66" s="26" t="b">
        <ns0:v>1</ns0:v>
      </ns0:c>
      <ns0:c r="G66" s="26" t="b">
        <ns0:v>0</ns0:v>
      </ns0:c>
      <ns0:c r="H66" t="str"/>
      <ns0:c r="I66" t="str">
        <ns0:v>出荷一覧.record_id に関連付けます。</ns0:v>
      </ns0:c>
      <ns0:c r="J66" t="str"/>
      <ns0:c r="K66" s="26" t="b">
        <ns0:v>0</ns0:v>
      </ns0:c>
      <ns0:c r="L66" s="26" t="b">
        <ns0:v>1</ns0:v>
      </ns0:c>
      <ns0:c r="M66" s="26" t="b">
        <ns0:v>0</ns0:v>
      </ns0:c>
      <ns0:c r="N66" s="26" t="b">
        <ns0:v>0</ns0:v>
      </ns0:c>
      <ns0:c r="O66" s="26" t="b">
        <ns0:v>0</ns0:v>
      </ns0:c>
      <ns0:c r="P66" s="26" t="b">
        <ns0:v>1</ns0:v>
      </ns0:c>
      <ns0:c r="Q66" s="26" t="b">
        <ns0:v>1</ns0:v>
      </ns0:c>
      <ns0:c r="R66" s="26" t="b">
        <ns0:v>0</ns0:v>
      </ns0:c>
      <ns0:c r="S66" s="26" t="b">
        <ns0:v>1</ns0:v>
      </ns0:c>
      <ns0:c r="T66" t="str">
        <ns0:v>外部キーです。関連シートは出荷一覧、関連項目は record_id です。</ns0:v>
      </ns0:c>
    </ns0:row>
    <ns0:row r="67">
      <ns0:c r="A67" t="str">
        <ns0:v>車両配車</ns0:v>
      </ns0:c>
      <ns0:c r="B67" t="str">
        <ns0:v>dispatch_date</ns0:v>
      </ns0:c>
      <ns0:c r="C67" t="str">
        <ns0:v>配車日</ns0:v>
      </ns0:c>
      <ns0:c r="D67" t="str">
        <ns0:v>date</ns0:v>
      </ns0:c>
      <ns0:c r="E67" t="str">
        <ns0:v>date</ns0:v>
      </ns0:c>
      <ns0:c r="F67" s="26" t="b">
        <ns0:v>1</ns0:v>
      </ns0:c>
      <ns0:c r="G67" s="26" t="b">
        <ns0:v>0</ns0:v>
      </ns0:c>
      <ns0:c r="H67" t="str"/>
      <ns0:c r="I67" t="str">
        <ns0:v>使用 yyyy-mm-dd 日期格式。</ns0:v>
      </ns0:c>
      <ns0:c r="J67" t="str"/>
      <ns0:c r="K67" s="26" t="b">
        <ns0:v>0</ns0:v>
      </ns0:c>
      <ns0:c r="L67" s="26" t="b">
        <ns0:v>1</ns0:v>
      </ns0:c>
      <ns0:c r="M67" s="26" t="b">
        <ns0:v>1</ns0:v>
      </ns0:c>
      <ns0:c r="N67" s="26" t="b">
        <ns0:v>1</ns0:v>
      </ns0:c>
      <ns0:c r="O67" s="26" t="b">
        <ns0:v>0</ns0:v>
      </ns0:c>
      <ns0:c r="P67" s="26" t="b">
        <ns0:v>1</ns0:v>
      </ns0:c>
      <ns0:c r="Q67" s="26" t="b">
        <ns0:v>1</ns0:v>
      </ns0:c>
      <ns0:c r="R67" s="26" t="b">
        <ns0:v>0</ns0:v>
      </ns0:c>
      <ns0:c r="S67" s="26" t="b">
        <ns0:v>1</ns0:v>
      </ns0:c>
      <ns0:c r="T67" t="str">
        <ns0:v>ページ上でも、先に配車日をそろえることを示しています。</ns0:v>
      </ns0:c>
    </ns0:row>
    <ns0:row r="68">
      <ns0:c r="A68" t="str">
        <ns0:v>車両配車</ns0:v>
      </ns0:c>
      <ns0:c r="B68" t="str">
        <ns0:v>planned_departure_datetime</ns0:v>
      </ns0:c>
      <ns0:c r="C68" t="str">
        <ns0:v>出発予定時刻</ns0:v>
      </ns0:c>
      <ns0:c r="D68" t="str">
        <ns0:v>datetime</ns0:v>
      </ns0:c>
      <ns0:c r="E68" t="str">
        <ns0:v>due_date</ns0:v>
      </ns0:c>
      <ns0:c r="F68" s="26" t="b">
        <ns0:v>1</ns0:v>
      </ns0:c>
      <ns0:c r="G68" s="26" t="b">
        <ns0:v>0</ns0:v>
      </ns0:c>
      <ns0:c r="H68" t="str"/>
      <ns0:c r="I68" t="str">
        <ns0:v>使用 yyyy-mm-dd hh:mm 日期时间格式。</ns0:v>
      </ns0:c>
      <ns0:c r="J68" t="str"/>
      <ns0:c r="K68" s="26" t="b">
        <ns0:v>0</ns0:v>
      </ns0:c>
      <ns0:c r="L68" s="26" t="b">
        <ns0:v>0</ns0:v>
      </ns0:c>
      <ns0:c r="M68" s="26" t="b">
        <ns0:v>1</ns0:v>
      </ns0:c>
      <ns0:c r="N68" s="26" t="b">
        <ns0:v>1</ns0:v>
      </ns0:c>
      <ns0:c r="O68" s="26" t="b">
        <ns0:v>0</ns0:v>
      </ns0:c>
      <ns0:c r="P68" s="26" t="b">
        <ns0:v>1</ns0:v>
      </ns0:c>
      <ns0:c r="Q68" s="26" t="b">
        <ns0:v>1</ns0:v>
      </ns0:c>
      <ns0:c r="R68" s="26" t="b">
        <ns0:v>0</ns0:v>
      </ns0:c>
      <ns0:c r="S68" s="26" t="b">
        <ns0:v>1</ns0:v>
      </ns0:c>
      <ns0:c r="T68" t="str">
        <ns0:v>車両の出発手配に使います。</ns0:v>
      </ns0:c>
    </ns0:row>
    <ns0:row r="69">
      <ns0:c r="A69" t="str">
        <ns0:v>車両配車</ns0:v>
      </ns0:c>
      <ns0:c r="B69" t="str">
        <ns0:v>vehicle_no</ns0:v>
      </ns0:c>
      <ns0:c r="C69" t="str">
        <ns0:v>車両番号</ns0:v>
      </ns0:c>
      <ns0:c r="D69" t="str">
        <ns0:v>text</ns0:v>
      </ns0:c>
      <ns0:c r="E69" t="str">
        <ns0:v>business</ns0:v>
      </ns0:c>
      <ns0:c r="F69" s="26" t="b">
        <ns0:v>1</ns0:v>
      </ns0:c>
      <ns0:c r="G69" s="26" t="b">
        <ns0:v>0</ns0:v>
      </ns0:c>
      <ns0:c r="H69" t="str"/>
      <ns0:c r="I69" t="str">
        <ns0:v>車両番号またはナンバープレートを入力します。</ns0:v>
      </ns0:c>
      <ns0:c r="J69" t="str"/>
      <ns0:c r="K69" s="26" t="b">
        <ns0:v>1</ns0:v>
      </ns0:c>
      <ns0:c r="L69" s="26" t="b">
        <ns0:v>1</ns0:v>
      </ns0:c>
      <ns0:c r="M69" s="26" t="b">
        <ns0:v>1</ns0:v>
      </ns0:c>
      <ns0:c r="N69" s="26" t="b">
        <ns0:v>1</ns0:v>
      </ns0:c>
      <ns0:c r="O69" s="26" t="b">
        <ns0:v>1</ns0:v>
      </ns0:c>
      <ns0:c r="P69" s="26" t="b">
        <ns0:v>1</ns0:v>
      </ns0:c>
      <ns0:c r="Q69" s="26" t="b">
        <ns0:v>1</ns0:v>
      </ns0:c>
      <ns0:c r="R69" s="26" t="b">
        <ns0:v>0</ns0:v>
      </ns0:c>
      <ns0:c r="S69" s="26" t="b">
        <ns0:v>1</ns0:v>
      </ns0:c>
      <ns0:c r="T69" t="str">
        <ns0:v>ページ上でも車両を明示しています。</ns0:v>
      </ns0:c>
    </ns0:row>
    <ns0:row r="70">
      <ns0:c r="A70" t="str">
        <ns0:v>車両配車</ns0:v>
      </ns0:c>
      <ns0:c r="B70" t="str">
        <ns0:v>driver_name</ns0:v>
      </ns0:c>
      <ns0:c r="C70" t="str">
        <ns0:v>ドライバー名</ns0:v>
      </ns0:c>
      <ns0:c r="D70" t="str">
        <ns0:v>text</ns0:v>
      </ns0:c>
      <ns0:c r="E70" t="str">
        <ns0:v>business</ns0:v>
      </ns0:c>
      <ns0:c r="F70" s="26" t="b">
        <ns0:v>1</ns0:v>
      </ns0:c>
      <ns0:c r="G70" s="26" t="b">
        <ns0:v>0</ns0:v>
      </ns0:c>
      <ns0:c r="H70" t="str"/>
      <ns0:c r="I70" t="str">
        <ns0:v>填写ドライバー名。</ns0:v>
      </ns0:c>
      <ns0:c r="J70" t="str"/>
      <ns0:c r="K70" s="26" t="b">
        <ns0:v>1</ns0:v>
      </ns0:c>
      <ns0:c r="L70" s="26" t="b">
        <ns0:v>1</ns0:v>
      </ns0:c>
      <ns0:c r="M70" s="26" t="b">
        <ns0:v>1</ns0:v>
      </ns0:c>
      <ns0:c r="N70" s="26" t="b">
        <ns0:v>1</ns0:v>
      </ns0:c>
      <ns0:c r="O70" s="26" t="b">
        <ns0:v>1</ns0:v>
      </ns0:c>
      <ns0:c r="P70" s="26" t="b">
        <ns0:v>1</ns0:v>
      </ns0:c>
      <ns0:c r="Q70" s="26" t="b">
        <ns0:v>1</ns0:v>
      </ns0:c>
      <ns0:c r="R70" s="26" t="b">
        <ns0:v>0</ns0:v>
      </ns0:c>
      <ns0:c r="S70" s="26" t="b">
        <ns0:v>1</ns0:v>
      </ns0:c>
      <ns0:c r="T70" t="str">
        <ns0:v>用于車両割当。</ns0:v>
      </ns0:c>
    </ns0:row>
    <ns0:row r="71">
      <ns0:c r="A71" t="str">
        <ns0:v>車両配車</ns0:v>
      </ns0:c>
      <ns0:c r="B71" t="str">
        <ns0:v>driver_phone</ns0:v>
      </ns0:c>
      <ns0:c r="C71" t="str">
        <ns0:v>ドライバー電話</ns0:v>
      </ns0:c>
      <ns0:c r="D71" t="str">
        <ns0:v>phone</ns0:v>
      </ns0:c>
      <ns0:c r="E71" t="str">
        <ns0:v>business</ns0:v>
      </ns0:c>
      <ns0:c r="F71" s="26" t="b">
        <ns0:v>0</ns0:v>
      </ns0:c>
      <ns0:c r="G71" s="26" t="b">
        <ns0:v>0</ns0:v>
      </ns0:c>
      <ns0:c r="H71" t="str"/>
      <ns0:c r="I71" t="str">
        <ns0:v>填写电话号码文本。</ns0:v>
      </ns0:c>
      <ns0:c r="J71" t="str"/>
      <ns0:c r="K71" s="26" t="b">
        <ns0:v>1</ns0:v>
      </ns0:c>
      <ns0:c r="L71" s="26" t="b">
        <ns0:v>0</ns0:v>
      </ns0:c>
      <ns0:c r="M71" s="26" t="b">
        <ns0:v>0</ns0:v>
      </ns0:c>
      <ns0:c r="N71" s="26" t="b">
        <ns0:v>0</ns0:v>
      </ns0:c>
      <ns0:c r="O71" s="26" t="b">
        <ns0:v>0</ns0:v>
      </ns0:c>
      <ns0:c r="P71" s="26" t="b">
        <ns0:v>1</ns0:v>
      </ns0:c>
      <ns0:c r="Q71" s="26" t="b">
        <ns0:v>1</ns0:v>
      </ns0:c>
      <ns0:c r="R71" s="26" t="b">
        <ns0:v>0</ns0:v>
      </ns0:c>
      <ns0:c r="S71" s="26" t="b">
        <ns0:v>1</ns0:v>
      </ns0:c>
      <ns0:c r="T71" t="str">
        <ns0:v>仅记录联络信息、不触发通知能力。</ns0:v>
      </ns0:c>
    </ns0:row>
    <ns0:row r="72">
      <ns0:c r="A72" t="str">
        <ns0:v>車両配車</ns0:v>
      </ns0:c>
      <ns0:c r="B72" t="str">
        <ns0:v>route_name</ns0:v>
      </ns0:c>
      <ns0:c r="C72" t="str">
        <ns0:v>ルート名</ns0:v>
      </ns0:c>
      <ns0:c r="D72" t="str">
        <ns0:v>text</ns0:v>
      </ns0:c>
      <ns0:c r="E72" t="str">
        <ns0:v>business</ns0:v>
      </ns0:c>
      <ns0:c r="F72" s="26" t="b">
        <ns0:v>1</ns0:v>
      </ns0:c>
      <ns0:c r="G72" s="26" t="b">
        <ns0:v>0</ns0:v>
      </ns0:c>
      <ns0:c r="H72" t="str"/>
      <ns0:c r="I72" t="str">
        <ns0:v>填写ルート名。</ns0:v>
      </ns0:c>
      <ns0:c r="J72" t="str"/>
      <ns0:c r="K72" s="26" t="b">
        <ns0:v>1</ns0:v>
      </ns0:c>
      <ns0:c r="L72" s="26" t="b">
        <ns0:v>1</ns0:v>
      </ns0:c>
      <ns0:c r="M72" s="26" t="b">
        <ns0:v>1</ns0:v>
      </ns0:c>
      <ns0:c r="N72" s="26" t="b">
        <ns0:v>1</ns0:v>
      </ns0:c>
      <ns0:c r="O72" s="26" t="b">
        <ns0:v>0</ns0:v>
      </ns0:c>
      <ns0:c r="P72" s="26" t="b">
        <ns0:v>1</ns0:v>
      </ns0:c>
      <ns0:c r="Q72" s="26" t="b">
        <ns0:v>1</ns0:v>
      </ns0:c>
      <ns0:c r="R72" s="26" t="b">
        <ns0:v>0</ns0:v>
      </ns0:c>
      <ns0:c r="S72" s="26" t="b">
        <ns0:v>1</ns0:v>
      </ns0:c>
      <ns0:c r="T72" t="str">
        <ns0:v>ページ上でも、先に車両とルートをそろえることを示しています。</ns0:v>
      </ns0:c>
    </ns0:row>
    <ns0:row r="73">
      <ns0:c r="A73" t="str">
        <ns0:v>車両配車</ns0:v>
      </ns0:c>
      <ns0:c r="B73" t="str">
        <ns0:v>destination_area</ns0:v>
      </ns0:c>
      <ns0:c r="C73" t="str">
        <ns0:v>配送先エリア</ns0:v>
      </ns0:c>
      <ns0:c r="D73" t="str">
        <ns0:v>text</ns0:v>
      </ns0:c>
      <ns0:c r="E73" t="str">
        <ns0:v>business</ns0:v>
      </ns0:c>
      <ns0:c r="F73" s="26" t="b">
        <ns0:v>0</ns0:v>
      </ns0:c>
      <ns0:c r="G73" s="26" t="b">
        <ns0:v>0</ns0:v>
      </ns0:c>
      <ns0:c r="H73" t="str"/>
      <ns0:c r="I73" t="str">
        <ns0:v>配送エリアまたはルートエリアを入力します。</ns0:v>
      </ns0:c>
      <ns0:c r="J73" t="str"/>
      <ns0:c r="K73" s="26" t="b">
        <ns0:v>1</ns0:v>
      </ns0:c>
      <ns0:c r="L73" s="26" t="b">
        <ns0:v>1</ns0:v>
      </ns0:c>
      <ns0:c r="M73" s="26" t="b">
        <ns0:v>1</ns0:v>
      </ns0:c>
      <ns0:c r="N73" s="26" t="b">
        <ns0:v>1</ns0:v>
      </ns0:c>
      <ns0:c r="O73" s="26" t="b">
        <ns0:v>0</ns0:v>
      </ns0:c>
      <ns0:c r="P73" s="26" t="b">
        <ns0:v>1</ns0:v>
      </ns0:c>
      <ns0:c r="Q73" s="26" t="b">
        <ns0:v>1</ns0:v>
      </ns0:c>
      <ns0:c r="R73" s="26" t="b">
        <ns0:v>0</ns0:v>
      </ns0:c>
      <ns0:c r="S73" s="26" t="b">
        <ns0:v>1</ns0:v>
      </ns0:c>
      <ns0:c r="T73" t="str">
        <ns0:v>配送先が少ない軽量な配車場面で使います。</ns0:v>
      </ns0:c>
    </ns0:row>
    <ns0:row r="74">
      <ns0:c r="A74" t="str">
        <ns0:v>車両配車</ns0:v>
      </ns0:c>
      <ns0:c r="B74" t="str">
        <ns0:v>vehicle_capacity</ns0:v>
      </ns0:c>
      <ns0:c r="C74" t="str">
        <ns0:v>車両容量</ns0:v>
      </ns0:c>
      <ns0:c r="D74" t="str">
        <ns0:v>number</ns0:v>
      </ns0:c>
      <ns0:c r="E74" t="str">
        <ns0:v>quantity</ns0:v>
      </ns0:c>
      <ns0:c r="F74" s="26" t="b">
        <ns0:v>0</ns0:v>
      </ns0:c>
      <ns0:c r="G74" s="26" t="b">
        <ns0:v>0</ns0:v>
      </ns0:c>
      <ns0:c r="H74" t="n">
        <ns0:v>0</ns0:v>
      </ns0:c>
      <ns0:c r="I74" t="str">
        <ns0:v>0以上の数値で入力します。</ns0:v>
      </ns0:c>
      <ns0:c r="J74" t="str"/>
      <ns0:c r="K74" s="26" t="b">
        <ns0:v>0</ns0:v>
      </ns0:c>
      <ns0:c r="L74" s="26" t="b">
        <ns0:v>0</ns0:v>
      </ns0:c>
      <ns0:c r="M74" s="26" t="b">
        <ns0:v>1</ns0:v>
      </ns0:c>
      <ns0:c r="N74" s="26" t="b">
        <ns0:v>0</ns0:v>
      </ns0:c>
      <ns0:c r="O74" s="26" t="b">
        <ns0:v>0</ns0:v>
      </ns0:c>
      <ns0:c r="P74" s="26" t="b">
        <ns0:v>1</ns0:v>
      </ns0:c>
      <ns0:c r="Q74" s="26" t="b">
        <ns0:v>1</ns0:v>
      </ns0:c>
      <ns0:c r="R74" s="26" t="b">
        <ns0:v>0</ns0:v>
      </ns0:c>
      <ns0:c r="S74" s="26" t="b">
        <ns0:v>1</ns0:v>
      </ns0:c>
      <ns0:c r="T74" t="str">
        <ns0:v>簡易的な容量確認に使い、車両マスタまでは拡張しません。</ns0:v>
      </ns0:c>
    </ns0:row>
    <ns0:row r="75">
      <ns0:c r="A75" t="str">
        <ns0:v>車両配車</ns0:v>
      </ns0:c>
      <ns0:c r="B75" t="str">
        <ns0:v>load_quantity</ns0:v>
      </ns0:c>
      <ns0:c r="C75" t="str">
        <ns0:v>積載数量</ns0:v>
      </ns0:c>
      <ns0:c r="D75" t="str">
        <ns0:v>number</ns0:v>
      </ns0:c>
      <ns0:c r="E75" t="str">
        <ns0:v>quantity</ns0:v>
      </ns0:c>
      <ns0:c r="F75" s="26" t="b">
        <ns0:v>1</ns0:v>
      </ns0:c>
      <ns0:c r="G75" s="26" t="b">
        <ns0:v>0</ns0:v>
      </ns0:c>
      <ns0:c r="H75" t="str"/>
      <ns0:c r="I75" t="str">
        <ns0:v>0より大きい数値で入力します。</ns0:v>
      </ns0:c>
      <ns0:c r="J75" t="str"/>
      <ns0:c r="K75" s="26" t="b">
        <ns0:v>0</ns0:v>
      </ns0:c>
      <ns0:c r="L75" s="26" t="b">
        <ns0:v>0</ns0:v>
      </ns0:c>
      <ns0:c r="M75" s="26" t="b">
        <ns0:v>1</ns0:v>
      </ns0:c>
      <ns0:c r="N75" s="26" t="b">
        <ns0:v>1</ns0:v>
      </ns0:c>
      <ns0:c r="O75" s="26" t="b">
        <ns0:v>0</ns0:v>
      </ns0:c>
      <ns0:c r="P75" s="26" t="b">
        <ns0:v>1</ns0:v>
      </ns0:c>
      <ns0:c r="Q75" s="26" t="b">
        <ns0:v>1</ns0:v>
      </ns0:c>
      <ns0:c r="R75" s="26" t="b">
        <ns0:v>0</ns0:v>
      </ns0:c>
      <ns0:c r="S75" s="26" t="b">
        <ns0:v>1</ns0:v>
      </ns0:c>
      <ns0:c r="T75" t="str">
        <ns0:v>車両の積載手配に使います。</ns0:v>
      </ns0:c>
    </ns0:row>
    <ns0:row r="76">
      <ns0:c r="A76" t="str">
        <ns0:v>車両配車</ns0:v>
      </ns0:c>
      <ns0:c r="B76" t="str">
        <ns0:v>priority</ns0:v>
      </ns0:c>
      <ns0:c r="C76" t="str">
        <ns0:v>優先度</ns0:v>
      </ns0:c>
      <ns0:c r="D76" t="str">
        <ns0:v>select</ns0:v>
      </ns0:c>
      <ns0:c r="E76" t="str">
        <ns0:v>priority</ns0:v>
      </ns0:c>
      <ns0:c r="F76" s="26" t="b">
        <ns0:v>1</ns0:v>
      </ns0:c>
      <ns0:c r="G76" s="26" t="b">
        <ns0:v>0</ns0:v>
      </ns0:c>
      <ns0:c r="H76" t="str">
        <ns0:v>normal</ns0:v>
      </ns0:c>
      <ns0:c r="I76" t="str">
        <ns0:v>必须来自 option_set_key=priority_level。</ns0:v>
      </ns0:c>
      <ns0:c r="J76" t="str">
        <ns0:v>priority_level</ns0:v>
      </ns0:c>
      <ns0:c r="K76" s="26" t="b">
        <ns0:v>0</ns0:v>
      </ns0:c>
      <ns0:c r="L76" s="26" t="b">
        <ns0:v>1</ns0:v>
      </ns0:c>
      <ns0:c r="M76" s="26" t="b">
        <ns0:v>1</ns0:v>
      </ns0:c>
      <ns0:c r="N76" s="26" t="b">
        <ns0:v>0</ns0:v>
      </ns0:c>
      <ns0:c r="O76" s="26" t="b">
        <ns0:v>0</ns0:v>
      </ns0:c>
      <ns0:c r="P76" s="26" t="b">
        <ns0:v>1</ns0:v>
      </ns0:c>
      <ns0:c r="Q76" s="26" t="b">
        <ns0:v>1</ns0:v>
      </ns0:c>
      <ns0:c r="R76" s="26" t="b">
        <ns0:v>0</ns0:v>
      </ns0:c>
      <ns0:c r="S76" s="26" t="b">
        <ns0:v>1</ns0:v>
      </ns0:c>
      <ns0:c r="T76" t="str">
        <ns0:v>配車優先度に使います。</ns0:v>
      </ns0:c>
    </ns0:row>
    <ns0:row r="77">
      <ns0:c r="A77" t="str">
        <ns0:v>車両配車</ns0:v>
      </ns0:c>
      <ns0:c r="B77" t="str">
        <ns0:v>notes</ns0:v>
      </ns0:c>
      <ns0:c r="C77" t="str">
        <ns0:v>備考</ns0:v>
      </ns0:c>
      <ns0:c r="D77" t="str">
        <ns0:v>long_text</ns0:v>
      </ns0:c>
      <ns0:c r="E77" t="str">
        <ns0:v>notes</ns0:v>
      </ns0:c>
      <ns0:c r="F77" s="26" t="b">
        <ns0:v>0</ns0:v>
      </ns0:c>
      <ns0:c r="G77" s="26" t="b">
        <ns0:v>0</ns0:v>
      </ns0:c>
      <ns0:c r="H77" t="str"/>
      <ns0:c r="I77" t="str">
        <ns0:v>補足説明を入力できます。</ns0:v>
      </ns0:c>
      <ns0:c r="J77" t="str"/>
      <ns0:c r="K77" s="26" t="b">
        <ns0:v>1</ns0:v>
      </ns0:c>
      <ns0:c r="L77" s="26" t="b">
        <ns0:v>0</ns0:v>
      </ns0:c>
      <ns0:c r="M77" s="26" t="b">
        <ns0:v>0</ns0:v>
      </ns0:c>
      <ns0:c r="N77" s="26" t="b">
        <ns0:v>0</ns0:v>
      </ns0:c>
      <ns0:c r="O77" s="26" t="b">
        <ns0:v>0</ns0:v>
      </ns0:c>
      <ns0:c r="P77" s="26" t="b">
        <ns0:v>1</ns0:v>
      </ns0:c>
      <ns0:c r="Q77" s="26" t="b">
        <ns0:v>1</ns0:v>
      </ns0:c>
      <ns0:c r="R77" s="26" t="b">
        <ns0:v>0</ns0:v>
      </ns0:c>
      <ns0:c r="S77" s="26" t="b">
        <ns0:v>1</ns0:v>
      </ns0:c>
      <ns0:c r="T77" t="str">
        <ns0:v>車両割当に関する説明を記録します。</ns0:v>
      </ns0:c>
    </ns0:row>
    <ns0:row r="78">
      <ns0:c r="A78" t="str">
        <ns0:v>配送計画</ns0:v>
      </ns0:c>
      <ns0:c r="B78" t="str">
        <ns0:v>record_id</ns0:v>
      </ns0:c>
      <ns0:c r="C78" t="str">
        <ns0:v>記録ID</ns0:v>
      </ns0:c>
      <ns0:c r="D78" t="str">
        <ns0:v>text</ns0:v>
      </ns0:c>
      <ns0:c r="E78" t="str">
        <ns0:v>primary_key</ns0:v>
      </ns0:c>
      <ns0:c r="F78" s="26" t="b">
        <ns0:v>1</ns0:v>
      </ns0:c>
      <ns0:c r="G78" s="26" t="b">
        <ns0:v>1</ns0:v>
      </ns0:c>
      <ns0:c r="H78" t="str"/>
      <ns0:c r="I78" t="str">
        <ns0:v>自動生成されます。形式は DLV-0001 です。</ns0:v>
      </ns0:c>
      <ns0:c r="J78" t="str"/>
      <ns0:c r="K78" s="26" t="b">
        <ns0:v>0</ns0:v>
      </ns0:c>
      <ns0:c r="L78" s="26" t="b">
        <ns0:v>0</ns0:v>
      </ns0:c>
      <ns0:c r="M78" s="26" t="b">
        <ns0:v>0</ns0:v>
      </ns0:c>
      <ns0:c r="N78" s="26" t="b">
        <ns0:v>0</ns0:v>
      </ns0:c>
      <ns0:c r="O78" s="26" t="b">
        <ns0:v>0</ns0:v>
      </ns0:c>
      <ns0:c r="P78" s="26" t="b">
        <ns0:v>0</ns0:v>
      </ns0:c>
      <ns0:c r="Q78" s="26" t="b">
        <ns0:v>1</ns0:v>
      </ns0:c>
      <ns0:c r="R78" s="26" t="b">
        <ns0:v>1</ns0:v>
      </ns0:c>
      <ns0:c r="S78" s="26" t="b">
        <ns0:v>1</ns0:v>
      </ns0:c>
      <ns0:c r="T78" t="str">
        <ns0:v>主キー項目です。key_path は record_id です。</ns0:v>
      </ns0:c>
    </ns0:row>
    <ns0:row r="79">
      <ns0:c r="A79" t="str">
        <ns0:v>配送計画</ns0:v>
      </ns0:c>
      <ns0:c r="B79" t="str">
        <ns0:v>status</ns0:v>
      </ns0:c>
      <ns0:c r="C79" t="str">
        <ns0:v>配送状態</ns0:v>
      </ns0:c>
      <ns0:c r="D79" t="str">
        <ns0:v>select</ns0:v>
      </ns0:c>
      <ns0:c r="E79" t="str">
        <ns0:v>status</ns0:v>
      </ns0:c>
      <ns0:c r="F79" s="26" t="b">
        <ns0:v>1</ns0:v>
      </ns0:c>
      <ns0:c r="G79" s="26" t="b">
        <ns0:v>0</ns0:v>
      </ns0:c>
      <ns0:c r="H79" t="str">
        <ns0:v>planned</ns0:v>
      </ns0:c>
      <ns0:c r="I79" t="str">
        <ns0:v>必须来自 option_set_key=delivery_status。</ns0:v>
      </ns0:c>
      <ns0:c r="J79" t="str">
        <ns0:v>delivery_status</ns0:v>
      </ns0:c>
      <ns0:c r="K79" s="26" t="b">
        <ns0:v>0</ns0:v>
      </ns0:c>
      <ns0:c r="L79" s="26" t="b">
        <ns0:v>1</ns0:v>
      </ns0:c>
      <ns0:c r="M79" s="26" t="b">
        <ns0:v>0</ns0:v>
      </ns0:c>
      <ns0:c r="N79" s="26" t="b">
        <ns0:v>1</ns0:v>
      </ns0:c>
      <ns0:c r="O79" s="26" t="b">
        <ns0:v>1</ns0:v>
      </ns0:c>
      <ns0:c r="P79" s="26" t="b">
        <ns0:v>1</ns0:v>
      </ns0:c>
      <ns0:c r="Q79" s="26" t="b">
        <ns0:v>1</ns0:v>
      </ns0:c>
      <ns0:c r="R79" s="26" t="b">
        <ns0:v>0</ns0:v>
      </ns0:c>
      <ns0:c r="S79" s="26" t="b">
        <ns0:v>1</ns0:v>
      </ns0:c>
      <ns0:c r="T79" t="str">
        <ns0:v>用于表示配送計画进度。</ns0:v>
      </ns0:c>
    </ns0:row>
    <ns0:row r="80">
      <ns0:c r="A80" t="str">
        <ns0:v>配送計画</ns0:v>
      </ns0:c>
      <ns0:c r="B80" t="str">
        <ns0:v>owner</ns0:v>
      </ns0:c>
      <ns0:c r="C80" t="str">
        <ns0:v>担当者</ns0:v>
      </ns0:c>
      <ns0:c r="D80" t="str">
        <ns0:v>text</ns0:v>
      </ns0:c>
      <ns0:c r="E80" t="str">
        <ns0:v>owner</ns0:v>
      </ns0:c>
      <ns0:c r="F80" s="26" t="b">
        <ns0:v>1</ns0:v>
      </ns0:c>
      <ns0:c r="G80" s="26" t="b">
        <ns0:v>0</ns0:v>
      </ns0:c>
      <ns0:c r="H80" t="str"/>
      <ns0:c r="I80" t="str">
        <ns0:v>填写负责配送計画的人员姓名。</ns0:v>
      </ns0:c>
      <ns0:c r="J80" t="str"/>
      <ns0:c r="K80" s="26" t="b">
        <ns0:v>1</ns0:v>
      </ns0:c>
      <ns0:c r="L80" s="26" t="b">
        <ns0:v>1</ns0:v>
      </ns0:c>
      <ns0:c r="M80" s="26" t="b">
        <ns0:v>0</ns0:v>
      </ns0:c>
      <ns0:c r="N80" s="26" t="b">
        <ns0:v>1</ns0:v>
      </ns0:c>
      <ns0:c r="O80" s="26" t="b">
        <ns0:v>1</ns0:v>
      </ns0:c>
      <ns0:c r="P80" s="26" t="b">
        <ns0:v>1</ns0:v>
      </ns0:c>
      <ns0:c r="Q80" s="26" t="b">
        <ns0:v>1</ns0:v>
      </ns0:c>
      <ns0:c r="R80" s="26" t="b">
        <ns0:v>0</ns0:v>
      </ns0:c>
      <ns0:c r="S80" s="26" t="b">
        <ns0:v>1</ns0:v>
      </ns0:c>
      <ns0:c r="T80" t="str">
        <ns0:v>担当者を統一して扱うための項目です。</ns0:v>
      </ns0:c>
    </ns0:row>
    <ns0:row r="81">
      <ns0:c r="A81" t="str">
        <ns0:v>配送計画</ns0:v>
      </ns0:c>
      <ns0:c r="B81" t="str">
        <ns0:v>created_date</ns0:v>
      </ns0:c>
      <ns0:c r="C81" t="str">
        <ns0:v>作成日</ns0:v>
      </ns0:c>
      <ns0:c r="D81" t="str">
        <ns0:v>date</ns0:v>
      </ns0:c>
      <ns0:c r="E81" t="str">
        <ns0:v>system</ns0:v>
      </ns0:c>
      <ns0:c r="F81" s="26" t="b">
        <ns0:v>1</ns0:v>
      </ns0:c>
      <ns0:c r="G81" s="26" t="b">
        <ns0:v>0</ns0:v>
      </ns0:c>
      <ns0:c r="H81" t="str"/>
      <ns0:c r="I81" t="str">
        <ns0:v>使用 yyyy-mm-dd 日期格式。</ns0:v>
      </ns0:c>
      <ns0:c r="J81" t="str"/>
      <ns0:c r="K81" s="26" t="b">
        <ns0:v>0</ns0:v>
      </ns0:c>
      <ns0:c r="L81" s="26" t="b">
        <ns0:v>0</ns0:v>
      </ns0:c>
      <ns0:c r="M81" s="26" t="b">
        <ns0:v>1</ns0:v>
      </ns0:c>
      <ns0:c r="N81" s="26" t="b">
        <ns0:v>0</ns0:v>
      </ns0:c>
      <ns0:c r="O81" s="26" t="b">
        <ns0:v>0</ns0:v>
      </ns0:c>
      <ns0:c r="P81" s="26" t="b">
        <ns0:v>0</ns0:v>
      </ns0:c>
      <ns0:c r="Q81" s="26" t="b">
        <ns0:v>1</ns0:v>
      </ns0:c>
      <ns0:c r="R81" s="26" t="b">
        <ns0:v>1</ns0:v>
      </ns0:c>
      <ns0:c r="S81" s="26" t="b">
        <ns0:v>1</ns0:v>
      </ns0:c>
      <ns0:c r="T81" t="str">
        <ns0:v>システム日付項目です。</ns0:v>
      </ns0:c>
    </ns0:row>
    <ns0:row r="82">
      <ns0:c r="A82" t="str">
        <ns0:v>配送計画</ns0:v>
      </ns0:c>
      <ns0:c r="B82" t="str">
        <ns0:v>updated_date</ns0:v>
      </ns0:c>
      <ns0:c r="C82" t="str">
        <ns0:v>更新日</ns0:v>
      </ns0:c>
      <ns0:c r="D82" t="str">
        <ns0:v>date</ns0:v>
      </ns0:c>
      <ns0:c r="E82" t="str">
        <ns0:v>system</ns0:v>
      </ns0:c>
      <ns0:c r="F82" s="26" t="b">
        <ns0:v>1</ns0:v>
      </ns0:c>
      <ns0:c r="G82" s="26" t="b">
        <ns0:v>0</ns0:v>
      </ns0:c>
      <ns0:c r="H82" t="str"/>
      <ns0:c r="I82" t="str">
        <ns0:v>使用 yyyy-mm-dd 日期格式、更新时刷新。</ns0:v>
      </ns0:c>
      <ns0:c r="J82" t="str"/>
      <ns0:c r="K82" s="26" t="b">
        <ns0:v>0</ns0:v>
      </ns0:c>
      <ns0:c r="L82" s="26" t="b">
        <ns0:v>0</ns0:v>
      </ns0:c>
      <ns0:c r="M82" s="26" t="b">
        <ns0:v>1</ns0:v>
      </ns0:c>
      <ns0:c r="N82" s="26" t="b">
        <ns0:v>1</ns0:v>
      </ns0:c>
      <ns0:c r="O82" s="26" t="b">
        <ns0:v>0</ns0:v>
      </ns0:c>
      <ns0:c r="P82" s="26" t="b">
        <ns0:v>0</ns0:v>
      </ns0:c>
      <ns0:c r="Q82" s="26" t="b">
        <ns0:v>1</ns0:v>
      </ns0:c>
      <ns0:c r="R82" s="26" t="b">
        <ns0:v>1</ns0:v>
      </ns0:c>
      <ns0:c r="S82" s="26" t="b">
        <ns0:v>1</ns0:v>
      </ns0:c>
      <ns0:c r="T82" t="str">
        <ns0:v>システム日付項目です。</ns0:v>
      </ns0:c>
    </ns0:row>
    <ns0:row r="83">
      <ns0:c r="A83" t="str">
        <ns0:v>配送計画</ns0:v>
      </ns0:c>
      <ns0:c r="B83" t="str">
        <ns0:v>delivery_plan_no</ns0:v>
      </ns0:c>
      <ns0:c r="C83" t="str">
        <ns0:v>配送計画编号</ns0:v>
      </ns0:c>
      <ns0:c r="D83" t="str">
        <ns0:v>text</ns0:v>
      </ns0:c>
      <ns0:c r="E83" t="str">
        <ns0:v>display_name</ns0:v>
      </ns0:c>
      <ns0:c r="F83" s="26" t="b">
        <ns0:v>1</ns0:v>
      </ns0:c>
      <ns0:c r="G83" s="26" t="b">
        <ns0:v>1</ns0:v>
      </ns0:c>
      <ns0:c r="H83" t="str"/>
      <ns0:c r="I83" t="str">
        <ns0:v>同一ブック内で重複できません。</ns0:v>
      </ns0:c>
      <ns0:c r="J83" t="str"/>
      <ns0:c r="K83" s="26" t="b">
        <ns0:v>1</ns0:v>
      </ns0:c>
      <ns0:c r="L83" s="26" t="b">
        <ns0:v>0</ns0:v>
      </ns0:c>
      <ns0:c r="M83" s="26" t="b">
        <ns0:v>1</ns0:v>
      </ns0:c>
      <ns0:c r="N83" s="26" t="b">
        <ns0:v>1</ns0:v>
      </ns0:c>
      <ns0:c r="O83" s="26" t="b">
        <ns0:v>1</ns0:v>
      </ns0:c>
      <ns0:c r="P83" s="26" t="b">
        <ns0:v>1</ns0:v>
      </ns0:c>
      <ns0:c r="Q83" s="26" t="b">
        <ns0:v>1</ns0:v>
      </ns0:c>
      <ns0:c r="R83" s="26" t="b">
        <ns0:v>0</ns0:v>
      </ns0:c>
      <ns0:c r="S83" s="26" t="b">
        <ns0:v>1</ns0:v>
      </ns0:c>
      <ns0:c r="T83" t="str">
        <ns0:v>業務番号です。record_id の代替ではありません。</ns0:v>
      </ns0:c>
    </ns0:row>
    <ns0:row r="84">
      <ns0:c r="A84" t="str">
        <ns0:v>配送計画</ns0:v>
      </ns0:c>
      <ns0:c r="B84" t="str">
        <ns0:v>shipment_id</ns0:v>
      </ns0:c>
      <ns0:c r="C84" t="str">
        <ns0:v>出荷記録</ns0:v>
      </ns0:c>
      <ns0:c r="D84" t="str">
        <ns0:v>foreign_key</ns0:v>
      </ns0:c>
      <ns0:c r="E84" t="str">
        <ns0:v>foreign_key</ns0:v>
      </ns0:c>
      <ns0:c r="F84" s="26" t="b">
        <ns0:v>1</ns0:v>
      </ns0:c>
      <ns0:c r="G84" s="26" t="b">
        <ns0:v>0</ns0:v>
      </ns0:c>
      <ns0:c r="H84" t="str"/>
      <ns0:c r="I84" t="str">
        <ns0:v>出荷一覧.record_id に関連付けます。</ns0:v>
      </ns0:c>
      <ns0:c r="J84" t="str"/>
      <ns0:c r="K84" s="26" t="b">
        <ns0:v>0</ns0:v>
      </ns0:c>
      <ns0:c r="L84" s="26" t="b">
        <ns0:v>1</ns0:v>
      </ns0:c>
      <ns0:c r="M84" s="26" t="b">
        <ns0:v>0</ns0:v>
      </ns0:c>
      <ns0:c r="N84" s="26" t="b">
        <ns0:v>0</ns0:v>
      </ns0:c>
      <ns0:c r="O84" s="26" t="b">
        <ns0:v>0</ns0:v>
      </ns0:c>
      <ns0:c r="P84" s="26" t="b">
        <ns0:v>1</ns0:v>
      </ns0:c>
      <ns0:c r="Q84" s="26" t="b">
        <ns0:v>1</ns0:v>
      </ns0:c>
      <ns0:c r="R84" s="26" t="b">
        <ns0:v>0</ns0:v>
      </ns0:c>
      <ns0:c r="S84" s="26" t="b">
        <ns0:v>1</ns0:v>
      </ns0:c>
      <ns0:c r="T84" t="str">
        <ns0:v>外部キーです。関連シートは出荷一覧、関連項目は record_id です。</ns0:v>
      </ns0:c>
    </ns0:row>
    <ns0:row r="85">
      <ns0:c r="A85" t="str">
        <ns0:v>配送計画</ns0:v>
      </ns0:c>
      <ns0:c r="B85" t="str">
        <ns0:v>vehicle_dispatch_id</ns0:v>
      </ns0:c>
      <ns0:c r="C85" t="str">
        <ns0:v>配車記録</ns0:v>
      </ns0:c>
      <ns0:c r="D85" t="str">
        <ns0:v>foreign_key</ns0:v>
      </ns0:c>
      <ns0:c r="E85" t="str">
        <ns0:v>foreign_key</ns0:v>
      </ns0:c>
      <ns0:c r="F85" s="26" t="b">
        <ns0:v>1</ns0:v>
      </ns0:c>
      <ns0:c r="G85" s="26" t="b">
        <ns0:v>0</ns0:v>
      </ns0:c>
      <ns0:c r="H85" t="str"/>
      <ns0:c r="I85" t="str">
        <ns0:v>車両配車.record_id に関連付けます。</ns0:v>
      </ns0:c>
      <ns0:c r="J85" t="str"/>
      <ns0:c r="K85" s="26" t="b">
        <ns0:v>0</ns0:v>
      </ns0:c>
      <ns0:c r="L85" s="26" t="b">
        <ns0:v>1</ns0:v>
      </ns0:c>
      <ns0:c r="M85" s="26" t="b">
        <ns0:v>0</ns0:v>
      </ns0:c>
      <ns0:c r="N85" s="26" t="b">
        <ns0:v>0</ns0:v>
      </ns0:c>
      <ns0:c r="O85" s="26" t="b">
        <ns0:v>0</ns0:v>
      </ns0:c>
      <ns0:c r="P85" s="26" t="b">
        <ns0:v>1</ns0:v>
      </ns0:c>
      <ns0:c r="Q85" s="26" t="b">
        <ns0:v>1</ns0:v>
      </ns0:c>
      <ns0:c r="R85" s="26" t="b">
        <ns0:v>0</ns0:v>
      </ns0:c>
      <ns0:c r="S85" s="26" t="b">
        <ns0:v>1</ns0:v>
      </ns0:c>
      <ns0:c r="T85" t="str">
        <ns0:v>外部キーです。関連シートは車両配車、関連項目は record_id です。</ns0:v>
      </ns0:c>
    </ns0:row>
    <ns0:row r="86">
      <ns0:c r="A86" t="str">
        <ns0:v>配送計画</ns0:v>
      </ns0:c>
      <ns0:c r="B86" t="str">
        <ns0:v>delivery_date</ns0:v>
      </ns0:c>
      <ns0:c r="C86" t="str">
        <ns0:v>配送日</ns0:v>
      </ns0:c>
      <ns0:c r="D86" t="str">
        <ns0:v>date</ns0:v>
      </ns0:c>
      <ns0:c r="E86" t="str">
        <ns0:v>date</ns0:v>
      </ns0:c>
      <ns0:c r="F86" s="26" t="b">
        <ns0:v>1</ns0:v>
      </ns0:c>
      <ns0:c r="G86" s="26" t="b">
        <ns0:v>0</ns0:v>
      </ns0:c>
      <ns0:c r="H86" t="str"/>
      <ns0:c r="I86" t="str">
        <ns0:v>使用 yyyy-mm-dd 日期格式。</ns0:v>
      </ns0:c>
      <ns0:c r="J86" t="str"/>
      <ns0:c r="K86" s="26" t="b">
        <ns0:v>0</ns0:v>
      </ns0:c>
      <ns0:c r="L86" s="26" t="b">
        <ns0:v>1</ns0:v>
      </ns0:c>
      <ns0:c r="M86" s="26" t="b">
        <ns0:v>1</ns0:v>
      </ns0:c>
      <ns0:c r="N86" s="26" t="b">
        <ns0:v>1</ns0:v>
      </ns0:c>
      <ns0:c r="O86" s="26" t="b">
        <ns0:v>0</ns0:v>
      </ns0:c>
      <ns0:c r="P86" s="26" t="b">
        <ns0:v>1</ns0:v>
      </ns0:c>
      <ns0:c r="Q86" s="26" t="b">
        <ns0:v>1</ns0:v>
      </ns0:c>
      <ns0:c r="R86" s="26" t="b">
        <ns0:v>0</ns0:v>
      </ns0:c>
      <ns0:c r="S86" s="26" t="b">
        <ns0:v>1</ns0:v>
      </ns0:c>
      <ns0:c r="T86" t="str">
        <ns0:v>用于配送計画安排。</ns0:v>
      </ns0:c>
    </ns0:row>
    <ns0:row r="87">
      <ns0:c r="A87" t="str">
        <ns0:v>配送計画</ns0:v>
      </ns0:c>
      <ns0:c r="B87" t="str">
        <ns0:v>delivery_due_date</ns0:v>
      </ns0:c>
      <ns0:c r="C87" t="str">
        <ns0:v>配送期限</ns0:v>
      </ns0:c>
      <ns0:c r="D87" t="str">
        <ns0:v>date</ns0:v>
      </ns0:c>
      <ns0:c r="E87" t="str">
        <ns0:v>due_date</ns0:v>
      </ns0:c>
      <ns0:c r="F87" s="26" t="b">
        <ns0:v>1</ns0:v>
      </ns0:c>
      <ns0:c r="G87" s="26" t="b">
        <ns0:v>0</ns0:v>
      </ns0:c>
      <ns0:c r="H87" t="str"/>
      <ns0:c r="I87" t="str">
        <ns0:v>使用 yyyy-mm-dd 日期格式。</ns0:v>
      </ns0:c>
      <ns0:c r="J87" t="str"/>
      <ns0:c r="K87" s="26" t="b">
        <ns0:v>0</ns0:v>
      </ns0:c>
      <ns0:c r="L87" s="26" t="b">
        <ns0:v>1</ns0:v>
      </ns0:c>
      <ns0:c r="M87" s="26" t="b">
        <ns0:v>1</ns0:v>
      </ns0:c>
      <ns0:c r="N87" s="26" t="b">
        <ns0:v>1</ns0:v>
      </ns0:c>
      <ns0:c r="O87" s="26" t="b">
        <ns0:v>1</ns0:v>
      </ns0:c>
      <ns0:c r="P87" s="26" t="b">
        <ns0:v>1</ns0:v>
      </ns0:c>
      <ns0:c r="Q87" s="26" t="b">
        <ns0:v>1</ns0:v>
      </ns0:c>
      <ns0:c r="R87" s="26" t="b">
        <ns0:v>0</ns0:v>
      </ns0:c>
      <ns0:c r="S87" s="26" t="b">
        <ns0:v>1</ns0:v>
      </ns0:c>
      <ns0:c r="T87" t="str">
        <ns0:v>今後7日間の配送件数と期限超過配送件数のKPIに使います。</ns0:v>
      </ns0:c>
    </ns0:row>
    <ns0:row r="88">
      <ns0:c r="A88" t="str">
        <ns0:v>配送計画</ns0:v>
      </ns0:c>
      <ns0:c r="B88" t="str">
        <ns0:v>destination_name</ns0:v>
      </ns0:c>
      <ns0:c r="C88" t="str">
        <ns0:v>配送先名</ns0:v>
      </ns0:c>
      <ns0:c r="D88" t="str">
        <ns0:v>text</ns0:v>
      </ns0:c>
      <ns0:c r="E88" t="str">
        <ns0:v>business</ns0:v>
      </ns0:c>
      <ns0:c r="F88" s="26" t="b">
        <ns0:v>1</ns0:v>
      </ns0:c>
      <ns0:c r="G88" s="26" t="b">
        <ns0:v>0</ns0:v>
      </ns0:c>
      <ns0:c r="H88" t="str"/>
      <ns0:c r="I88" t="str">
        <ns0:v>配送先または受け取り拠点の名称を入力します。</ns0:v>
      </ns0:c>
      <ns0:c r="J88" t="str"/>
      <ns0:c r="K88" s="26" t="b">
        <ns0:v>1</ns0:v>
      </ns0:c>
      <ns0:c r="L88" s="26" t="b">
        <ns0:v>0</ns0:v>
      </ns0:c>
      <ns0:c r="M88" s="26" t="b">
        <ns0:v>1</ns0:v>
      </ns0:c>
      <ns0:c r="N88" s="26" t="b">
        <ns0:v>1</ns0:v>
      </ns0:c>
      <ns0:c r="O88" s="26" t="b">
        <ns0:v>1</ns0:v>
      </ns0:c>
      <ns0:c r="P88" s="26" t="b">
        <ns0:v>1</ns0:v>
      </ns0:c>
      <ns0:c r="Q88" s="26" t="b">
        <ns0:v>1</ns0:v>
      </ns0:c>
      <ns0:c r="R88" s="26" t="b">
        <ns0:v>0</ns0:v>
      </ns0:c>
      <ns0:c r="S88" s="26" t="b">
        <ns0:v>1</ns0:v>
      </ns0:c>
      <ns0:c r="T88" t="str">
        <ns0:v>配送確認と検索に使います。</ns0:v>
      </ns0:c>
    </ns0:row>
    <ns0:row r="89">
      <ns0:c r="A89" t="str">
        <ns0:v>配送計画</ns0:v>
      </ns0:c>
      <ns0:c r="B89" t="str">
        <ns0:v>route_name</ns0:v>
      </ns0:c>
      <ns0:c r="C89" t="str">
        <ns0:v>ルート名</ns0:v>
      </ns0:c>
      <ns0:c r="D89" t="str">
        <ns0:v>text</ns0:v>
      </ns0:c>
      <ns0:c r="E89" t="str">
        <ns0:v>business</ns0:v>
      </ns0:c>
      <ns0:c r="F89" s="26" t="b">
        <ns0:v>0</ns0:v>
      </ns0:c>
      <ns0:c r="G89" s="26" t="b">
        <ns0:v>0</ns0:v>
      </ns0:c>
      <ns0:c r="H89" t="str"/>
      <ns0:c r="I89" t="str">
        <ns0:v>填写配送ルート名。</ns0:v>
      </ns0:c>
      <ns0:c r="J89" t="str"/>
      <ns0:c r="K89" s="26" t="b">
        <ns0:v>1</ns0:v>
      </ns0:c>
      <ns0:c r="L89" s="26" t="b">
        <ns0:v>1</ns0:v>
      </ns0:c>
      <ns0:c r="M89" s="26" t="b">
        <ns0:v>1</ns0:v>
      </ns0:c>
      <ns0:c r="N89" s="26" t="b">
        <ns0:v>1</ns0:v>
      </ns0:c>
      <ns0:c r="O89" s="26" t="b">
        <ns0:v>0</ns0:v>
      </ns0:c>
      <ns0:c r="P89" s="26" t="b">
        <ns0:v>1</ns0:v>
      </ns0:c>
      <ns0:c r="Q89" s="26" t="b">
        <ns0:v>1</ns0:v>
      </ns0:c>
      <ns0:c r="R89" s="26" t="b">
        <ns0:v>0</ns0:v>
      </ns0:c>
      <ns0:c r="S89" s="26" t="b">
        <ns0:v>1</ns0:v>
      </ns0:c>
      <ns0:c r="T89" t="str">
        <ns0:v>車両配車のルートと一致させます。</ns0:v>
      </ns0:c>
    </ns0:row>
    <ns0:row r="90">
      <ns0:c r="A90" t="str">
        <ns0:v>配送計画</ns0:v>
      </ns0:c>
      <ns0:c r="B90" t="str">
        <ns0:v>delivery_result</ns0:v>
      </ns0:c>
      <ns0:c r="C90" t="str">
        <ns0:v>配送結果</ns0:v>
      </ns0:c>
      <ns0:c r="D90" t="str">
        <ns0:v>select</ns0:v>
      </ns0:c>
      <ns0:c r="E90" t="str">
        <ns0:v>business</ns0:v>
      </ns0:c>
      <ns0:c r="F90" s="26" t="b">
        <ns0:v>1</ns0:v>
      </ns0:c>
      <ns0:c r="G90" s="26" t="b">
        <ns0:v>0</ns0:v>
      </ns0:c>
      <ns0:c r="H90" t="str">
        <ns0:v>not_delivered</ns0:v>
      </ns0:c>
      <ns0:c r="I90" t="str">
        <ns0:v>必须来自 option_set_key=delivery_result。</ns0:v>
      </ns0:c>
      <ns0:c r="J90" t="str">
        <ns0:v>delivery_result</ns0:v>
      </ns0:c>
      <ns0:c r="K90" s="26" t="b">
        <ns0:v>0</ns0:v>
      </ns0:c>
      <ns0:c r="L90" s="26" t="b">
        <ns0:v>1</ns0:v>
      </ns0:c>
      <ns0:c r="M90" s="26" t="b">
        <ns0:v>0</ns0:v>
      </ns0:c>
      <ns0:c r="N90" s="26" t="b">
        <ns0:v>1</ns0:v>
      </ns0:c>
      <ns0:c r="O90" s="26" t="b">
        <ns0:v>1</ns0:v>
      </ns0:c>
      <ns0:c r="P90" s="26" t="b">
        <ns0:v>1</ns0:v>
      </ns0:c>
      <ns0:c r="Q90" s="26" t="b">
        <ns0:v>1</ns0:v>
      </ns0:c>
      <ns0:c r="R90" s="26" t="b">
        <ns0:v>0</ns0:v>
      </ns0:c>
      <ns0:c r="S90" s="26" t="b">
        <ns0:v>1</ns0:v>
      </ns0:c>
      <ns0:c r="T90" t="str">
        <ns0:v>確認待ちの選択肢を含み、初期値は未配送です。</ns0:v>
      </ns0:c>
    </ns0:row>
    <ns0:row r="91">
      <ns0:c r="A91" t="str">
        <ns0:v>配送計画</ns0:v>
      </ns0:c>
      <ns0:c r="B91" t="str">
        <ns0:v>actual_delivery_date</ns0:v>
      </ns0:c>
      <ns0:c r="C91" t="str">
        <ns0:v>実際到着日</ns0:v>
      </ns0:c>
      <ns0:c r="D91" t="str">
        <ns0:v>date</ns0:v>
      </ns0:c>
      <ns0:c r="E91" t="str">
        <ns0:v>date</ns0:v>
      </ns0:c>
      <ns0:c r="F91" s="26" t="b">
        <ns0:v>0</ns0:v>
      </ns0:c>
      <ns0:c r="G91" s="26" t="b">
        <ns0:v>0</ns0:v>
      </ns0:c>
      <ns0:c r="H91" t="str"/>
      <ns0:c r="I91" t="str">
        <ns0:v>yyyy-mm-dd の日付形式で入力します。未配送の場合は空欄にできます。</ns0:v>
      </ns0:c>
      <ns0:c r="J91" t="str"/>
      <ns0:c r="K91" s="26" t="b">
        <ns0:v>0</ns0:v>
      </ns0:c>
      <ns0:c r="L91" s="26" t="b">
        <ns0:v>0</ns0:v>
      </ns0:c>
      <ns0:c r="M91" s="26" t="b">
        <ns0:v>1</ns0:v>
      </ns0:c>
      <ns0:c r="N91" s="26" t="b">
        <ns0:v>0</ns0:v>
      </ns0:c>
      <ns0:c r="O91" s="26" t="b">
        <ns0:v>0</ns0:v>
      </ns0:c>
      <ns0:c r="P91" s="26" t="b">
        <ns0:v>1</ns0:v>
      </ns0:c>
      <ns0:c r="Q91" s="26" t="b">
        <ns0:v>1</ns0:v>
      </ns0:c>
      <ns0:c r="R91" s="26" t="b">
        <ns0:v>0</ns0:v>
      </ns0:c>
      <ns0:c r="S91" s="26" t="b">
        <ns0:v>1</ns0:v>
      </ns0:c>
      <ns0:c r="T91" t="str">
        <ns0:v>用于保留配送結果。</ns0:v>
      </ns0:c>
    </ns0:row>
    <ns0:row r="92">
      <ns0:c r="A92" t="str">
        <ns0:v>配送計画</ns0:v>
      </ns0:c>
      <ns0:c r="B92" t="str">
        <ns0:v>signed_by</ns0:v>
      </ns0:c>
      <ns0:c r="C92" t="str">
        <ns0:v>受領者</ns0:v>
      </ns0:c>
      <ns0:c r="D92" t="str">
        <ns0:v>text</ns0:v>
      </ns0:c>
      <ns0:c r="E92" t="str">
        <ns0:v>business</ns0:v>
      </ns0:c>
      <ns0:c r="F92" s="26" t="b">
        <ns0:v>0</ns0:v>
      </ns0:c>
      <ns0:c r="G92" s="26" t="b">
        <ns0:v>0</ns0:v>
      </ns0:c>
      <ns0:c r="H92" t="str"/>
      <ns0:c r="I92" t="str">
        <ns0:v>受領者または確認者の氏名を入力します。</ns0:v>
      </ns0:c>
      <ns0:c r="J92" t="str"/>
      <ns0:c r="K92" s="26" t="b">
        <ns0:v>1</ns0:v>
      </ns0:c>
      <ns0:c r="L92" s="26" t="b">
        <ns0:v>0</ns0:v>
      </ns0:c>
      <ns0:c r="M92" s="26" t="b">
        <ns0:v>0</ns0:v>
      </ns0:c>
      <ns0:c r="N92" s="26" t="b">
        <ns0:v>0</ns0:v>
      </ns0:c>
      <ns0:c r="O92" s="26" t="b">
        <ns0:v>0</ns0:v>
      </ns0:c>
      <ns0:c r="P92" s="26" t="b">
        <ns0:v>1</ns0:v>
      </ns0:c>
      <ns0:c r="Q92" s="26" t="b">
        <ns0:v>1</ns0:v>
      </ns0:c>
      <ns0:c r="R92" s="26" t="b">
        <ns0:v>0</ns0:v>
      </ns0:c>
      <ns0:c r="S92" s="26" t="b">
        <ns0:v>1</ns0:v>
      </ns0:c>
      <ns0:c r="T92" t="str">
        <ns0:v>ページ上でも配送確認と受領情報を示しています。</ns0:v>
      </ns0:c>
    </ns0:row>
    <ns0:row r="93">
      <ns0:c r="A93" t="str">
        <ns0:v>配送計画</ns0:v>
      </ns0:c>
      <ns0:c r="B93" t="str">
        <ns0:v>notes</ns0:v>
      </ns0:c>
      <ns0:c r="C93" t="str">
        <ns0:v>備考</ns0:v>
      </ns0:c>
      <ns0:c r="D93" t="str">
        <ns0:v>long_text</ns0:v>
      </ns0:c>
      <ns0:c r="E93" t="str">
        <ns0:v>notes</ns0:v>
      </ns0:c>
      <ns0:c r="F93" s="26" t="b">
        <ns0:v>0</ns0:v>
      </ns0:c>
      <ns0:c r="G93" s="26" t="b">
        <ns0:v>0</ns0:v>
      </ns0:c>
      <ns0:c r="H93" t="str"/>
      <ns0:c r="I93" t="str">
        <ns0:v>補足説明を入力できます。</ns0:v>
      </ns0:c>
      <ns0:c r="J93" t="str"/>
      <ns0:c r="K93" s="26" t="b">
        <ns0:v>1</ns0:v>
      </ns0:c>
      <ns0:c r="L93" s="26" t="b">
        <ns0:v>0</ns0:v>
      </ns0:c>
      <ns0:c r="M93" s="26" t="b">
        <ns0:v>0</ns0:v>
      </ns0:c>
      <ns0:c r="N93" s="26" t="b">
        <ns0:v>0</ns0:v>
      </ns0:c>
      <ns0:c r="O93" s="26" t="b">
        <ns0:v>0</ns0:v>
      </ns0:c>
      <ns0:c r="P93" s="26" t="b">
        <ns0:v>1</ns0:v>
      </ns0:c>
      <ns0:c r="Q93" s="26" t="b">
        <ns0:v>1</ns0:v>
      </ns0:c>
      <ns0:c r="R93" s="26" t="b">
        <ns0:v>0</ns0:v>
      </ns0:c>
      <ns0:c r="S93" s="26" t="b">
        <ns0:v>1</ns0:v>
      </ns0:c>
      <ns0:c r="T93" t="str">
        <ns0:v>配送確認の説明を記録します。</ns0:v>
      </ns0:c>
    </ns0:row>
    <ns0:row r="94">
      <ns0:c r="A94" t="str">
        <ns0:v>変更履歴</ns0:v>
      </ns0:c>
      <ns0:c r="B94" t="str">
        <ns0:v>record_id</ns0:v>
      </ns0:c>
      <ns0:c r="C94" t="str">
        <ns0:v>記録ID</ns0:v>
      </ns0:c>
      <ns0:c r="D94" t="str">
        <ns0:v>text</ns0:v>
      </ns0:c>
      <ns0:c r="E94" t="str">
        <ns0:v>primary_key</ns0:v>
      </ns0:c>
      <ns0:c r="F94" s="26" t="b">
        <ns0:v>1</ns0:v>
      </ns0:c>
      <ns0:c r="G94" s="26" t="b">
        <ns0:v>1</ns0:v>
      </ns0:c>
      <ns0:c r="H94" t="str"/>
      <ns0:c r="I94" t="str">
        <ns0:v>自動生成されます。形式は CHG-0001 です。</ns0:v>
      </ns0:c>
      <ns0:c r="J94" t="str"/>
      <ns0:c r="K94" s="26" t="b">
        <ns0:v>0</ns0:v>
      </ns0:c>
      <ns0:c r="L94" s="26" t="b">
        <ns0:v>0</ns0:v>
      </ns0:c>
      <ns0:c r="M94" s="26" t="b">
        <ns0:v>0</ns0:v>
      </ns0:c>
      <ns0:c r="N94" s="26" t="b">
        <ns0:v>0</ns0:v>
      </ns0:c>
      <ns0:c r="O94" s="26" t="b">
        <ns0:v>0</ns0:v>
      </ns0:c>
      <ns0:c r="P94" s="26" t="b">
        <ns0:v>0</ns0:v>
      </ns0:c>
      <ns0:c r="Q94" s="26" t="b">
        <ns0:v>1</ns0:v>
      </ns0:c>
      <ns0:c r="R94" s="26" t="b">
        <ns0:v>1</ns0:v>
      </ns0:c>
      <ns0:c r="S94" s="26" t="b">
        <ns0:v>1</ns0:v>
      </ns0:c>
      <ns0:c r="T94" t="str">
        <ns0:v>主キー項目です。key_path は record_id です。</ns0:v>
      </ns0:c>
    </ns0:row>
    <ns0:row r="95">
      <ns0:c r="A95" t="str">
        <ns0:v>変更履歴</ns0:v>
      </ns0:c>
      <ns0:c r="B95" t="str">
        <ns0:v>status</ns0:v>
      </ns0:c>
      <ns0:c r="C95" t="str">
        <ns0:v>変更状態</ns0:v>
      </ns0:c>
      <ns0:c r="D95" t="str">
        <ns0:v>select</ns0:v>
      </ns0:c>
      <ns0:c r="E95" t="str">
        <ns0:v>status</ns0:v>
      </ns0:c>
      <ns0:c r="F95" s="26" t="b">
        <ns0:v>1</ns0:v>
      </ns0:c>
      <ns0:c r="G95" s="26" t="b">
        <ns0:v>0</ns0:v>
      </ns0:c>
      <ns0:c r="H95" t="str">
        <ns0:v>recorded</ns0:v>
      </ns0:c>
      <ns0:c r="I95" t="str">
        <ns0:v>必须来自 option_set_key=change_status。</ns0:v>
      </ns0:c>
      <ns0:c r="J95" t="str">
        <ns0:v>change_status</ns0:v>
      </ns0:c>
      <ns0:c r="K95" s="26" t="b">
        <ns0:v>0</ns0:v>
      </ns0:c>
      <ns0:c r="L95" s="26" t="b">
        <ns0:v>1</ns0:v>
      </ns0:c>
      <ns0:c r="M95" s="26" t="b">
        <ns0:v>0</ns0:v>
      </ns0:c>
      <ns0:c r="N95" s="26" t="b">
        <ns0:v>1</ns0:v>
      </ns0:c>
      <ns0:c r="O95" s="26" t="b">
        <ns0:v>1</ns0:v>
      </ns0:c>
      <ns0:c r="P95" s="26" t="b">
        <ns0:v>1</ns0:v>
      </ns0:c>
      <ns0:c r="Q95" s="26" t="b">
        <ns0:v>1</ns0:v>
      </ns0:c>
      <ns0:c r="R95" s="26" t="b">
        <ns0:v>0</ns0:v>
      </ns0:c>
      <ns0:c r="S95" s="26" t="b">
        <ns0:v>1</ns0:v>
      </ns0:c>
      <ns0:c r="T95" t="str">
        <ns0:v>軽量な変更記録の状態です。承認フローを意味しません。</ns0:v>
      </ns0:c>
    </ns0:row>
    <ns0:row r="96">
      <ns0:c r="A96" t="str">
        <ns0:v>変更履歴</ns0:v>
      </ns0:c>
      <ns0:c r="B96" t="str">
        <ns0:v>owner</ns0:v>
      </ns0:c>
      <ns0:c r="C96" t="str">
        <ns0:v>担当者</ns0:v>
      </ns0:c>
      <ns0:c r="D96" t="str">
        <ns0:v>text</ns0:v>
      </ns0:c>
      <ns0:c r="E96" t="str">
        <ns0:v>owner</ns0:v>
      </ns0:c>
      <ns0:c r="F96" s="26" t="b">
        <ns0:v>1</ns0:v>
      </ns0:c>
      <ns0:c r="G96" s="26" t="b">
        <ns0:v>0</ns0:v>
      </ns0:c>
      <ns0:c r="H96" t="str"/>
      <ns0:c r="I96" t="str">
        <ns0:v>この変更を記録または確認した人の氏名を入力します。</ns0:v>
      </ns0:c>
      <ns0:c r="J96" t="str"/>
      <ns0:c r="K96" s="26" t="b">
        <ns0:v>1</ns0:v>
      </ns0:c>
      <ns0:c r="L96" s="26" t="b">
        <ns0:v>1</ns0:v>
      </ns0:c>
      <ns0:c r="M96" s="26" t="b">
        <ns0:v>0</ns0:v>
      </ns0:c>
      <ns0:c r="N96" s="26" t="b">
        <ns0:v>1</ns0:v>
      </ns0:c>
      <ns0:c r="O96" s="26" t="b">
        <ns0:v>1</ns0:v>
      </ns0:c>
      <ns0:c r="P96" s="26" t="b">
        <ns0:v>1</ns0:v>
      </ns0:c>
      <ns0:c r="Q96" s="26" t="b">
        <ns0:v>1</ns0:v>
      </ns0:c>
      <ns0:c r="R96" s="26" t="b">
        <ns0:v>0</ns0:v>
      </ns0:c>
      <ns0:c r="S96" s="26" t="b">
        <ns0:v>1</ns0:v>
      </ns0:c>
      <ns0:c r="T96" t="str">
        <ns0:v>担当者を統一して扱うための項目です。</ns0:v>
      </ns0:c>
    </ns0:row>
    <ns0:row r="97">
      <ns0:c r="A97" t="str">
        <ns0:v>変更履歴</ns0:v>
      </ns0:c>
      <ns0:c r="B97" t="str">
        <ns0:v>created_date</ns0:v>
      </ns0:c>
      <ns0:c r="C97" t="str">
        <ns0:v>作成日</ns0:v>
      </ns0:c>
      <ns0:c r="D97" t="str">
        <ns0:v>date</ns0:v>
      </ns0:c>
      <ns0:c r="E97" t="str">
        <ns0:v>system</ns0:v>
      </ns0:c>
      <ns0:c r="F97" s="26" t="b">
        <ns0:v>1</ns0:v>
      </ns0:c>
      <ns0:c r="G97" s="26" t="b">
        <ns0:v>0</ns0:v>
      </ns0:c>
      <ns0:c r="H97" t="str"/>
      <ns0:c r="I97" t="str">
        <ns0:v>使用 yyyy-mm-dd 日期格式。</ns0:v>
      </ns0:c>
      <ns0:c r="J97" t="str"/>
      <ns0:c r="K97" s="26" t="b">
        <ns0:v>0</ns0:v>
      </ns0:c>
      <ns0:c r="L97" s="26" t="b">
        <ns0:v>0</ns0:v>
      </ns0:c>
      <ns0:c r="M97" s="26" t="b">
        <ns0:v>1</ns0:v>
      </ns0:c>
      <ns0:c r="N97" s="26" t="b">
        <ns0:v>0</ns0:v>
      </ns0:c>
      <ns0:c r="O97" s="26" t="b">
        <ns0:v>0</ns0:v>
      </ns0:c>
      <ns0:c r="P97" s="26" t="b">
        <ns0:v>0</ns0:v>
      </ns0:c>
      <ns0:c r="Q97" s="26" t="b">
        <ns0:v>1</ns0:v>
      </ns0:c>
      <ns0:c r="R97" s="26" t="b">
        <ns0:v>1</ns0:v>
      </ns0:c>
      <ns0:c r="S97" s="26" t="b">
        <ns0:v>1</ns0:v>
      </ns0:c>
      <ns0:c r="T97" t="str">
        <ns0:v>システム日付項目です。</ns0:v>
      </ns0:c>
    </ns0:row>
    <ns0:row r="98">
      <ns0:c r="A98" t="str">
        <ns0:v>変更履歴</ns0:v>
      </ns0:c>
      <ns0:c r="B98" t="str">
        <ns0:v>updated_date</ns0:v>
      </ns0:c>
      <ns0:c r="C98" t="str">
        <ns0:v>更新日</ns0:v>
      </ns0:c>
      <ns0:c r="D98" t="str">
        <ns0:v>date</ns0:v>
      </ns0:c>
      <ns0:c r="E98" t="str">
        <ns0:v>system</ns0:v>
      </ns0:c>
      <ns0:c r="F98" s="26" t="b">
        <ns0:v>1</ns0:v>
      </ns0:c>
      <ns0:c r="G98" s="26" t="b">
        <ns0:v>0</ns0:v>
      </ns0:c>
      <ns0:c r="H98" t="str"/>
      <ns0:c r="I98" t="str">
        <ns0:v>使用 yyyy-mm-dd 日期格式、更新时刷新。</ns0:v>
      </ns0:c>
      <ns0:c r="J98" t="str"/>
      <ns0:c r="K98" s="26" t="b">
        <ns0:v>0</ns0:v>
      </ns0:c>
      <ns0:c r="L98" s="26" t="b">
        <ns0:v>0</ns0:v>
      </ns0:c>
      <ns0:c r="M98" s="26" t="b">
        <ns0:v>1</ns0:v>
      </ns0:c>
      <ns0:c r="N98" s="26" t="b">
        <ns0:v>1</ns0:v>
      </ns0:c>
      <ns0:c r="O98" s="26" t="b">
        <ns0:v>0</ns0:v>
      </ns0:c>
      <ns0:c r="P98" s="26" t="b">
        <ns0:v>0</ns0:v>
      </ns0:c>
      <ns0:c r="Q98" s="26" t="b">
        <ns0:v>1</ns0:v>
      </ns0:c>
      <ns0:c r="R98" s="26" t="b">
        <ns0:v>1</ns0:v>
      </ns0:c>
      <ns0:c r="S98" s="26" t="b">
        <ns0:v>1</ns0:v>
      </ns0:c>
      <ns0:c r="T98" t="str">
        <ns0:v>システム日付項目です。</ns0:v>
      </ns0:c>
    </ns0:row>
    <ns0:row r="99">
      <ns0:c r="A99" t="str">
        <ns0:v>変更履歴</ns0:v>
      </ns0:c>
      <ns0:c r="B99" t="str">
        <ns0:v>change_no</ns0:v>
      </ns0:c>
      <ns0:c r="C99" t="str">
        <ns0:v>変更番号</ns0:v>
      </ns0:c>
      <ns0:c r="D99" t="str">
        <ns0:v>text</ns0:v>
      </ns0:c>
      <ns0:c r="E99" t="str">
        <ns0:v>display_name</ns0:v>
      </ns0:c>
      <ns0:c r="F99" s="26" t="b">
        <ns0:v>1</ns0:v>
      </ns0:c>
      <ns0:c r="G99" s="26" t="b">
        <ns0:v>1</ns0:v>
      </ns0:c>
      <ns0:c r="H99" t="str"/>
      <ns0:c r="I99" t="str">
        <ns0:v>同一ブック内で重複できません。</ns0:v>
      </ns0:c>
      <ns0:c r="J99" t="str"/>
      <ns0:c r="K99" s="26" t="b">
        <ns0:v>1</ns0:v>
      </ns0:c>
      <ns0:c r="L99" s="26" t="b">
        <ns0:v>0</ns0:v>
      </ns0:c>
      <ns0:c r="M99" s="26" t="b">
        <ns0:v>1</ns0:v>
      </ns0:c>
      <ns0:c r="N99" s="26" t="b">
        <ns0:v>1</ns0:v>
      </ns0:c>
      <ns0:c r="O99" s="26" t="b">
        <ns0:v>1</ns0:v>
      </ns0:c>
      <ns0:c r="P99" s="26" t="b">
        <ns0:v>1</ns0:v>
      </ns0:c>
      <ns0:c r="Q99" s="26" t="b">
        <ns0:v>1</ns0:v>
      </ns0:c>
      <ns0:c r="R99" s="26" t="b">
        <ns0:v>0</ns0:v>
      </ns0:c>
      <ns0:c r="S99" s="26" t="b">
        <ns0:v>1</ns0:v>
      </ns0:c>
      <ns0:c r="T99" t="str">
        <ns0:v>業務番号です。record_id の代替ではありません。</ns0:v>
      </ns0:c>
    </ns0:row>
    <ns0:row r="100">
      <ns0:c r="A100" t="str">
        <ns0:v>変更履歴</ns0:v>
      </ns0:c>
      <ns0:c r="B100" t="str">
        <ns0:v>related_worksheet</ns0:v>
      </ns0:c>
      <ns0:c r="C100" t="str">
        <ns0:v>関連シート</ns0:v>
      </ns0:c>
      <ns0:c r="D100" t="str">
        <ns0:v>select</ns0:v>
      </ns0:c>
      <ns0:c r="E100" t="str">
        <ns0:v>business</ns0:v>
      </ns0:c>
      <ns0:c r="F100" s="26" t="b">
        <ns0:v>1</ns0:v>
      </ns0:c>
      <ns0:c r="G100" s="26" t="b">
        <ns0:v>0</ns0:v>
      </ns0:c>
      <ns0:c r="H100" t="str">
        <ns0:v>出荷一覧</ns0:v>
      </ns0:c>
      <ns0:c r="I100" t="str">
        <ns0:v>必须来自 option_set_key=related_worksheet。</ns0:v>
      </ns0:c>
      <ns0:c r="J100" t="str">
        <ns0:v>related_worksheet</ns0:v>
      </ns0:c>
      <ns0:c r="K100" s="26" t="b">
        <ns0:v>0</ns0:v>
      </ns0:c>
      <ns0:c r="L100" s="26" t="b">
        <ns0:v>1</ns0:v>
      </ns0:c>
      <ns0:c r="M100" s="26" t="b">
        <ns0:v>0</ns0:v>
      </ns0:c>
      <ns0:c r="N100" s="26" t="b">
        <ns0:v>1</ns0:v>
      </ns0:c>
      <ns0:c r="O100" s="26" t="b">
        <ns0:v>0</ns0:v>
      </ns0:c>
      <ns0:c r="P100" s="26" t="b">
        <ns0:v>1</ns0:v>
      </ns0:c>
      <ns0:c r="Q100" s="26" t="b">
        <ns0:v>1</ns0:v>
      </ns0:c>
      <ns0:c r="R100" s="26" t="b">
        <ns0:v>0</ns0:v>
      </ns0:c>
      <ns0:c r="S100" s="26" t="b">
        <ns0:v>1</ns0:v>
      </ns0:c>
      <ns0:c r="T100" t="str">
        <ns0:v>変更がどの業務シートに属するかを軽量に示すために使います。</ns0:v>
      </ns0:c>
    </ns0:row>
    <ns0:row r="101">
      <ns0:c r="A101" t="str">
        <ns0:v>変更履歴</ns0:v>
      </ns0:c>
      <ns0:c r="B101" t="str">
        <ns0:v>related_record_id</ns0:v>
      </ns0:c>
      <ns0:c r="C101" t="str">
        <ns0:v>関連記録ID</ns0:v>
      </ns0:c>
      <ns0:c r="D101" t="str">
        <ns0:v>text</ns0:v>
      </ns0:c>
      <ns0:c r="E101" t="str">
        <ns0:v>business</ns0:v>
      </ns0:c>
      <ns0:c r="F101" s="26" t="b">
        <ns0:v>1</ns0:v>
      </ns0:c>
      <ns0:c r="G101" s="26" t="b">
        <ns0:v>0</ns0:v>
      </ns0:c>
      <ns0:c r="H101" t="str"/>
      <ns0:c r="I101" t="str">
        <ns0:v>対応する業務シートの record_id を入力します。例：SHP-0001。</ns0:v>
      </ns0:c>
      <ns0:c r="J101" t="str"/>
      <ns0:c r="K101" s="26" t="b">
        <ns0:v>1</ns0:v>
      </ns0:c>
      <ns0:c r="L101" s="26" t="b">
        <ns0:v>0</ns0:v>
      </ns0:c>
      <ns0:c r="M101" s="26" t="b">
        <ns0:v>0</ns0:v>
      </ns0:c>
      <ns0:c r="N101" s="26" t="b">
        <ns0:v>1</ns0:v>
      </ns0:c>
      <ns0:c r="O101" s="26" t="b">
        <ns0:v>0</ns0:v>
      </ns0:c>
      <ns0:c r="P101" s="26" t="b">
        <ns0:v>1</ns0:v>
      </ns0:c>
      <ns0:c r="Q101" s="26" t="b">
        <ns0:v>1</ns0:v>
      </ns0:c>
      <ns0:c r="R101" s="26" t="b">
        <ns0:v>0</ns0:v>
      </ns0:c>
      <ns0:c r="S101" s="26" t="b">
        <ns0:v>1</ns0:v>
      </ns0:c>
      <ns0:c r="T101" t="str">
        <ns0:v>複数シートに関連する可能性があるため、保守的にテキストとして設計し、多態外部キーにはしていません。</ns0:v>
      </ns0:c>
    </ns0:row>
    <ns0:row r="102">
      <ns0:c r="A102" t="str">
        <ns0:v>変更履歴</ns0:v>
      </ns0:c>
      <ns0:c r="B102" t="str">
        <ns0:v>changed_date</ns0:v>
      </ns0:c>
      <ns0:c r="C102" t="str">
        <ns0:v>変更日</ns0:v>
      </ns0:c>
      <ns0:c r="D102" t="str">
        <ns0:v>date</ns0:v>
      </ns0:c>
      <ns0:c r="E102" t="str">
        <ns0:v>date</ns0:v>
      </ns0:c>
      <ns0:c r="F102" s="26" t="b">
        <ns0:v>1</ns0:v>
      </ns0:c>
      <ns0:c r="G102" s="26" t="b">
        <ns0:v>0</ns0:v>
      </ns0:c>
      <ns0:c r="H102" t="str"/>
      <ns0:c r="I102" t="str">
        <ns0:v>使用 yyyy-mm-dd 日期格式。</ns0:v>
      </ns0:c>
      <ns0:c r="J102" t="str"/>
      <ns0:c r="K102" s="26" t="b">
        <ns0:v>0</ns0:v>
      </ns0:c>
      <ns0:c r="L102" s="26" t="b">
        <ns0:v>1</ns0:v>
      </ns0:c>
      <ns0:c r="M102" s="26" t="b">
        <ns0:v>1</ns0:v>
      </ns0:c>
      <ns0:c r="N102" s="26" t="b">
        <ns0:v>1</ns0:v>
      </ns0:c>
      <ns0:c r="O102" s="26" t="b">
        <ns0:v>1</ns0:v>
      </ns0:c>
      <ns0:c r="P102" s="26" t="b">
        <ns0:v>1</ns0:v>
      </ns0:c>
      <ns0:c r="Q102" s="26" t="b">
        <ns0:v>1</ns0:v>
      </ns0:c>
      <ns0:c r="R102" s="26" t="b">
        <ns0:v>0</ns0:v>
      </ns0:c>
      <ns0:c r="S102" s="26" t="b">
        <ns0:v>1</ns0:v>
      </ns0:c>
      <ns0:c r="T102" t="str">
        <ns0:v>用于表示变更发生时间。</ns0:v>
      </ns0:c>
    </ns0:row>
    <ns0:row r="103">
      <ns0:c r="A103" t="str">
        <ns0:v>変更履歴</ns0:v>
      </ns0:c>
      <ns0:c r="B103" t="str">
        <ns0:v>change_type</ns0:v>
      </ns0:c>
      <ns0:c r="C103" t="str">
        <ns0:v>変更種別</ns0:v>
      </ns0:c>
      <ns0:c r="D103" t="str">
        <ns0:v>select</ns0:v>
      </ns0:c>
      <ns0:c r="E103" t="str">
        <ns0:v>business</ns0:v>
      </ns0:c>
      <ns0:c r="F103" s="26" t="b">
        <ns0:v>1</ns0:v>
      </ns0:c>
      <ns0:c r="G103" s="26" t="b">
        <ns0:v>0</ns0:v>
      </ns0:c>
      <ns0:c r="H103" t="str">
        <ns0:v>plan_update</ns0:v>
      </ns0:c>
      <ns0:c r="I103" t="str">
        <ns0:v>必须来自 option_set_key=change_type。</ns0:v>
      </ns0:c>
      <ns0:c r="J103" t="str">
        <ns0:v>change_type</ns0:v>
      </ns0:c>
      <ns0:c r="K103" s="26" t="b">
        <ns0:v>0</ns0:v>
      </ns0:c>
      <ns0:c r="L103" s="26" t="b">
        <ns0:v>1</ns0:v>
      </ns0:c>
      <ns0:c r="M103" s="26" t="b">
        <ns0:v>0</ns0:v>
      </ns0:c>
      <ns0:c r="N103" s="26" t="b">
        <ns0:v>1</ns0:v>
      </ns0:c>
      <ns0:c r="O103" s="26" t="b">
        <ns0:v>0</ns0:v>
      </ns0:c>
      <ns0:c r="P103" s="26" t="b">
        <ns0:v>1</ns0:v>
      </ns0:c>
      <ns0:c r="Q103" s="26" t="b">
        <ns0:v>1</ns0:v>
      </ns0:c>
      <ns0:c r="R103" s="26" t="b">
        <ns0:v>0</ns0:v>
      </ns0:c>
      <ns0:c r="S103" s="26" t="b">
        <ns0:v>1</ns0:v>
      </ns0:c>
      <ns0:c r="T103" t="str">
        <ns0:v>軽量な業務変更の種別を記録します。</ns0:v>
      </ns0:c>
    </ns0:row>
    <ns0:row r="104">
      <ns0:c r="A104" t="str">
        <ns0:v>変更履歴</ns0:v>
      </ns0:c>
      <ns0:c r="B104" t="str">
        <ns0:v>changed_area</ns0:v>
      </ns0:c>
      <ns0:c r="C104" t="str">
        <ns0:v>変更範囲</ns0:v>
      </ns0:c>
      <ns0:c r="D104" t="str">
        <ns0:v>select</ns0:v>
      </ns0:c>
      <ns0:c r="E104" t="str">
        <ns0:v>business</ns0:v>
      </ns0:c>
      <ns0:c r="F104" s="26" t="b">
        <ns0:v>1</ns0:v>
      </ns0:c>
      <ns0:c r="G104" s="26" t="b">
        <ns0:v>0</ns0:v>
      </ns0:c>
      <ns0:c r="H104" t="str">
        <ns0:v>shipment_info</ns0:v>
      </ns0:c>
      <ns0:c r="I104" t="str">
        <ns0:v>必须来自 option_set_key=changed_area。</ns0:v>
      </ns0:c>
      <ns0:c r="J104" t="str">
        <ns0:v>changed_area</ns0:v>
      </ns0:c>
      <ns0:c r="K104" s="26" t="b">
        <ns0:v>0</ns0:v>
      </ns0:c>
      <ns0:c r="L104" s="26" t="b">
        <ns0:v>1</ns0:v>
      </ns0:c>
      <ns0:c r="M104" s="26" t="b">
        <ns0:v>0</ns0:v>
      </ns0:c>
      <ns0:c r="N104" s="26" t="b">
        <ns0:v>1</ns0:v>
      </ns0:c>
      <ns0:c r="O104" s="26" t="b">
        <ns0:v>0</ns0:v>
      </ns0:c>
      <ns0:c r="P104" s="26" t="b">
        <ns0:v>1</ns0:v>
      </ns0:c>
      <ns0:c r="Q104" s="26" t="b">
        <ns0:v>1</ns0:v>
      </ns0:c>
      <ns0:c r="R104" s="26" t="b">
        <ns0:v>0</ns0:v>
      </ns0:c>
      <ns0:c r="S104" s="26" t="b">
        <ns0:v>1</ns0:v>
      </ns0:c>
      <ns0:c r="T104" t="str">
        <ns0:v>出荷、配車、配送、結果に関する変更を区分するために使います。</ns0:v>
      </ns0:c>
    </ns0:row>
    <ns0:row r="105">
      <ns0:c r="A105" t="str">
        <ns0:v>変更履歴</ns0:v>
      </ns0:c>
      <ns0:c r="B105" t="str">
        <ns0:v>impact_level</ns0:v>
      </ns0:c>
      <ns0:c r="C105" t="str">
        <ns0:v>影響度</ns0:v>
      </ns0:c>
      <ns0:c r="D105" t="str">
        <ns0:v>select</ns0:v>
      </ns0:c>
      <ns0:c r="E105" t="str">
        <ns0:v>risk</ns0:v>
      </ns0:c>
      <ns0:c r="F105" s="26" t="b">
        <ns0:v>1</ns0:v>
      </ns0:c>
      <ns0:c r="G105" s="26" t="b">
        <ns0:v>0</ns0:v>
      </ns0:c>
      <ns0:c r="H105" t="str">
        <ns0:v>low</ns0:v>
      </ns0:c>
      <ns0:c r="I105" t="str">
        <ns0:v>必须来自 option_set_key=impact_level。</ns0:v>
      </ns0:c>
      <ns0:c r="J105" t="str">
        <ns0:v>impact_level</ns0:v>
      </ns0:c>
      <ns0:c r="K105" s="26" t="b">
        <ns0:v>0</ns0:v>
      </ns0:c>
      <ns0:c r="L105" s="26" t="b">
        <ns0:v>1</ns0:v>
      </ns0:c>
      <ns0:c r="M105" s="26" t="b">
        <ns0:v>1</ns0:v>
      </ns0:c>
      <ns0:c r="N105" s="26" t="b">
        <ns0:v>1</ns0:v>
      </ns0:c>
      <ns0:c r="O105" s="26" t="b">
        <ns0:v>1</ns0:v>
      </ns0:c>
      <ns0:c r="P105" s="26" t="b">
        <ns0:v>1</ns0:v>
      </ns0:c>
      <ns0:c r="Q105" s="26" t="b">
        <ns0:v>1</ns0:v>
      </ns0:c>
      <ns0:c r="R105" s="26" t="b">
        <ns0:v>0</ns0:v>
      </ns0:c>
      <ns0:c r="S105" s="26" t="b">
        <ns0:v>1</ns0:v>
      </ns0:c>
      <ns0:c r="T105" t="str">
        <ns0:v>変更の影響を識別するために使い、リスク管理システムには拡張しません。</ns0:v>
      </ns0:c>
    </ns0:row>
    <ns0:row r="106">
      <ns0:c r="A106" t="str">
        <ns0:v>変更履歴</ns0:v>
      </ns0:c>
      <ns0:c r="B106" t="str">
        <ns0:v>change_description</ns0:v>
      </ns0:c>
      <ns0:c r="C106" t="str">
        <ns0:v>变更説明</ns0:v>
      </ns0:c>
      <ns0:c r="D106" t="str">
        <ns0:v>long_text</ns0:v>
      </ns0:c>
      <ns0:c r="E106" t="str">
        <ns0:v>notes</ns0:v>
      </ns0:c>
      <ns0:c r="F106" s="26" t="b">
        <ns0:v>1</ns0:v>
      </ns0:c>
      <ns0:c r="G106" s="26" t="b">
        <ns0:v>0</ns0:v>
      </ns0:c>
      <ns0:c r="H106" t="str"/>
      <ns0:c r="I106" t="str">
        <ns0:v>填写变更前后或变更原因説明。</ns0:v>
      </ns0:c>
      <ns0:c r="J106" t="str"/>
      <ns0:c r="K106" s="26" t="b">
        <ns0:v>1</ns0:v>
      </ns0:c>
      <ns0:c r="L106" s="26" t="b">
        <ns0:v>0</ns0:v>
      </ns0:c>
      <ns0:c r="M106" s="26" t="b">
        <ns0:v>0</ns0:v>
      </ns0:c>
      <ns0:c r="N106" s="26" t="b">
        <ns0:v>0</ns0:v>
      </ns0:c>
      <ns0:c r="O106" s="26" t="b">
        <ns0:v>0</ns0:v>
      </ns0:c>
      <ns0:c r="P106" s="26" t="b">
        <ns0:v>1</ns0:v>
      </ns0:c>
      <ns0:c r="Q106" s="26" t="b">
        <ns0:v>1</ns0:v>
      </ns0:c>
      <ns0:c r="R106" s="26" t="b">
        <ns0:v>0</ns0:v>
      </ns0:c>
      <ns0:c r="S106" s="26" t="b">
        <ns0:v>1</ns0:v>
      </ns0:c>
      <ns0:c r="T106" t="str">
        <ns0:v>軽量な変更履歴の中心となる説明項目です。</ns0:v>
      </ns0:c>
    </ns0:row>
    <ns0:row r="109">
      <ns0:c r="A109" s="23" t="str">
        <ns0:v>状態マッピング</ns0:v>
      </ns0:c>
    </ns0:row>
    <ns0:row r="110">
      <ns0:c r="A110" s="32" t="str">
        <ns0:v>worksheet_name</ns0:v>
      </ns0:c>
      <ns0:c r="B110" s="32" t="str">
        <ns0:v>field_name</ns0:v>
      </ns0:c>
      <ns0:c r="C110" s="32" t="str">
        <ns0:v>option_set_key</ns0:v>
      </ns0:c>
      <ns0:c r="D110" s="32" t="str">
        <ns0:v>status_value</ns0:v>
      </ns0:c>
      <ns0:c r="E110" s="32" t="str">
        <ns0:v>status_label</ns0:v>
      </ns0:c>
      <ns0:c r="F110" s="32" t="str">
        <ns0:v>business_meaning</ns0:v>
      </ns0:c>
      <ns0:c r="G110" s="32" t="str">
        <ns0:v>color_semantic</ns0:v>
      </ns0:c>
      <ns0:c r="H110" s="32" t="str">
        <ns0:v>is_final_status</ns0:v>
      </ns0:c>
      <ns0:c r="I110" s="32" t="str">
        <ns0:v>allowed_next_status</ns0:v>
      </ns0:c>
    </ns0:row>
    <ns0:row r="111">
      <ns0:c r="A111" t="str">
        <ns0:v>出荷一覧</ns0:v>
      </ns0:c>
      <ns0:c r="B111" t="str">
        <ns0:v>status</ns0:v>
      </ns0:c>
      <ns0:c r="C111" t="str">
        <ns0:v>shipment_status</ns0:v>
      </ns0:c>
      <ns0:c r="D111" t="str">
        <ns0:v>draft</ns0:v>
      </ns0:c>
      <ns0:c r="E111" t="str">
        <ns0:v>未整理</ns0:v>
      </ns0:c>
      <ns0:c r="F111" t="str">
        <ns0:v>出荷情報仍在准备或核对中。</ns0:v>
      </ns0:c>
      <ns0:c r="G111" t="str">
        <ns0:v>neutral</ns0:v>
      </ns0:c>
      <ns0:c r="H111" s="26" t="b">
        <ns0:v>0</ns0:v>
      </ns0:c>
      <ns0:c r="I111" t="str">
        <ns0:v>ready_to_dispatch, cancelled</ns0:v>
      </ns0:c>
    </ns0:row>
    <ns0:row r="112">
      <ns0:c r="A112" t="str">
        <ns0:v>出荷一覧</ns0:v>
      </ns0:c>
      <ns0:c r="B112" t="str">
        <ns0:v>status</ns0:v>
      </ns0:c>
      <ns0:c r="C112" t="str">
        <ns0:v>shipment_status</ns0:v>
      </ns0:c>
      <ns0:c r="D112" t="str">
        <ns0:v>ready_to_dispatch</ns0:v>
      </ns0:c>
      <ns0:c r="E112" t="str">
        <ns0:v>配車待ち</ns0:v>
      </ns0:c>
      <ns0:c r="F112" t="str">
        <ns0:v>出荷内容は確認済みで、車両割当待ちです。</ns0:v>
      </ns0:c>
      <ns0:c r="G112" t="str">
        <ns0:v>info</ns0:v>
      </ns0:c>
      <ns0:c r="H112" s="26" t="b">
        <ns0:v>0</ns0:v>
      </ns0:c>
      <ns0:c r="I112" t="str">
        <ns0:v>dispatched, cancelled</ns0:v>
      </ns0:c>
    </ns0:row>
    <ns0:row r="113">
      <ns0:c r="A113" t="str">
        <ns0:v>出荷一覧</ns0:v>
      </ns0:c>
      <ns0:c r="B113" t="str">
        <ns0:v>status</ns0:v>
      </ns0:c>
      <ns0:c r="C113" t="str">
        <ns0:v>shipment_status</ns0:v>
      </ns0:c>
      <ns0:c r="D113" t="str">
        <ns0:v>dispatched</ns0:v>
      </ns0:c>
      <ns0:c r="E113" t="str">
        <ns0:v>配車済み</ns0:v>
      </ns0:c>
      <ns0:c r="F113" t="str">
        <ns0:v>出荷記録の車両手配は完了しています。</ns0:v>
      </ns0:c>
      <ns0:c r="G113" t="str">
        <ns0:v>warning</ns0:v>
      </ns0:c>
      <ns0:c r="H113" s="26" t="b">
        <ns0:v>0</ns0:v>
      </ns0:c>
      <ns0:c r="I113" t="str">
        <ns0:v>delivered, cancelled</ns0:v>
      </ns0:c>
    </ns0:row>
    <ns0:row r="114">
      <ns0:c r="A114" t="str">
        <ns0:v>出荷一覧</ns0:v>
      </ns0:c>
      <ns0:c r="B114" t="str">
        <ns0:v>status</ns0:v>
      </ns0:c>
      <ns0:c r="C114" t="str">
        <ns0:v>shipment_status</ns0:v>
      </ns0:c>
      <ns0:c r="D114" t="str">
        <ns0:v>delivered</ns0:v>
      </ns0:c>
      <ns0:c r="E114" t="str">
        <ns0:v>配送完了</ns0:v>
      </ns0:c>
      <ns0:c r="F114" t="str">
        <ns0:v>出荷は配送完了です。</ns0:v>
      </ns0:c>
      <ns0:c r="G114" t="str">
        <ns0:v>success</ns0:v>
      </ns0:c>
      <ns0:c r="H114" s="26" t="b">
        <ns0:v>1</ns0:v>
      </ns0:c>
      <ns0:c r="I114" t="str"/>
    </ns0:row>
    <ns0:row r="115">
      <ns0:c r="A115" t="str">
        <ns0:v>出荷一覧</ns0:v>
      </ns0:c>
      <ns0:c r="B115" t="str">
        <ns0:v>status</ns0:v>
      </ns0:c>
      <ns0:c r="C115" t="str">
        <ns0:v>shipment_status</ns0:v>
      </ns0:c>
      <ns0:c r="D115" t="str">
        <ns0:v>cancelled</ns0:v>
      </ns0:c>
      <ns0:c r="E115" t="str">
        <ns0:v>キャンセル</ns0:v>
      </ns0:c>
      <ns0:c r="F115" t="str">
        <ns0:v>この出荷記録はキャンセルされており、配車や配送は続行しません。</ns0:v>
      </ns0:c>
      <ns0:c r="G115" t="str">
        <ns0:v>muted</ns0:v>
      </ns0:c>
      <ns0:c r="H115" s="26" t="b">
        <ns0:v>1</ns0:v>
      </ns0:c>
      <ns0:c r="I115" t="str"/>
    </ns0:row>
    <ns0:row r="116">
      <ns0:c r="A116" t="str">
        <ns0:v>車両配車</ns0:v>
      </ns0:c>
      <ns0:c r="B116" t="str">
        <ns0:v>status</ns0:v>
      </ns0:c>
      <ns0:c r="C116" t="str">
        <ns0:v>dispatch_status</ns0:v>
      </ns0:c>
      <ns0:c r="D116" t="str">
        <ns0:v>planned</ns0:v>
      </ns0:c>
      <ns0:c r="E116" t="str">
        <ns0:v>手配待ち</ns0:v>
      </ns0:c>
      <ns0:c r="F116" t="str">
        <ns0:v>配車依頼は提出済みですが、車両とドライバーはまだ未確定です。</ns0:v>
      </ns0:c>
      <ns0:c r="G116" t="str">
        <ns0:v>neutral</ns0:v>
      </ns0:c>
      <ns0:c r="H116" s="26" t="b">
        <ns0:v>0</ns0:v>
      </ns0:c>
      <ns0:c r="I116" t="str">
        <ns0:v>assigned, cancelled</ns0:v>
      </ns0:c>
    </ns0:row>
    <ns0:row r="117">
      <ns0:c r="A117" t="str">
        <ns0:v>車両配車</ns0:v>
      </ns0:c>
      <ns0:c r="B117" t="str">
        <ns0:v>status</ns0:v>
      </ns0:c>
      <ns0:c r="C117" t="str">
        <ns0:v>dispatch_status</ns0:v>
      </ns0:c>
      <ns0:c r="D117" t="str">
        <ns0:v>assigned</ns0:v>
      </ns0:c>
      <ns0:c r="E117" t="str">
        <ns0:v>割当済み</ns0:v>
      </ns0:c>
      <ns0:c r="F117" t="str">
        <ns0:v>車両、ドライバー、ルートは確定済みです。</ns0:v>
      </ns0:c>
      <ns0:c r="G117" t="str">
        <ns0:v>info</ns0:v>
      </ns0:c>
      <ns0:c r="H117" s="26" t="b">
        <ns0:v>0</ns0:v>
      </ns0:c>
      <ns0:c r="I117" t="str">
        <ns0:v>in_transit, cancelled</ns0:v>
      </ns0:c>
    </ns0:row>
    <ns0:row r="118">
      <ns0:c r="A118" t="str">
        <ns0:v>車両配車</ns0:v>
      </ns0:c>
      <ns0:c r="B118" t="str">
        <ns0:v>status</ns0:v>
      </ns0:c>
      <ns0:c r="C118" t="str">
        <ns0:v>dispatch_status</ns0:v>
      </ns0:c>
      <ns0:c r="D118" t="str">
        <ns0:v>in_transit</ns0:v>
      </ns0:c>
      <ns0:c r="E118" t="str">
        <ns0:v>配送中</ns0:v>
      </ns0:c>
      <ns0:c r="F118" t="str">
        <ns0:v>車両は出発済みで、配送中です。</ns0:v>
      </ns0:c>
      <ns0:c r="G118" t="str">
        <ns0:v>warning</ns0:v>
      </ns0:c>
      <ns0:c r="H118" s="26" t="b">
        <ns0:v>0</ns0:v>
      </ns0:c>
      <ns0:c r="I118" t="str">
        <ns0:v>completed, cancelled</ns0:v>
      </ns0:c>
    </ns0:row>
    <ns0:row r="119">
      <ns0:c r="A119" t="str">
        <ns0:v>車両配車</ns0:v>
      </ns0:c>
      <ns0:c r="B119" t="str">
        <ns0:v>status</ns0:v>
      </ns0:c>
      <ns0:c r="C119" t="str">
        <ns0:v>dispatch_status</ns0:v>
      </ns0:c>
      <ns0:c r="D119" t="str">
        <ns0:v>completed</ns0:v>
      </ns0:c>
      <ns0:c r="E119" t="str">
        <ns0:v>完了</ns0:v>
      </ns0:c>
      <ns0:c r="F119" t="str">
        <ns0:v>配車実行は完了しています。</ns0:v>
      </ns0:c>
      <ns0:c r="G119" t="str">
        <ns0:v>success</ns0:v>
      </ns0:c>
      <ns0:c r="H119" s="26" t="b">
        <ns0:v>1</ns0:v>
      </ns0:c>
      <ns0:c r="I119" t="str"/>
    </ns0:row>
    <ns0:row r="120">
      <ns0:c r="A120" t="str">
        <ns0:v>車両配車</ns0:v>
      </ns0:c>
      <ns0:c r="B120" t="str">
        <ns0:v>status</ns0:v>
      </ns0:c>
      <ns0:c r="C120" t="str">
        <ns0:v>dispatch_status</ns0:v>
      </ns0:c>
      <ns0:c r="D120" t="str">
        <ns0:v>cancelled</ns0:v>
      </ns0:c>
      <ns0:c r="E120" t="str">
        <ns0:v>キャンセル</ns0:v>
      </ns0:c>
      <ns0:c r="F120" t="str">
        <ns0:v>この配車手配はキャンセルされています。</ns0:v>
      </ns0:c>
      <ns0:c r="G120" t="str">
        <ns0:v>muted</ns0:v>
      </ns0:c>
      <ns0:c r="H120" s="26" t="b">
        <ns0:v>1</ns0:v>
      </ns0:c>
      <ns0:c r="I120" t="str"/>
    </ns0:row>
    <ns0:row r="121">
      <ns0:c r="A121" t="str">
        <ns0:v>配送計画</ns0:v>
      </ns0:c>
      <ns0:c r="B121" t="str">
        <ns0:v>status</ns0:v>
      </ns0:c>
      <ns0:c r="C121" t="str">
        <ns0:v>delivery_status</ns0:v>
      </ns0:c>
      <ns0:c r="D121" t="str">
        <ns0:v>planned</ns0:v>
      </ns0:c>
      <ns0:c r="E121" t="str">
        <ns0:v>計画待ち</ns0:v>
      </ns0:c>
      <ns0:c r="F121" t="str">
        <ns0:v>配送計画済み建立、但尚未进入配送准备。</ns0:v>
      </ns0:c>
      <ns0:c r="G121" t="str">
        <ns0:v>neutral</ns0:v>
      </ns0:c>
      <ns0:c r="H121" s="26" t="b">
        <ns0:v>0</ns0:v>
      </ns0:c>
      <ns0:c r="I121" t="str">
        <ns0:v>ready_to_deliver, cancelled</ns0:v>
      </ns0:c>
    </ns0:row>
    <ns0:row r="122">
      <ns0:c r="A122" t="str">
        <ns0:v>配送計画</ns0:v>
      </ns0:c>
      <ns0:c r="B122" t="str">
        <ns0:v>status</ns0:v>
      </ns0:c>
      <ns0:c r="C122" t="str">
        <ns0:v>delivery_status</ns0:v>
      </ns0:c>
      <ns0:c r="D122" t="str">
        <ns0:v>ready_to_deliver</ns0:v>
      </ns0:c>
      <ns0:c r="E122" t="str">
        <ns0:v>配送待ち</ns0:v>
      </ns0:c>
      <ns0:c r="F122" t="str">
        <ns0:v>配送計画は確認済みで、実行待ちです。</ns0:v>
      </ns0:c>
      <ns0:c r="G122" t="str">
        <ns0:v>info</ns0:v>
      </ns0:c>
      <ns0:c r="H122" s="26" t="b">
        <ns0:v>0</ns0:v>
      </ns0:c>
      <ns0:c r="I122" t="str">
        <ns0:v>in_transit, cancelled</ns0:v>
      </ns0:c>
    </ns0:row>
    <ns0:row r="123">
      <ns0:c r="A123" t="str">
        <ns0:v>配送計画</ns0:v>
      </ns0:c>
      <ns0:c r="B123" t="str">
        <ns0:v>status</ns0:v>
      </ns0:c>
      <ns0:c r="C123" t="str">
        <ns0:v>delivery_status</ns0:v>
      </ns0:c>
      <ns0:c r="D123" t="str">
        <ns0:v>in_transit</ns0:v>
      </ns0:c>
      <ns0:c r="E123" t="str">
        <ns0:v>配送中</ns0:v>
      </ns0:c>
      <ns0:c r="F123" t="str">
        <ns0:v>配送正在进行。</ns0:v>
      </ns0:c>
      <ns0:c r="G123" t="str">
        <ns0:v>warning</ns0:v>
      </ns0:c>
      <ns0:c r="H123" s="26" t="b">
        <ns0:v>0</ns0:v>
      </ns0:c>
      <ns0:c r="I123" t="str">
        <ns0:v>pending_confirmation, completed, cancelled</ns0:v>
      </ns0:c>
    </ns0:row>
    <ns0:row r="124">
      <ns0:c r="A124" t="str">
        <ns0:v>配送計画</ns0:v>
      </ns0:c>
      <ns0:c r="B124" t="str">
        <ns0:v>status</ns0:v>
      </ns0:c>
      <ns0:c r="C124" t="str">
        <ns0:v>delivery_status</ns0:v>
      </ns0:c>
      <ns0:c r="D124" t="str">
        <ns0:v>pending_confirmation</ns0:v>
      </ns0:c>
      <ns0:c r="E124" t="str">
        <ns0:v>確認待ち</ns0:v>
      </ns0:c>
      <ns0:c r="F124" t="str">
        <ns0:v>配送は完了またはほぼ完了しており、結果または受領確認待ちです。</ns0:v>
      </ns0:c>
      <ns0:c r="G124" t="str">
        <ns0:v>info</ns0:v>
      </ns0:c>
      <ns0:c r="H124" s="26" t="b">
        <ns0:v>0</ns0:v>
      </ns0:c>
      <ns0:c r="I124" t="str">
        <ns0:v>completed, cancelled</ns0:v>
      </ns0:c>
    </ns0:row>
    <ns0:row r="125">
      <ns0:c r="A125" t="str">
        <ns0:v>配送計画</ns0:v>
      </ns0:c>
      <ns0:c r="B125" t="str">
        <ns0:v>status</ns0:v>
      </ns0:c>
      <ns0:c r="C125" t="str">
        <ns0:v>delivery_status</ns0:v>
      </ns0:c>
      <ns0:c r="D125" t="str">
        <ns0:v>completed</ns0:v>
      </ns0:c>
      <ns0:c r="E125" t="str">
        <ns0:v>完了</ns0:v>
      </ns0:c>
      <ns0:c r="F125" t="str">
        <ns0:v>配送結果は確認済みです。</ns0:v>
      </ns0:c>
      <ns0:c r="G125" t="str">
        <ns0:v>success</ns0:v>
      </ns0:c>
      <ns0:c r="H125" s="26" t="b">
        <ns0:v>1</ns0:v>
      </ns0:c>
      <ns0:c r="I125" t="str"/>
    </ns0:row>
    <ns0:row r="126">
      <ns0:c r="A126" t="str">
        <ns0:v>配送計画</ns0:v>
      </ns0:c>
      <ns0:c r="B126" t="str">
        <ns0:v>status</ns0:v>
      </ns0:c>
      <ns0:c r="C126" t="str">
        <ns0:v>delivery_status</ns0:v>
      </ns0:c>
      <ns0:c r="D126" t="str">
        <ns0:v>cancelled</ns0:v>
      </ns0:c>
      <ns0:c r="E126" t="str">
        <ns0:v>キャンセル</ns0:v>
      </ns0:c>
      <ns0:c r="F126" t="str">
        <ns0:v>この配送計画はキャンセルされています。</ns0:v>
      </ns0:c>
      <ns0:c r="G126" t="str">
        <ns0:v>muted</ns0:v>
      </ns0:c>
      <ns0:c r="H126" s="26" t="b">
        <ns0:v>1</ns0:v>
      </ns0:c>
      <ns0:c r="I126" t="str"/>
    </ns0:row>
    <ns0:row r="127">
      <ns0:c r="A127" t="str">
        <ns0:v>変更履歴</ns0:v>
      </ns0:c>
      <ns0:c r="B127" t="str">
        <ns0:v>status</ns0:v>
      </ns0:c>
      <ns0:c r="C127" t="str">
        <ns0:v>change_status</ns0:v>
      </ns0:c>
      <ns0:c r="D127" t="str">
        <ns0:v>recorded</ns0:v>
      </ns0:c>
      <ns0:c r="E127" t="str">
        <ns0:v>記録済み</ns0:v>
      </ns0:c>
      <ns0:c r="F127" t="str">
        <ns0:v>変更は登録済みで、必要な確認待ちです。</ns0:v>
      </ns0:c>
      <ns0:c r="G127" t="str">
        <ns0:v>neutral</ns0:v>
      </ns0:c>
      <ns0:c r="H127" s="26" t="b">
        <ns0:v>0</ns0:v>
      </ns0:c>
      <ns0:c r="I127" t="str">
        <ns0:v>reviewed, closed</ns0:v>
      </ns0:c>
    </ns0:row>
    <ns0:row r="128">
      <ns0:c r="A128" t="str">
        <ns0:v>変更履歴</ns0:v>
      </ns0:c>
      <ns0:c r="B128" t="str">
        <ns0:v>status</ns0:v>
      </ns0:c>
      <ns0:c r="C128" t="str">
        <ns0:v>change_status</ns0:v>
      </ns0:c>
      <ns0:c r="D128" t="str">
        <ns0:v>reviewed</ns0:v>
      </ns0:c>
      <ns0:c r="E128" t="str">
        <ns0:v>確認済み</ns0:v>
      </ns0:c>
      <ns0:c r="F128" t="str">
        <ns0:v>変更説明は閲覧または確認済みです。</ns0:v>
      </ns0:c>
      <ns0:c r="G128" t="str">
        <ns0:v>info</ns0:v>
      </ns0:c>
      <ns0:c r="H128" s="26" t="b">
        <ns0:v>0</ns0:v>
      </ns0:c>
      <ns0:c r="I128" t="str">
        <ns0:v>closed</ns0:v>
      </ns0:c>
    </ns0:row>
    <ns0:row r="129">
      <ns0:c r="A129" t="str">
        <ns0:v>変更履歴</ns0:v>
      </ns0:c>
      <ns0:c r="B129" t="str">
        <ns0:v>status</ns0:v>
      </ns0:c>
      <ns0:c r="C129" t="str">
        <ns0:v>change_status</ns0:v>
      </ns0:c>
      <ns0:c r="D129" t="str">
        <ns0:v>closed</ns0:v>
      </ns0:c>
      <ns0:c r="E129" t="str">
        <ns0:v>クローズ</ns0:v>
      </ns0:c>
      <ns0:c r="F129" t="str">
        <ns0:v>この変更記録の後続処理は完了しています。</ns0:v>
      </ns0:c>
      <ns0:c r="G129" t="str">
        <ns0:v>success</ns0:v>
      </ns0:c>
      <ns0:c r="H129" s="26" t="b">
        <ns0:v>1</ns0:v>
      </ns0:c>
      <ns0:c r="I129" t="str"/>
    </ns0:row>
    <ns0:row r="132">
      <ns0:c r="A132" s="23" t="str">
        <ns0:v>KPI定義</ns0:v>
      </ns0:c>
    </ns0:row>
    <ns0:row r="133">
      <ns0:c r="A133" s="32" t="str">
        <ns0:v>kpi_key</ns0:v>
      </ns0:c>
      <ns0:c r="B133" s="32" t="str">
        <ns0:v>kpi_label</ns0:v>
      </ns0:c>
      <ns0:c r="C133" s="32" t="str">
        <ns0:v>meaning</ns0:v>
      </ns0:c>
      <ns0:c r="D133" s="32" t="str">
        <ns0:v>source_worksheet</ns0:v>
      </ns0:c>
      <ns0:c r="E133" s="32" t="str">
        <ns0:v>formula</ns0:v>
      </ns0:c>
      <ns0:c r="F133" s="32" t="str">
        <ns0:v>display_format</ns0:v>
      </ns0:c>
      <ns0:c r="G133" s="32" t="str">
        <ns0:v>related_fields</ns0:v>
      </ns0:c>
      <ns0:c r="H133" s="32" t="str">
        <ns0:v>threshold_or_attention_rule</ns0:v>
      </ns0:c>
      <ns0:c r="I133" s="32" t="str">
        <ns0:v>excel_dashboard_ready</ns0:v>
      </ns0:c>
      <ns0:c r="J133" s="32" t="str">
        <ns0:v>web_dashboard_ready</ns0:v>
      </ns0:c>
      <ns0:c r="K133" s="32" t="str">
        <ns0:v>why_it_fits_template</ns0:v>
      </ns0:c>
    </ns0:row>
    <ns0:row r="134">
      <ns0:c r="A134" t="str">
        <ns0:v>active_出荷一覧_count</ns0:v>
      </ns0:c>
      <ns0:c r="B134" t="str">
        <ns0:v>現在の出荷件数</ns0:v>
      </ns0:c>
      <ns0:c r="C134" t="str">
        <ns0:v>キャンセルされていない出荷記録数を集計します。</ns0:v>
      </ns0:c>
      <ns0:c r="D134" t="str">
        <ns0:v>出荷一覧</ns0:v>
      </ns0:c>
      <ns0:c r="E134" t="str">
        <ns0:v>count(出荷一覧 where status != 'cancelled')</ns0:v>
      </ns0:c>
      <ns0:c r="F134" t="str">
        <ns0:v>number</ns0:v>
      </ns0:c>
      <ns0:c r="G134" t="str">
        <ns0:v>出荷一覧.status</ns0:v>
      </ns0:c>
      <ns0:c r="H134" t="str">
        <ns0:v>件数が多い場合は、配車と配送の処理能力を確認してください。</ns0:v>
      </ns0:c>
      <ns0:c r="I134" s="26" t="b">
        <ns0:v>1</ns0:v>
      </ns0:c>
      <ns0:c r="J134" s="26" t="b">
        <ns0:v>1</ns0:v>
      </ns0:c>
      <ns0:c r="K134" t="str">
        <ns0:v>このテンプレートの中心は出荷一覧であり、現在の出荷規模を把握する必要があります。</ns0:v>
      </ns0:c>
    </ns0:row>
    <ns0:row r="135">
      <ns0:c r="A135" t="str">
        <ns0:v>ready_to_dispatch_count</ns0:v>
      </ns0:c>
      <ns0:c r="B135" t="str">
        <ns0:v>配車待ち出荷件数</ns0:v>
      </ns0:c>
      <ns0:c r="C135" t="str">
        <ns0:v>準備済みで、まだ配車されていない出荷記録を集計します。</ns0:v>
      </ns0:c>
      <ns0:c r="D135" t="str">
        <ns0:v>出荷一覧</ns0:v>
      </ns0:c>
      <ns0:c r="E135" t="str">
        <ns0:v>count(出荷一覧 where status == 'ready_to_dispatch')</ns0:v>
      </ns0:c>
      <ns0:c r="F135" t="str">
        <ns0:v>number</ns0:v>
      </ns0:c>
      <ns0:c r="G135" t="str">
        <ns0:v>出荷一覧.status</ns0:v>
      </ns0:c>
      <ns0:c r="H135" t="str">
        <ns0:v>0件を超える場合は車両割当が必要です。</ns0:v>
      </ns0:c>
      <ns0:c r="I135" s="26" t="b">
        <ns0:v>1</ns0:v>
      </ns0:c>
      <ns0:c r="J135" s="26" t="b">
        <ns0:v>1</ns0:v>
      </ns0:c>
      <ns0:c r="K135" t="str">
        <ns0:v>テンプレート名は配車計画と直接関連しています。</ns0:v>
      </ns0:c>
    </ns0:row>
    <ns0:row r="136">
      <ns0:c r="A136" t="str">
        <ns0:v>active_vehicle_dispatch_count</ns0:v>
      </ns0:c>
      <ns0:c r="B136" t="str">
        <ns0:v>進行中の配車件数</ns0:v>
      </ns0:c>
      <ns0:c r="C136" t="str">
        <ns0:v>割当済みまたは配送中の車両配車記録を集計します。</ns0:v>
      </ns0:c>
      <ns0:c r="D136" t="str">
        <ns0:v>車両配車</ns0:v>
      </ns0:c>
      <ns0:c r="E136" t="str">
        <ns0:v>count(車両配車 where status in ['assigned','in_transit'])</ns0:v>
      </ns0:c>
      <ns0:c r="F136" t="str">
        <ns0:v>number</ns0:v>
      </ns0:c>
      <ns0:c r="G136" t="str">
        <ns0:v>車両配車.status</ns0:v>
      </ns0:c>
      <ns0:c r="H136" t="str">
        <ns0:v>件数が多い場合は、車両とドライバーの手配を確認してください。</ns0:v>
      </ns0:c>
      <ns0:c r="I136" s="26" t="b">
        <ns0:v>1</ns0:v>
      </ns0:c>
      <ns0:c r="J136" s="26" t="b">
        <ns0:v>1</ns0:v>
      </ns0:c>
      <ns0:c r="K136" t="str">
        <ns0:v>ページ上でも車両割当を明示しています。</ns0:v>
      </ns0:c>
    </ns0:row>
    <ns0:row r="137">
      <ns0:c r="A137" t="str">
        <ns0:v>upcoming_delivery_count_7_days</ns0:v>
      </ns0:c>
      <ns0:c r="B137" t="str">
        <ns0:v>今後7日間の配送件数</ns0:v>
      </ns0:c>
      <ns0:c r="C137" t="str">
        <ns0:v>今後7日以内に完了が必要で、まだ最終状態ではない配送計画を集計します。</ns0:v>
      </ns0:c>
      <ns0:c r="D137" t="str">
        <ns0:v>配送計画</ns0:v>
      </ns0:c>
      <ns0:c r="E137" t="str">
        <ns0:v>count(配送計画 where delivery_due_date &gt;= today and delivery_due_date &lt;= today + 7 days and status not in ['completed','cancelled'])</ns0:v>
      </ns0:c>
      <ns0:c r="F137" t="str">
        <ns0:v>number</ns0:v>
      </ns0:c>
      <ns0:c r="G137" t="str">
        <ns0:v>配送計画.delivery_due_date, 配送計画.status</ns0:v>
      </ns0:c>
      <ns0:c r="H137" t="str">
        <ns0:v>件数が多い場合は、車両とルートを早めに確認してください。</ns0:v>
      </ns0:c>
      <ns0:c r="I137" s="26" t="b">
        <ns0:v>1</ns0:v>
      </ns0:c>
      <ns0:c r="J137" s="26" t="b">
        <ns0:v>1</ns0:v>
      </ns0:c>
      <ns0:c r="K137" t="str">
        <ns0:v>模板用于配送計画整理、未来 7 天是稳定可実行的运营视角。</ns0:v>
      </ns0:c>
    </ns0:row>
    <ns0:row r="138">
      <ns0:c r="A138" t="str">
        <ns0:v>overdue_delivery_count</ns0:v>
      </ns0:c>
      <ns0:c r="B138" t="str">
        <ns0:v>期限超過配送件数</ns0:v>
      </ns0:c>
      <ns0:c r="C138" t="str">
        <ns0:v>配送期限を過ぎ、まだ完了またはキャンセルされていない配送計画を集計します。</ns0:v>
      </ns0:c>
      <ns0:c r="D138" t="str">
        <ns0:v>配送計画</ns0:v>
      </ns0:c>
      <ns0:c r="E138" t="str">
        <ns0:v>count(配送計画 where delivery_due_date &lt; today and status not in ['completed','cancelled'])</ns0:v>
      </ns0:c>
      <ns0:c r="F138" t="str">
        <ns0:v>number</ns0:v>
      </ns0:c>
      <ns0:c r="G138" t="str">
        <ns0:v>配送計画.delivery_due_date, 配送計画.status</ns0:v>
      </ns0:c>
      <ns0:c r="H138" t="str">
        <ns0:v>0件を超える場合は優先対応してください。</ns0:v>
      </ns0:c>
      <ns0:c r="I138" s="26" t="b">
        <ns0:v>1</ns0:v>
      </ns0:c>
      <ns0:c r="J138" s="26" t="b">
        <ns0:v>1</ns0:v>
      </ns0:c>
      <ns0:c r="K138" t="str">
        <ns0:v>配送計画では期限と未完了配送を確認する必要があります。</ns0:v>
      </ns0:c>
    </ns0:row>
    <ns0:row r="139">
      <ns0:c r="A139" t="str">
        <ns0:v>pending_change_review_count</ns0:v>
      </ns0:c>
      <ns0:c r="B139" t="str">
        <ns0:v>確認待ち変更件数</ns0:v>
      </ns0:c>
      <ns0:c r="C139" t="str">
        <ns0:v>記録済みで、まだ確認されていない変更記録を集計します。</ns0:v>
      </ns0:c>
      <ns0:c r="D139" t="str">
        <ns0:v>変更履歴</ns0:v>
      </ns0:c>
      <ns0:c r="E139" t="str">
        <ns0:v>count(変更履歴 where status == 'recorded')</ns0:v>
      </ns0:c>
      <ns0:c r="F139" t="str">
        <ns0:v>number</ns0:v>
      </ns0:c>
      <ns0:c r="G139" t="str">
        <ns0:v>変更履歴.status</ns0:v>
      </ns0:c>
      <ns0:c r="H139" t="str">
        <ns0:v>0件を超える場合は変更メモを確認し、影響を把握してください。</ns0:v>
      </ns0:c>
      <ns0:c r="I139" s="26" t="b">
        <ns0:v>1</ns0:v>
      </ns0:c>
      <ns0:c r="J139" s="26" t="b">
        <ns0:v>1</ns0:v>
      </ns0:c>
      <ns0:c r="K139" t="str">
        <ns0:v>ページ上でも変更履歴を明示しており、軽量な確認は配車データの整合性維持に役立ちます。</ns0:v>
      </ns0:c>
    </ns0:row>
    <ns0:row r="142">
      <ns0:c r="A142" s="23" t="str">
        <ns0:v>データ関連</ns0:v>
      </ns0:c>
    </ns0:row>
    <ns0:row r="143">
      <ns0:c r="A143" s="32" t="str">
        <ns0:v>relationship_key</ns0:v>
      </ns0:c>
      <ns0:c r="B143" s="32" t="str">
        <ns0:v>from_worksheet</ns0:v>
      </ns0:c>
      <ns0:c r="C143" s="32" t="str">
        <ns0:v>from_field</ns0:v>
      </ns0:c>
      <ns0:c r="D143" s="32" t="str">
        <ns0:v>to_worksheet</ns0:v>
      </ns0:c>
      <ns0:c r="E143" s="32" t="str">
        <ns0:v>to_field</ns0:v>
      </ns0:c>
      <ns0:c r="F143" s="32" t="str">
        <ns0:v>relationship_type</ns0:v>
      </ns0:c>
      <ns0:c r="G143" s="32" t="str">
        <ns0:v>business_meaning</ns0:v>
      </ns0:c>
    </ns0:row>
    <ns0:row r="144">
      <ns0:c r="A144" t="str">
        <ns0:v>車両配車_shipment_id_to_出荷一覧_record_id</ns0:v>
      </ns0:c>
      <ns0:c r="B144" t="str">
        <ns0:v>車両配車</ns0:v>
      </ns0:c>
      <ns0:c r="C144" t="str">
        <ns0:v>shipment_id</ns0:v>
      </ns0:c>
      <ns0:c r="D144" t="str">
        <ns0:v>出荷一覧</ns0:v>
      </ns0:c>
      <ns0:c r="E144" t="str">
        <ns0:v>record_id</ns0:v>
      </ns0:c>
      <ns0:c r="F144" t="str">
        <ns0:v>many_to_one</ns0:v>
      </ns0:c>
      <ns0:c r="G144" t="str">
        <ns0:v>1件の配車記録は1件の出荷記録に関連します。</ns0:v>
      </ns0:c>
    </ns0:row>
    <ns0:row r="145">
      <ns0:c r="A145" t="str">
        <ns0:v>配送計画_shipment_id_to_出荷一覧_record_id</ns0:v>
      </ns0:c>
      <ns0:c r="B145" t="str">
        <ns0:v>配送計画</ns0:v>
      </ns0:c>
      <ns0:c r="C145" t="str">
        <ns0:v>shipment_id</ns0:v>
      </ns0:c>
      <ns0:c r="D145" t="str">
        <ns0:v>出荷一覧</ns0:v>
      </ns0:c>
      <ns0:c r="E145" t="str">
        <ns0:v>record_id</ns0:v>
      </ns0:c>
      <ns0:c r="F145" t="str">
        <ns0:v>many_to_one</ns0:v>
      </ns0:c>
      <ns0:c r="G145" t="str">
        <ns0:v>1件の配送計画は1件の出荷記録に関連します。</ns0:v>
      </ns0:c>
    </ns0:row>
    <ns0:row r="146">
      <ns0:c r="A146" t="str">
        <ns0:v>配送計画_vehicle_dispatch_id_to_車両配車_record_id</ns0:v>
      </ns0:c>
      <ns0:c r="B146" t="str">
        <ns0:v>配送計画</ns0:v>
      </ns0:c>
      <ns0:c r="C146" t="str">
        <ns0:v>vehicle_dispatch_id</ns0:v>
      </ns0:c>
      <ns0:c r="D146" t="str">
        <ns0:v>車両配車</ns0:v>
      </ns0:c>
      <ns0:c r="E146" t="str">
        <ns0:v>record_id</ns0:v>
      </ns0:c>
      <ns0:c r="F146" t="str">
        <ns0:v>many_to_one</ns0:v>
      </ns0:c>
      <ns0:c r="G146" t="str">
        <ns0:v>1件の配送計画は1件の配車記録に関連します。</ns0:v>
      </ns0:c>
    </ns0:row>
    <ns0:row r="149">
      <ns0:c r="A149" s="23" t="str">
        <ns0:v>モジュールと操作</ns0:v>
      </ns0:c>
    </ns0:row>
    <ns0:row r="150">
      <ns0:c r="A150" s="32" t="str">
        <ns0:v>module_key</ns0:v>
      </ns0:c>
      <ns0:c r="B150" s="32" t="str">
        <ns0:v>module_label</ns0:v>
      </ns0:c>
      <ns0:c r="C150" s="32" t="str">
        <ns0:v>worksheet_name</ns0:v>
      </ns0:c>
      <ns0:c r="D150" s="32" t="str">
        <ns0:v>store_name</ns0:v>
      </ns0:c>
      <ns0:c r="E150" s="32" t="str">
        <ns0:v>table_name</ns0:v>
      </ns0:c>
      <ns0:c r="F150" s="32" t="str">
        <ns0:v>key_path</ns0:v>
      </ns0:c>
      <ns0:c r="G150" s="32" t="str">
        <ns0:v>enabled_actions</ns0:v>
      </ns0:c>
    </ns0:row>
    <ns0:row r="151">
      <ns0:c r="A151" t="str">
        <ns0:v>出荷一覧</ns0:v>
      </ns0:c>
      <ns0:c r="B151" t="str">
        <ns0:v>出荷一覧</ns0:v>
      </ns0:c>
      <ns0:c r="C151" t="str">
        <ns0:v>出荷一覧</ns0:v>
      </ns0:c>
      <ns0:c r="D151" t="str">
        <ns0:v>出荷一覧</ns0:v>
      </ns0:c>
      <ns0:c r="E151" t="str">
        <ns0:v>出荷一覧</ns0:v>
      </ns0:c>
      <ns0:c r="F151" t="str">
        <ns0:v>record_id</ns0:v>
      </ns0:c>
      <ns0:c r="G151" t="str">
        <ns0:v>追加、表示、編集、削除、一括削除、ページング、現在のモジュールCSV出力</ns0:v>
      </ns0:c>
    </ns0:row>
    <ns0:row r="152">
      <ns0:c r="A152" t="str">
        <ns0:v>車両配車</ns0:v>
      </ns0:c>
      <ns0:c r="B152" t="str">
        <ns0:v>車両配車</ns0:v>
      </ns0:c>
      <ns0:c r="C152" t="str">
        <ns0:v>車両配車</ns0:v>
      </ns0:c>
      <ns0:c r="D152" t="str">
        <ns0:v>車両配車</ns0:v>
      </ns0:c>
      <ns0:c r="E152" t="str">
        <ns0:v>車両配車</ns0:v>
      </ns0:c>
      <ns0:c r="F152" t="str">
        <ns0:v>record_id</ns0:v>
      </ns0:c>
      <ns0:c r="G152" t="str">
        <ns0:v>追加、表示、編集、削除、一括削除、ページング、現在のモジュールCSV出力</ns0:v>
      </ns0:c>
    </ns0:row>
    <ns0:row r="153">
      <ns0:c r="A153" t="str">
        <ns0:v>配送計画</ns0:v>
      </ns0:c>
      <ns0:c r="B153" t="str">
        <ns0:v>配送計画</ns0:v>
      </ns0:c>
      <ns0:c r="C153" t="str">
        <ns0:v>配送計画</ns0:v>
      </ns0:c>
      <ns0:c r="D153" t="str">
        <ns0:v>配送計画</ns0:v>
      </ns0:c>
      <ns0:c r="E153" t="str">
        <ns0:v>配送計画</ns0:v>
      </ns0:c>
      <ns0:c r="F153" t="str">
        <ns0:v>record_id</ns0:v>
      </ns0:c>
      <ns0:c r="G153" t="str">
        <ns0:v>追加、表示、編集、削除、一括削除、ページング、現在のモジュールCSV出力</ns0:v>
      </ns0:c>
    </ns0:row>
    <ns0:row r="154">
      <ns0:c r="A154" t="str">
        <ns0:v>変更履歴</ns0:v>
      </ns0:c>
      <ns0:c r="B154" t="str">
        <ns0:v>変更履歴</ns0:v>
      </ns0:c>
      <ns0:c r="C154" t="str">
        <ns0:v>変更履歴</ns0:v>
      </ns0:c>
      <ns0:c r="D154" t="str">
        <ns0:v>変更履歴</ns0:v>
      </ns0:c>
      <ns0:c r="E154" t="str">
        <ns0:v>変更履歴</ns0:v>
      </ns0:c>
      <ns0:c r="F154" t="str">
        <ns0:v>record_id</ns0:v>
      </ns0:c>
      <ns0:c r="G154" t="str">
        <ns0:v>追加、表示、編集、削除、一括削除、ページング、現在のモジュールCSV出力</ns0:v>
      </ns0:c>
    </ns0:row>
    <ns0:row r="157">
      <ns0:c r="A157" s="23" t="str">
        <ns0:v>メニューと検索設定</ns0:v>
      </ns0:c>
    </ns0:row>
    <ns0:row r="158">
      <ns0:c r="A158" s="32" t="str">
        <ns0:v>menu_key</ns0:v>
      </ns0:c>
      <ns0:c r="B158" s="32" t="str">
        <ns0:v>menu_label</ns0:v>
      </ns0:c>
      <ns0:c r="C158" s="32" t="str">
        <ns0:v>target_type</ns0:v>
      </ns0:c>
      <ns0:c r="D158" s="32" t="str">
        <ns0:v>target</ns0:v>
      </ns0:c>
      <ns0:c r="E158" s="32" t="str">
        <ns0:v>sort_order</ns0:v>
      </ns0:c>
    </ns0:row>
    <ns0:row r="159">
      <ns0:c r="A159" t="str">
        <ns0:v>dashboard</ns0:v>
      </ns0:c>
      <ns0:c r="B159" t="str">
        <ns0:v>ダッシュボード</ns0:v>
      </ns0:c>
      <ns0:c r="C159" t="str">
        <ns0:v>dashboard</ns0:v>
      </ns0:c>
      <ns0:c r="D159" t="str">
        <ns0:v>dashboard</ns0:v>
      </ns0:c>
      <ns0:c r="E159" t="n">
        <ns0:v>1</ns0:v>
      </ns0:c>
    </ns0:row>
    <ns0:row r="160">
      <ns0:c r="A160" t="str">
        <ns0:v>出荷一覧</ns0:v>
      </ns0:c>
      <ns0:c r="B160" t="str">
        <ns0:v>出荷一覧</ns0:v>
      </ns0:c>
      <ns0:c r="C160" t="str">
        <ns0:v>module</ns0:v>
      </ns0:c>
      <ns0:c r="D160" t="str">
        <ns0:v>出荷一覧</ns0:v>
      </ns0:c>
      <ns0:c r="E160" t="n">
        <ns0:v>2</ns0:v>
      </ns0:c>
    </ns0:row>
    <ns0:row r="161">
      <ns0:c r="A161" t="str">
        <ns0:v>車両配車</ns0:v>
      </ns0:c>
      <ns0:c r="B161" t="str">
        <ns0:v>車両配車</ns0:v>
      </ns0:c>
      <ns0:c r="C161" t="str">
        <ns0:v>module</ns0:v>
      </ns0:c>
      <ns0:c r="D161" t="str">
        <ns0:v>車両配車</ns0:v>
      </ns0:c>
      <ns0:c r="E161" t="n">
        <ns0:v>3</ns0:v>
      </ns0:c>
    </ns0:row>
    <ns0:row r="162">
      <ns0:c r="A162" t="str">
        <ns0:v>配送計画</ns0:v>
      </ns0:c>
      <ns0:c r="B162" t="str">
        <ns0:v>配送計画</ns0:v>
      </ns0:c>
      <ns0:c r="C162" t="str">
        <ns0:v>module</ns0:v>
      </ns0:c>
      <ns0:c r="D162" t="str">
        <ns0:v>配送計画</ns0:v>
      </ns0:c>
      <ns0:c r="E162" t="n">
        <ns0:v>4</ns0:v>
      </ns0:c>
    </ns0:row>
    <ns0:row r="163">
      <ns0:c r="A163" t="str">
        <ns0:v>変更履歴</ns0:v>
      </ns0:c>
      <ns0:c r="B163" t="str">
        <ns0:v>変更履歴</ns0:v>
      </ns0:c>
      <ns0:c r="C163" t="str">
        <ns0:v>module</ns0:v>
      </ns0:c>
      <ns0:c r="D163" t="str">
        <ns0:v>変更履歴</ns0:v>
      </ns0:c>
      <ns0:c r="E163" t="n">
        <ns0:v>5</ns0:v>
      </ns0:c>
    </ns0:row>
    <ns0:row r="165">
      <ns0:c r="A165" s="32" t="str">
        <ns0:v>worksheet_name</ns0:v>
      </ns0:c>
      <ns0:c r="B165" s="32" t="str">
        <ns0:v>search_fields</ns0:v>
      </ns0:c>
      <ns0:c r="C165" s="32" t="str">
        <ns0:v>filter_fields</ns0:v>
      </ns0:c>
      <ns0:c r="D165" s="32" t="str">
        <ns0:v>sort_fields</ns0:v>
      </ns0:c>
    </ns0:row>
    <ns0:row r="166">
      <ns0:c r="A166" t="str">
        <ns0:v>出荷一覧</ns0:v>
      </ns0:c>
      <ns0:c r="B166" t="str">
        <ns0:v>shipment_no, destination_name, item_summary, owner, notes</ns0:v>
      </ns0:c>
      <ns0:c r="C166" t="str">
        <ns0:v>status, shipment_date, delivery_due_date, priority, packing_method, owner</ns0:v>
      </ns0:c>
      <ns0:c r="D166" t="str">
        <ns0:v>shipment_date, delivery_due_date, priority, updated_date</ns0:v>
      </ns0:c>
    </ns0:row>
    <ns0:row r="167">
      <ns0:c r="A167" t="str">
        <ns0:v>車両配車</ns0:v>
      </ns0:c>
      <ns0:c r="B167" t="str">
        <ns0:v>dispatch_no, vehicle_no, driver_name, route_name, destination_area, owner, notes</ns0:v>
      </ns0:c>
      <ns0:c r="C167" t="str">
        <ns0:v>status, dispatch_date, route_name, driver_name, owner, priority</ns0:v>
      </ns0:c>
      <ns0:c r="D167" t="str">
        <ns0:v>dispatch_date, planned_departure_datetime, priority, updated_date</ns0:v>
      </ns0:c>
    </ns0:row>
    <ns0:row r="168">
      <ns0:c r="A168" t="str">
        <ns0:v>配送計画</ns0:v>
      </ns0:c>
      <ns0:c r="B168" t="str">
        <ns0:v>delivery_plan_no, destination_name, signed_by, owner, notes</ns0:v>
      </ns0:c>
      <ns0:c r="C168" t="str">
        <ns0:v>status, delivery_date, delivery_due_date, delivery_result, owner</ns0:v>
      </ns0:c>
      <ns0:c r="D168" t="str">
        <ns0:v>delivery_date, delivery_due_date, actual_delivery_date, updated_date</ns0:v>
      </ns0:c>
    </ns0:row>
    <ns0:row r="169">
      <ns0:c r="A169" t="str">
        <ns0:v>変更履歴</ns0:v>
      </ns0:c>
      <ns0:c r="B169" t="str">
        <ns0:v>change_no, related_record_id, change_description, owner</ns0:v>
      </ns0:c>
      <ns0:c r="C169" t="str">
        <ns0:v>status, related_worksheet, change_type, changed_area, impact_level, owner</ns0:v>
      </ns0:c>
      <ns0:c r="D169" t="str">
        <ns0:v>changed_date, impact_level, updated_date</ns0:v>
      </ns0:c>
    </ns0:row>
  </ns0:sheetData>
  <ns0:mergeCells>
    <ns0:mergeCell ref="A1:H1"/>
    <ns0:mergeCell ref="A2:H2"/>
  </ns0:mergeCells>
  <ns0:pageMargins left="0.7" right="0.7" top="0.75" bottom="0.75" header="0.3" footer="0.3"/>
</ns0:worksheet>
</file>