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worksheets/sheet2.xml" ContentType="application/vnd.openxmlformats-officedocument.spreadsheetml.worksheet+xml"/>
  <Override PartName="/xl/tables/table4.xml" ContentType="application/vnd.openxmlformats-officedocument.spreadsheetml.table+xml"/>
  <Override PartName="/xl/worksheets/sheet3.xml" ContentType="application/vnd.openxmlformats-officedocument.spreadsheetml.worksheet+xml"/>
  <Override PartName="/xl/tables/table5.xml" ContentType="application/vnd.openxmlformats-officedocument.spreadsheetml.table+xml"/>
  <Override PartName="/xl/worksheets/sheet4.xml" ContentType="application/vnd.openxmlformats-officedocument.spreadsheetml.worksheet+xml"/>
  <Override PartName="/xl/tables/table6.xml" ContentType="application/vnd.openxmlformats-officedocument.spreadsheetml.table+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r="http://schemas.openxmlformats.org/officeDocument/2006/relationships" xmlns="http://schemas.openxmlformats.org/spreadsheetml/2006/main">
  <workbookPr/>
  <bookViews>
    <workbookView/>
  </bookViews>
  <sheets>
    <sheet name="Επισκόπηση Εξαιρέσεων" sheetId="1" r:id="rId1" state="visible"/>
    <sheet name="Λίστα Αποστολών" sheetId="2" r:id="rId2" state="visible"/>
    <sheet name="Κατάσταση Παρακολούθησης" sheetId="3" r:id="rId3" state="visible"/>
    <sheet name="Επιβεβαίωση Παράδοσης" sheetId="4" r:id="rId4" state="visible"/>
  </sheets>
</workbook>
</file>

<file path=xl/sharedStrings.xml><?xml version="1.0" encoding="utf-8"?>
<sst xmlns="http://schemas.openxmlformats.org/spreadsheetml/2006/main" count="839" uniqueCount="819">
  <si>
    <t>Γενικό Πρότυπο Εξαιρέσεων Παράδοσης Logistics</t>
  </si>
  <si>
    <t>Καθυστέρηση</t>
  </si>
  <si>
    <t>Υπεύθυνος</t>
  </si>
  <si>
    <t>Λανθασμένη παράδοση</t>
  </si>
  <si>
    <t>Συνέβη στις</t>
  </si>
  <si>
    <t>Επαναπαράδοση</t>
  </si>
  <si>
    <t>Κατάσταση</t>
  </si>
  <si>
    <t>Χειρισμός εξαίρεσης</t>
  </si>
  <si>
    <t>Σημείωση εξαίρεσης 1</t>
  </si>
  <si>
    <t>Κρατήστε μαζί την καθυστέρηση, τη λανθασμένη παράδοση, την επαναπαράδοση και την κατάσταση απόκρισης ώστε να μη χάνονται ενημερώσεις.</t>
  </si>
  <si>
    <t>Σημείωση εξαίρεσης 2</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</si>
  <si>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2: ελέγχετε κάθε φορά τη ροή εργασίας με την ίδια σειρά.</t>
  </si>
  <si>
    <t>Σημείωση εξαίρεσης 3</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</si>
  <si>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3: ελέγχετε κάθε φορά τη ροή εργασίας με την ίδια σειρά.</t>
  </si>
  <si>
    <t>Σημείωση εξαίρεσης 4</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</si>
  <si>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4: ελέγχετε κάθε φορά τη ροή εργασίας με την ίδια σειρά.</t>
  </si>
  <si>
    <t>Σημείωση εξαίρεσης 5</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</si>
  <si>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5: ελέγχετε κάθε φορά τη ροή εργασίας με την ίδια σειρά.</t>
  </si>
  <si>
    <t>Σημείωση εξαίρεσης 6</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</si>
  <si>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6: ελέγχετε κάθε φορά τη ροή εργασίας με την ίδια σειρά.</t>
  </si>
  <si>
    <t>Σημείωση εξαίρεσης 7</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</si>
  <si>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7: ελέγχετε κάθε φορά τη ροή εργασίας με την ίδια σειρά.</t>
  </si>
  <si>
    <t>Σημείωση εξαίρεσης 8</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</si>
  <si>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8: ελέγχετε κάθε φορά τη ροή εργασίας με την ίδια σειρά.</t>
  </si>
  <si>
    <t>Σημείωση εξαίρεσης 9</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</si>
  <si>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9: ελέγχετε κάθε φορά τη ροή εργασίας με την ίδια σειρά.</t>
  </si>
  <si>
    <t>Σημείωση εξαίρεσης 10</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</si>
  <si>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10: ελέγχετε κάθε φορά τη ροή εργασίας με την ίδια σειρά.</t>
  </si>
  <si>
    <t>Σημείωση εξαίρεσης 11</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</si>
  <si>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11: ελέγχετε κάθε φορά τη ροή εργασίας με την ίδια σειρά.</t>
  </si>
  <si>
    <t>Σημείωση εξαίρεσης 12</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</si>
  <si>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12: ελέγχετε κάθε φορά τη ροή εργασίας με την ίδια σειρά.</t>
  </si>
  <si>
    <t>Σημείωση εξαίρεσης 13</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</si>
  <si>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13: ελέγχετε κάθε φορά τη ροή εργασίας με την ίδια σειρά.</t>
  </si>
  <si>
    <t>Σημείωση εξαίρεσης 14</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</si>
  <si>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14: ελέγχετε κάθε φορά τη ροή εργασίας με την ίδια σειρά.</t>
  </si>
  <si>
    <t>Σημείωση εξαίρεσης 15</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</si>
  <si>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15: ελέγχετε κάθε φορά τη ροή εργασίας με την ίδια σειρά.</t>
  </si>
  <si>
    <t>Σημείωση εξαίρεσης 16</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</si>
  <si>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16: ελέγχετε κάθε φορά τη ροή εργασίας με την ίδια σειρά.</t>
  </si>
  <si>
    <t>Σημείωση εξαίρεσης 17</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</si>
  <si>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17: ελέγχετε κάθε φορά τη ροή εργασίας με την ίδια σειρά.</t>
  </si>
  <si>
    <t>Σημείωση εξαίρεσης 18</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</si>
  <si>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18: ελέγχετε κάθε φορά τη ροή εργασίας με την ίδια σειρά.</t>
  </si>
  <si>
    <t>Σημείωση εξαίρεσης 19</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</si>
  <si>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19: ελέγχετε κάθε φορά τη ροή εργασίας με την ίδια σειρά.</t>
  </si>
  <si>
    <t>Σημείωση εξαίρεσης 20</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</si>
  <si>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20: ελέγχετε κάθε φορά τη ροή εργασίας με την ίδια σειρά.</t>
  </si>
  <si>
    <t>Σημείωση εξαίρεσης 2 1</t>
  </si>
  <si>
    <t>Πρόσθετη σημείωση 1.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</si>
  <si>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Σημείωση εξαίρεσης 2 2</t>
  </si>
  <si>
    <t>Πρόσθετη σημείωση 2.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</si>
  <si>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Σημείωση εξαίρεσης 2 3</t>
  </si>
  <si>
    <t>Πρόσθετη σημείωση 3.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</si>
  <si>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Σημείωση εξαίρεσης 2 4</t>
  </si>
  <si>
    <t>Πρόσθετη σημείωση 4.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</si>
  <si>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Σημείωση εξαίρεσης 2 5</t>
  </si>
  <si>
    <t>Πρόσθετη σημείωση 5.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</si>
  <si>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Σημείωση εξαίρεσης 2 6</t>
  </si>
  <si>
    <t>Πρόσθετη σημείωση 6.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</si>
  <si>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Σημείωση εξαίρεσης 2 7</t>
  </si>
  <si>
    <t>Πρόσθετη σημείωση 7.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</si>
  <si>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Σημείωση εξαίρεσης 2 8</t>
  </si>
  <si>
    <t>Πρόσθετη σημείωση 8.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</si>
  <si>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Παράδοση 1</t>
  </si>
  <si>
    <t>Παρακολούθηση παράδοσης: ελέγξτε μαζί τον αριθμό εξαίρεσης, τον υπεύθυνο, τον χρόνο εμφάνισης και την κατάσταση. Πρόσθετη γραμμή 1.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</si>
  <si>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2</t>
  </si>
  <si>
    <t>Παρακολούθηση παράδοσης: ελέγξτε μαζί τον αριθμό εξαίρεσης, τον υπεύθυνο, τον χρόνο εμφάνισης και την κατάσταση. Πρόσθετη γραμμή 2.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</si>
  <si>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3</t>
  </si>
  <si>
    <t>Παρακολούθηση παράδοσης: ελέγξτε μαζί τον αριθμό εξαίρεσης, τον υπεύθυνο, τον χρόνο εμφάνισης και την κατάσταση. Πρόσθετη γραμμή 3.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</si>
  <si>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4</t>
  </si>
  <si>
    <t>Παρακολούθηση παράδοσης: ελέγξτε μαζί τον αριθμό εξαίρεσης, τον υπεύθυνο, τον χρόνο εμφάνισης και την κατάσταση. Πρόσθετη γραμμή 4.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</si>
  <si>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5</t>
  </si>
  <si>
    <t>Παρακολούθηση παράδοσης: ελέγξτε μαζί τον αριθμό εξαίρεσης, τον υπεύθυνο, τον χρόνο εμφάνισης και την κατάσταση. Πρόσθετη γραμμή 5.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</si>
  <si>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6</t>
  </si>
  <si>
    <t>Παρακολούθηση παράδοσης: ελέγξτε μαζί τον αριθμό εξαίρεσης, τον υπεύθυνο, τον χρόνο εμφάνισης και την κατάσταση. Πρόσθετη γραμμή 6.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</si>
  <si>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7</t>
  </si>
  <si>
    <t>Παρακολούθηση παράδοσης: ελέγξτε μαζί τον αριθμό εξαίρεσης, τον υπεύθυνο, τον χρόνο εμφάνισης και την κατάσταση. Πρόσθετη γραμμή 7.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</si>
  <si>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8</t>
  </si>
  <si>
    <t>Παρακολούθηση παράδοσης: ελέγξτε μαζί τον αριθμό εξαίρεσης, τον υπεύθυνο, τον χρόνο εμφάνισης και την κατάσταση. Πρόσθετη γραμμή 8.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</si>
  <si>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Παρακολούθηση παράδοσης: ελέγξτε τον αριθμό εξαίρεσης, τον υπεύθυνο, τον χρόνο εμφάνισης και την κατάσταση ως μία ροή. Πρόσθετη σημείωση 1.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Εδώ, κρατήστε τη ροή συνεπή ώστε η σύγκριση με την προηγούμενη έκδοση να είναι εύκολη.</t>
  </si>
  <si>
    <t>Παρακολούθηση παράδοσης: ελέγξτε τον αριθμό εξαίρεσης, τον υπεύθυνο, τον χρόνο εμφάνισης και την κατάσταση ως μία ροή. Πρόσθετη σημείωση 2.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Εδώ, κρατήστε τη ροή συνεπή ώστε η σύγκριση με την προηγούμενη έκδοση να είναι εύκολη.</t>
  </si>
  <si>
    <t>Παρακολούθηση παράδοσης: ελέγξτε τον αριθμό εξαίρεσης, τον υπεύθυνο, τον χρόνο εμφάνισης και την κατάσταση ως μία ροή. Πρόσθετη σημείωση 3.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Εδώ, κρατήστε τη ροή συνεπή ώστε η σύγκριση με την προηγούμενη έκδοση να είναι εύκολη.</t>
  </si>
  <si>
    <t>Παρακολούθηση παράδοσης: ελέγξτε τον αριθμό εξαίρεσης, τον υπεύθυνο, τον χρόνο εμφάνισης και την κατάσταση ως μία ροή. Πρόσθετη σημείωση 4.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Εδώ, κρατήστε τη ροή συνεπή ώστε η σύγκριση με την προηγούμενη έκδοση να είναι εύκολη.</t>
  </si>
  <si>
    <t>Παρακολούθηση παράδοσης: ελέγξτε τον αριθμό εξαίρεσης, τον υπεύθυνο, τον χρόνο εμφάνισης και την κατάσταση ως μία ροή. Πρόσθετη σημείωση 5.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Εδώ, κρατήστε τη ροή συνεπή ώστε η σύγκριση με την προηγούμενη έκδοση να είναι εύκολη.</t>
  </si>
  <si>
    <t>Τελική σημείωση εξαίρεσης 1</t>
  </si>
  <si>
    <t>Παρακολούθηση παράδοσης: ελέγξτε μαζί τον αριθμό εξαίρεσης, τον υπεύθυνο, τον χρόνο εμφάνισης και την κατάσταση. Τελική πρόσθετη σημείωση 1.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Κλείστε τη ροή με αυτή τη γραμμή.</t>
  </si>
  <si>
    <t>Τελική σημείωση εξαίρεσης 2</t>
  </si>
  <si>
    <t>Παρακολούθηση παράδοσης: ελέγξτε μαζί τον αριθμό εξαίρεσης, τον υπεύθυνο, τον χρόνο εμφάνισης και την κατάσταση. Τελική πρόσθετη σημείωση 2.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Κλείστε τη ροή με αυτή τη γραμμή.</t>
  </si>
  <si>
    <t>Τελική σημείωση εξαίρεσης 3</t>
  </si>
  <si>
    <t>Παρακολούθηση παράδοσης: ελέγξτε μαζί τον αριθμό εξαίρεσης, τον υπεύθυνο, τον χρόνο εμφάνισης και την κατάσταση. Τελική πρόσθετη σημείωση 3.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Κλείστε τη ροή με αυτή τη γραμμή.</t>
  </si>
  <si>
    <t>Λίστα Ζητημάτων</t>
  </si>
  <si>
    <t>Αποθήκη Τόκιο</t>
  </si>
  <si>
    <t>Τύπος ζητήματος</t>
  </si>
  <si>
    <t>JX-104</t>
  </si>
  <si>
    <t>2026-04-16</t>
  </si>
  <si>
    <t>Σημείωση εξαίρεσης 21</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</si>
  <si>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21: ελέγχετε κάθε φορά τη ροή εργασίας με την ίδια σειρά.</t>
  </si>
  <si>
    <t>Σημείωση εξαίρεσης 22</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</si>
  <si>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22: ελέγχετε κάθε φορά τη ροή εργασίας με την ίδια σειρά.</t>
  </si>
  <si>
    <t>Σημείωση εξαίρεσης 23</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</si>
  <si>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23: ελέγχετε κάθε φορά τη ροή εργασίας με την ίδια σειρά.</t>
  </si>
  <si>
    <t>Σημείωση εξαίρεσης 24</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</si>
  <si>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24: ελέγχετε κάθε φορά τη ροή εργασίας με την ίδια σειρά.</t>
  </si>
  <si>
    <t>Σημείωση εξαίρεσης 25</t>
  </si>
  <si>
    <t>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25: ελέγχετε κάθε φορά τη ροή εργασίας με την ίδια σειρά.</t>
  </si>
  <si>
    <t>2027-02-01</t>
  </si>
  <si>
    <t>Παρακολούθηση 1 | Γιαμάντα | Μη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1.</t>
  </si>
  <si>
    <t>2027-02-02</t>
  </si>
  <si>
    <t>Παράδοση 2 | Σάτο |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2.</t>
  </si>
  <si>
    <t>2027-02-03</t>
  </si>
  <si>
    <t>Έλεγχος 3 | Σουζούκι | 30+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3.</t>
  </si>
  <si>
    <t>2027-02-04</t>
  </si>
  <si>
    <t>Αποστολή 4 | Τακαχάσι | 60+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4.</t>
  </si>
  <si>
    <t>2027-02-05</t>
  </si>
  <si>
    <t>Παρακολούθηση 5 | Τανάκα | Χρειάζεται επικοινωνία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5.</t>
  </si>
  <si>
    <t>2027-02-06</t>
  </si>
  <si>
    <t>Παράδοση 6 | Ίτο | Σε εξέλιξη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6.</t>
  </si>
  <si>
    <t>2027-02-07</t>
  </si>
  <si>
    <t>Έλεγχος 7 | Ουατανάμπε | Σε αναμονή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t>
  </si>
  <si>
    <t>2027-02-08</t>
  </si>
  <si>
    <t>Αποστολή 8 | Κομπαγιάσι | Ολοκληρώθηκε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8.</t>
  </si>
  <si>
    <t>2027-02-09</t>
  </si>
  <si>
    <t>Παρακολούθηση 9 | Νακαμούρα | Μη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9.</t>
  </si>
  <si>
    <t>2027-02-10</t>
  </si>
  <si>
    <t>Παράδοση 10 | Σάιτο |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10.</t>
  </si>
  <si>
    <t>2027-02-11</t>
  </si>
  <si>
    <t>Έλεγχος 11 | Γιαμάντα | 30+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11.</t>
  </si>
  <si>
    <t>2027-02-12</t>
  </si>
  <si>
    <t>Αποστολή 12 | Σάτο | 60+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12.</t>
  </si>
  <si>
    <t>2027-02-13</t>
  </si>
  <si>
    <t>Παρακολούθηση 13 | Σουζούκι | Χρειάζεται επικοινωνία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13.</t>
  </si>
  <si>
    <t>2027-02-14</t>
  </si>
  <si>
    <t>Παράδοση 14 | Τακαχάσι | Σε εξέλιξη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14.</t>
  </si>
  <si>
    <t>2027-02-15</t>
  </si>
  <si>
    <t>Έλεγχος 15 | Τανάκα | Σε αναμονή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15.</t>
  </si>
  <si>
    <t>2027-02-16</t>
  </si>
  <si>
    <t>Αποστολή 16 | Ίτο | Ολοκληρώθηκε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16.</t>
  </si>
  <si>
    <t>2027-02-17</t>
  </si>
  <si>
    <t>Παρακολούθηση 17 | Ουατανάμπε | Μη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17.</t>
  </si>
  <si>
    <t>2027-02-18</t>
  </si>
  <si>
    <t>Παράδοση 18 | Κομπαγιάσι |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18.</t>
  </si>
  <si>
    <t>2027-02-19</t>
  </si>
  <si>
    <t>Έλεγχος 19 | Νακαμούρα | 30+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19.</t>
  </si>
  <si>
    <t>2027-02-20</t>
  </si>
  <si>
    <t>Αποστολή 20 | Σάιτο | 60+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20.</t>
  </si>
  <si>
    <t>2027-02-21</t>
  </si>
  <si>
    <t>Παρακολούθηση 21 | Γιαμάντα | Χρειάζεται επικοινωνία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21.</t>
  </si>
  <si>
    <t>2027-02-22</t>
  </si>
  <si>
    <t>Παράδοση 22 | Σάτο | Σε εξέλιξη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22.</t>
  </si>
  <si>
    <t>2027-02-23</t>
  </si>
  <si>
    <t>Έλεγχος 23 | Σουζούκι | Σε αναμονή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23.</t>
  </si>
  <si>
    <t>2027-02-24</t>
  </si>
  <si>
    <t>Αποστολή 24 | Τακαχάσι | Ολοκληρώθηκε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24.</t>
  </si>
  <si>
    <t>2027-02-25</t>
  </si>
  <si>
    <t>Παρακολούθηση 25 | Τανάκα | Μη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25.</t>
  </si>
  <si>
    <t>2027-02-26</t>
  </si>
  <si>
    <t>Παράδοση 26 | Ίτο |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26.</t>
  </si>
  <si>
    <t>2027-02-27</t>
  </si>
  <si>
    <t>Έλεγχος 27 | Ουατανάμπε | 30+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27.</t>
  </si>
  <si>
    <t>2027-02-28</t>
  </si>
  <si>
    <t>Αποστολή 28 | Κομπαγιάσι | 60+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28.</t>
  </si>
  <si>
    <t>2027-03-01</t>
  </si>
  <si>
    <t>Παρακολούθηση 29 | Νακαμούρα | Χρειάζεται επικοινωνία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29.</t>
  </si>
  <si>
    <t>2027-03-02</t>
  </si>
  <si>
    <t>Παράδοση 30 | Σάιτο | Σε εξέλιξη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30.</t>
  </si>
  <si>
    <t>2027-03-03</t>
  </si>
  <si>
    <t>Έλεγχος 31 | Γιαμάντα | Σε αναμονή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31.</t>
  </si>
  <si>
    <t>2027-03-04</t>
  </si>
  <si>
    <t>Αποστολή 32 | Σάτο | Ολοκληρώθηκε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32.</t>
  </si>
  <si>
    <t>2027-03-05</t>
  </si>
  <si>
    <t>Παρακολούθηση 33 | Σουζούκι | Μη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33.</t>
  </si>
  <si>
    <t>2027-03-06</t>
  </si>
  <si>
    <t>Παράδοση 34 | Τακαχάσι |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34.</t>
  </si>
  <si>
    <t>2027-03-07</t>
  </si>
  <si>
    <t>Έλεγχος 35 | Τανάκα | 30+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35.</t>
  </si>
  <si>
    <t>2027-03-08</t>
  </si>
  <si>
    <t>Αποστολή 36 | Ίτο | 60+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36.</t>
  </si>
  <si>
    <t>2027-03-09</t>
  </si>
  <si>
    <t>Παρακολούθηση 37 | Ουατανάμπε | Χρειάζεται επικοινωνία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37.</t>
  </si>
  <si>
    <t>2027-03-10</t>
  </si>
  <si>
    <t>Παράδοση 38 | Κομπαγιάσι | Σε εξέλιξη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38.</t>
  </si>
  <si>
    <t>2027-03-11</t>
  </si>
  <si>
    <t>Έλεγχος 39 | Νακαμούρα | Σε αναμονή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39.</t>
  </si>
  <si>
    <t>2027-03-12</t>
  </si>
  <si>
    <t>Αποστολή 40 | Σάιτο | Ολοκληρώθηκε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40.</t>
  </si>
  <si>
    <t>2027-03-13</t>
  </si>
  <si>
    <t>Παρακολούθηση 41 | Γιαμάντα | Μη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41.</t>
  </si>
  <si>
    <t>2027-03-14</t>
  </si>
  <si>
    <t>Παράδοση 42 | Σάτο |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42.</t>
  </si>
  <si>
    <t>2027-03-15</t>
  </si>
  <si>
    <t>Έλεγχος 43 | Σουζούκι | 30+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43.</t>
  </si>
  <si>
    <t>2027-03-16</t>
  </si>
  <si>
    <t>Αποστολή 44 | Τακαχάσι | 60+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44.</t>
  </si>
  <si>
    <t>2027-03-17</t>
  </si>
  <si>
    <t>Παρακολούθηση 45 | Τανάκα | Χρειάζεται επικοινωνία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45.</t>
  </si>
  <si>
    <t>2027-03-18</t>
  </si>
  <si>
    <t>Παράδοση 46 | Ίτο | Σε εξέλιξη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46.</t>
  </si>
  <si>
    <t>2027-03-19</t>
  </si>
  <si>
    <t>Έλεγχος 47 | Ουατανάμπε | Σε αναμονή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47.</t>
  </si>
  <si>
    <t>2027-03-20</t>
  </si>
  <si>
    <t>Αποστολή 48 | Κομπαγιάσι | Ολοκληρώθηκε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48.</t>
  </si>
  <si>
    <t>2027-03-21</t>
  </si>
  <si>
    <t>Παρακολούθηση 49 | Νακαμούρα | Μη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49.</t>
  </si>
  <si>
    <t>2027-03-22</t>
  </si>
  <si>
    <t>Παράδοση 50 | Σάιτο |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50.</t>
  </si>
  <si>
    <t>2027-03-23</t>
  </si>
  <si>
    <t>Έλεγχος 51 | Γιαμάντα | 30+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51.</t>
  </si>
  <si>
    <t>2027-03-24</t>
  </si>
  <si>
    <t>Αποστολή 52 | Σάτο | 60+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52.</t>
  </si>
  <si>
    <t>2027-03-25</t>
  </si>
  <si>
    <t>Παρακολούθηση 53 | Σουζούκι | Χρειάζεται επικοινωνία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53.</t>
  </si>
  <si>
    <t>2027-03-26</t>
  </si>
  <si>
    <t>Παράδοση 54 | Τακαχάσι | Σε εξέλιξη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54.</t>
  </si>
  <si>
    <t>2027-03-27</t>
  </si>
  <si>
    <t>Έλεγχος 55 | Τανάκα | Σε αναμονή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55.</t>
  </si>
  <si>
    <t>2027-03-28</t>
  </si>
  <si>
    <t>Αποστολή 56 | Ίτο | Ολοκληρώθηκε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56.</t>
  </si>
  <si>
    <t>2027-03-29</t>
  </si>
  <si>
    <t>Παρακολούθηση 57 | Ουατανάμπε | Μη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57.</t>
  </si>
  <si>
    <t>2027-03-30</t>
  </si>
  <si>
    <t>Παράδοση 58 | Κομπαγιάσι |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58.</t>
  </si>
  <si>
    <t>2027-03-31</t>
  </si>
  <si>
    <t>Έλεγχος 59 | Νακαμούρα | 30+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59.</t>
  </si>
  <si>
    <t>2027-04-01</t>
  </si>
  <si>
    <t>Αποστολή 60 | Σάιτο | 60+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60.</t>
  </si>
  <si>
    <t>2027-04-02</t>
  </si>
  <si>
    <t>Παρακολούθηση 61 | Γιαμάντα | Χρειάζεται επικοινωνία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61.</t>
  </si>
  <si>
    <t>2027-04-03</t>
  </si>
  <si>
    <t>Παράδοση 62 | Σάτο | Σε εξέλιξη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62.</t>
  </si>
  <si>
    <t>2027-04-04</t>
  </si>
  <si>
    <t>Έλεγχος 63 | Σουζούκι | Σε αναμονή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63.</t>
  </si>
  <si>
    <t>2027-04-05</t>
  </si>
  <si>
    <t>Αποστολή 64 | Τακαχάσι | Ολοκληρώθηκε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64.</t>
  </si>
  <si>
    <t>2027-04-06</t>
  </si>
  <si>
    <t>Παρακολούθηση 65 | Τανάκα | Μη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65.</t>
  </si>
  <si>
    <t>2027-04-07</t>
  </si>
  <si>
    <t>Παράδοση 66 | Ίτο |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66.</t>
  </si>
  <si>
    <t>2027-04-08</t>
  </si>
  <si>
    <t>Έλεγχος 67 | Ουατανάμπε | 30+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67.</t>
  </si>
  <si>
    <t>2027-04-09</t>
  </si>
  <si>
    <t>Αποστολή 68 | Κομπαγιάσι | 60+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68.</t>
  </si>
  <si>
    <t>2027-04-10</t>
  </si>
  <si>
    <t>Παρακολούθηση 69 | Νακαμούρα | Χρειάζεται επικοινωνία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69.</t>
  </si>
  <si>
    <t>2027-04-11</t>
  </si>
  <si>
    <t>Παράδοση 70 | Σάιτο | Σε εξέλιξη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70.</t>
  </si>
  <si>
    <t>2027-04-12</t>
  </si>
  <si>
    <t>Έλεγχος 71 | Γιαμάντα | Σε αναμονή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71.</t>
  </si>
  <si>
    <t>2027-04-13</t>
  </si>
  <si>
    <t>Αποστολή 72 | Σάτο | Ολοκληρώθηκε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72.</t>
  </si>
  <si>
    <t>2027-04-14</t>
  </si>
  <si>
    <t>Παρακολούθηση 73 | Σουζούκι | Μη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73.</t>
  </si>
  <si>
    <t>2027-04-15</t>
  </si>
  <si>
    <t>Παράδοση 74 | Τακαχάσι | Επιβεβαιωμένο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74.</t>
  </si>
  <si>
    <t>2027-04-16</t>
  </si>
  <si>
    <t>Έλεγχος 75 | Τανάκα | 30+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75.</t>
  </si>
  <si>
    <t>Σημείωση εξαίρεσης 2 9</t>
  </si>
  <si>
    <t>Πρόσθετη σημείωση 9.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</si>
  <si>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Σημείωση εξαίρεσης 2 10</t>
  </si>
  <si>
    <t>Πρόσθετη σημείωση 10.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</si>
  <si>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Σημείωση εξαίρεσης 2 11</t>
  </si>
  <si>
    <t>Πρόσθετη σημείωση 11.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</si>
  <si>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Σημείωση εξαίρεσης 2 12</t>
  </si>
  <si>
    <t>Πρόσθετη σημείωση 12. Ορίστε τον υπεύθυνο και την ημερομηνία και έπειτα ελέγχετε κάθε φορά τις προηγούμενες διαφορές με την ίδια σειρά. Αυτή η σημείωση βοηθά να εντοπίζονται νωρίς χαμένα βήματα επικοινωνίας και επιβεβαίωσης.</t>
  </si>
  <si>
    <t>2027-05-01</t>
  </si>
  <si>
    <t>Έλεγχος παρακολούθησης 1 | Γιαμάντα | Μη επιβεβαιωμένο | Αρ. εξαίρεσης, χρόνος εμφάνισης και ένδειξη εξαίρεσης μαζί ώστε η παρακολούθηση καθυστέρησης να είναι ταχύτερη. Αρ. 1.</t>
  </si>
  <si>
    <t>2027-05-02</t>
  </si>
  <si>
    <t>Έλεγχος παράδοσης 2 | Σάτο | Επιβεβαιωμένο | Αρ. εξαίρεσης, χρόνος εμφάνισης και ένδειξη εξαίρεσης μαζί ώστε η παρακολούθηση καθυστέρησης να είναι ταχύτερη. Αρ. 2.</t>
  </si>
  <si>
    <t>2027-05-03</t>
  </si>
  <si>
    <t>Έλεγχος παραλαβής 3 | Σουζούκι | 30+ ημέρες | Αρ. εξαίρεσης, χρόνος εμφάνισης και ένδειξη εξαίρεσης μαζί ώστε η παρακολούθηση καθυστέρησης να είναι ταχύτερη. Αρ. 3.</t>
  </si>
  <si>
    <t>2027-05-04</t>
  </si>
  <si>
    <t>Έλεγχος αποστολής 4 | Τακαχάσι | 60+ ημέρες | Αρ. εξαίρεσης, χρόνος εμφάνισης και ένδειξη εξαίρεσης μαζί ώστε η παρακολούθηση καθυστέρησης να είναι ταχύτερη. Αρ. 4.</t>
  </si>
  <si>
    <t>2027-05-05</t>
  </si>
  <si>
    <t>Έλεγχος παρακολούθησης 5 | Τανάκα | Χρειάζεται επικοινωνία | Αρ. εξαίρεσης, χρόνος εμφάνισης και ένδειξη εξαίρεσης μαζί ώστε η παρακολούθηση καθυστέρησης να είναι ταχύτερη. Αρ. 5.</t>
  </si>
  <si>
    <t>2027-05-06</t>
  </si>
  <si>
    <t>Έλεγχος παράδοσης 6 | Ίτο | Σε εξέλιξη | Αρ. εξαίρεσης, χρόνος εμφάνισης και ένδειξη εξαίρεσης μαζί ώστε η παρακολούθηση καθυστέρησης να είναι ταχύτερη. Αρ. 6.</t>
  </si>
  <si>
    <t>2027-05-07</t>
  </si>
  <si>
    <t>Έλεγχος παραλαβής 7 | Ουατανάμπε | Σε αναμονή | Αρ. εξαίρεσης, χρόνος εμφάνισης και ένδειξη εξαίρεσης μαζί ώστε η παρακολούθηση καθυστέρησης να είναι ταχύτερη. Αρ. 7.</t>
  </si>
  <si>
    <t>2027-05-08</t>
  </si>
  <si>
    <t>Έλεγχος αποστολής 8 | Κομπαγιάσι | Ολοκληρώθηκε | Αρ. εξαίρεσης, χρόνος εμφάνισης και ένδειξη εξαίρεσης μαζί ώστε η παρακολούθηση καθυστέρησης να είναι ταχύτερη. Αρ. 8.</t>
  </si>
  <si>
    <t>2027-05-09</t>
  </si>
  <si>
    <t>Έλεγχος παρακολούθησης 9 | Νακαμούρα | Μη επιβεβαιωμένο | Αρ. εξαίρεσης, χρόνος εμφάνισης και ένδειξη εξαίρεσης μαζί ώστε η παρακολούθηση καθυστέρησης να είναι ταχύτερη. Αρ. 9.</t>
  </si>
  <si>
    <t>2027-05-10</t>
  </si>
  <si>
    <t>Έλεγχος παράδοσης 10 | Σάιτο | Επιβεβαιωμένο | Αρ. εξαίρεσης, χρόνος εμφάνισης και ένδειξη εξαίρεσης μαζί ώστε η παρακολούθηση καθυστέρησης να είναι ταχύτερη. Αρ. 10.</t>
  </si>
  <si>
    <t>2027-05-11</t>
  </si>
  <si>
    <t>Έλεγχος παραλαβής 11 | Γιαμάντα | 30+ ημέρες | Αρ. εξαίρεσης, χρόνος εμφάνισης και ένδειξη εξαίρεσης μαζί ώστε η παρακολούθηση καθυστέρησης να είναι ταχύτερη. Αρ. 11.</t>
  </si>
  <si>
    <t>2027-05-12</t>
  </si>
  <si>
    <t>Έλεγχος αποστολής 12 | Σάτο | 60+ ημέρες | Αρ. εξαίρεσης, χρόνος εμφάνισης και ένδειξη εξαίρεσης μαζί ώστε η παρακολούθηση καθυστέρησης να είναι ταχύτερη. Αρ. 12.</t>
  </si>
  <si>
    <t>2027-05-13</t>
  </si>
  <si>
    <t>Έλεγχος παρακολούθησης 13 | Σουζούκι | Χρειάζεται επικοινωνία | Αρ. εξαίρεσης, χρόνος εμφάνισης και ένδειξη εξαίρεσης μαζί ώστε η παρακολούθηση καθυστέρησης να είναι ταχύτερη. Αρ. 13.</t>
  </si>
  <si>
    <t>2027-05-14</t>
  </si>
  <si>
    <t>Έλεγχος παράδοσης 14 | Τακαχάσι | Σε εξέλιξη | Αρ. εξαίρεσης, χρόνος εμφάνισης και ένδειξη εξαίρεσης μαζί ώστε η παρακολούθηση καθυστέρησης να είναι ταχύτερη. Αρ. 14.</t>
  </si>
  <si>
    <t>2027-05-15</t>
  </si>
  <si>
    <t>Έλεγχος παραλαβής 15 | Τανάκα | Σε αναμονή | Αρ. εξαίρεσης, χρόνος εμφάνισης και ένδειξη εξαίρεσης μαζί ώστε η παρακολούθηση καθυστέρησης να είναι ταχύτερη. Αρ. 15.</t>
  </si>
  <si>
    <t>2027-05-16</t>
  </si>
  <si>
    <t>Έλεγχος αποστολής 16 | Ίτο | Ολοκληρώθηκε | Αρ. εξαίρεσης, χρόνος εμφάνισης και ένδειξη εξαίρεσης μαζί ώστε η παρακολούθηση καθυστέρησης να είναι ταχύτερη. Αρ. 16.</t>
  </si>
  <si>
    <t>2027-05-17</t>
  </si>
  <si>
    <t>Έλεγχος παρακολούθησης 17 | Ουατανάμπε | Μη επιβεβαιωμένο | Αρ. εξαίρεσης, χρόνος εμφάνισης και ένδειξη εξαίρεσης μαζί ώστε η παρακολούθηση καθυστέρησης να είναι ταχύτερη. Αρ. 17.</t>
  </si>
  <si>
    <t>2027-05-18</t>
  </si>
  <si>
    <t>Έλεγχος παράδοσης 18 | Κομπαγιάσι | Επιβεβαιωμένο | Αρ. εξαίρεσης, χρόνος εμφάνισης και ένδειξη εξαίρεσης μαζί ώστε η παρακολούθηση καθυστέρησης να είναι ταχύτερη. Αρ. 18.</t>
  </si>
  <si>
    <t>2027-05-19</t>
  </si>
  <si>
    <t>Έλεγχος παραλαβής 19 | Νακαμούρα | 30+ ημέρες | Αρ. εξαίρεσης, χρόνος εμφάνισης και ένδειξη εξαίρεσης μαζί ώστε η παρακολούθηση καθυστέρησης να είναι ταχύτερη. Αρ. 19.</t>
  </si>
  <si>
    <t>2027-05-20</t>
  </si>
  <si>
    <t>Έλεγχος αποστολής 20 | Σάιτο | 60+ ημέρες | Αρ. εξαίρεσης, χρόνος εμφάνισης και ένδειξη εξαίρεσης μαζί ώστε η παρακολούθηση καθυστέρησης να είναι ταχύτερη. Αρ. 20.</t>
  </si>
  <si>
    <t>2027-05-21</t>
  </si>
  <si>
    <t>Έλεγχος παρακολούθησης 21 | Γιαμάντα | Χρειάζεται επικοινωνία | Αρ. εξαίρεσης, χρόνος εμφάνισης και ένδειξη εξαίρεσης μαζί ώστε η παρακολούθηση καθυστέρησης να είναι ταχύτερη. Αρ. 21.</t>
  </si>
  <si>
    <t>2027-05-22</t>
  </si>
  <si>
    <t>Έλεγχος παράδοσης 22 | Σάτο | Σε εξέλιξη | Αρ. εξαίρεσης, χρόνος εμφάνισης και ένδειξη εξαίρεσης μαζί ώστε η παρακολούθηση καθυστέρησης να είναι ταχύτερη. Αρ. 22.</t>
  </si>
  <si>
    <t>2027-05-23</t>
  </si>
  <si>
    <t>Έλεγχος παραλαβής 23 | Σουζούκι | Σε αναμονή | Αρ. εξαίρεσης, χρόνος εμφάνισης και ένδειξη εξαίρεσης μαζί ώστε η παρακολούθηση καθυστέρησης να είναι ταχύτερη. Αρ. 23.</t>
  </si>
  <si>
    <t>2027-05-24</t>
  </si>
  <si>
    <t>Έλεγχος αποστολής 24 | Τακαχάσι | Ολοκληρώθηκε | Αρ. εξαίρεσης, χρόνος εμφάνισης και ένδειξη εξαίρεσης μαζί ώστε η παρακολούθηση καθυστέρησης να είναι ταχύτερη. Αρ. 24.</t>
  </si>
  <si>
    <t>2027-05-25</t>
  </si>
  <si>
    <t>Έλεγχος παρακολούθησης 25 | Τανάκα | Μη επιβεβαιωμένο | Αρ. εξαίρεσης, χρόνος εμφάνισης και ένδειξη εξαίρεσης μαζί ώστε η παρακολούθηση καθυστέρησης να είναι ταχύτερη. Αρ. 25.</t>
  </si>
  <si>
    <t>2027-05-26</t>
  </si>
  <si>
    <t>Έλεγχος παράδοσης 26 | Ίτο | Επιβεβαιωμένο | Αρ. εξαίρεσης, χρόνος εμφάνισης και ένδειξη εξαίρεσης μαζί ώστε η παρακολούθηση καθυστέρησης να είναι ταχύτερη. Αρ. 26.</t>
  </si>
  <si>
    <t>2027-05-27</t>
  </si>
  <si>
    <t>Έλεγχος παραλαβής 27 | Ουατανάμπε | 30+ ημέρες | Αρ. εξαίρεσης, χρόνος εμφάνισης και ένδειξη εξαίρεσης μαζί ώστε η παρακολούθηση καθυστέρησης να είναι ταχύτερη. Αρ. 27.</t>
  </si>
  <si>
    <t>2027-05-28</t>
  </si>
  <si>
    <t>Έλεγχος αποστολής 28 | Κομπαγιάσι | 60+ ημέρες | Αρ. εξαίρεσης, χρόνος εμφάνισης και ένδειξη εξαίρεσης μαζί ώστε η παρακολούθηση καθυστέρησης να είναι ταχύτερη. Αρ. 28.</t>
  </si>
  <si>
    <t>2027-05-29</t>
  </si>
  <si>
    <t>Έλεγχος παρακολούθησης 29 | Νακαμούρα | Χρειάζεται επικοινωνία | Αρ. εξαίρεσης, χρόνος εμφάνισης και ένδειξη εξαίρεσης μαζί ώστε η παρακολούθηση καθυστέρησης να είναι ταχύτερη. Αρ. 29.</t>
  </si>
  <si>
    <t>2027-05-30</t>
  </si>
  <si>
    <t>Έλεγχος παράδοσης 30 | Σάιτο | Σε εξέλιξη | Αρ. εξαίρεσης, χρόνος εμφάνισης και ένδειξη εξαίρεσης μαζί ώστε η παρακολούθηση καθυστέρησης να είναι ταχύτερη. Αρ. 30.</t>
  </si>
  <si>
    <t>2027-05-31</t>
  </si>
  <si>
    <t>Έλεγχος παραλαβής 31 | Γιαμάντα | Σε αναμονή | Αρ. εξαίρεσης, χρόνος εμφάνισης και ένδειξη εξαίρεσης μαζί ώστε η παρακολούθηση καθυστέρησης να είναι ταχύτερη. Αρ. 31.</t>
  </si>
  <si>
    <t>2027-06-01</t>
  </si>
  <si>
    <t>Έλεγχος αποστολής 32 | Σάτο | Ολοκληρώθηκε | Αρ. εξαίρεσης, χρόνος εμφάνισης και ένδειξη εξαίρεσης μαζί ώστε η παρακολούθηση καθυστέρησης να είναι ταχύτερη. Αρ. 32.</t>
  </si>
  <si>
    <t>2027-06-02</t>
  </si>
  <si>
    <t>Έλεγχος παρακολούθησης 33 | Σουζούκι | Μη επιβεβαιωμένο | Αρ. εξαίρεσης, χρόνος εμφάνισης και ένδειξη εξαίρεσης μαζί ώστε η παρακολούθηση καθυστέρησης να είναι ταχύτερη. Αρ. 33.</t>
  </si>
  <si>
    <t>2027-06-03</t>
  </si>
  <si>
    <t>Έλεγχος παράδοσης 34 | Τακαχάσι | Επιβεβαιωμένο | Αρ. εξαίρεσης, χρόνος εμφάνισης και ένδειξη εξαίρεσης μαζί ώστε η παρακολούθηση καθυστέρησης να είναι ταχύτερη. Αρ. 34.</t>
  </si>
  <si>
    <t>2027-06-04</t>
  </si>
  <si>
    <t>Έλεγχος παραλαβής 35 | Τανάκα | 30+ ημέρες | Αρ. εξαίρεσης, χρόνος εμφάνισης και ένδειξη εξαίρεσης μαζί ώστε η παρακολούθηση καθυστέρησης να είναι ταχύτερη. Αρ. 35.</t>
  </si>
  <si>
    <t>2027-06-05</t>
  </si>
  <si>
    <t>Έλεγχος αποστολής 36 | Ίτο | 60+ ημέρες | Αρ. εξαίρεσης, χρόνος εμφάνισης και ένδειξη εξαίρεσης μαζί ώστε η παρακολούθηση καθυστέρησης να είναι ταχύτερη. Αρ. 36.</t>
  </si>
  <si>
    <t>2027-06-06</t>
  </si>
  <si>
    <t>Έλεγχος παρακολούθησης 37 | Ουατανάμπε | Χρειάζεται επικοινωνία | Αρ. εξαίρεσης, χρόνος εμφάνισης και ένδειξη εξαίρεσης μαζί ώστε η παρακολούθηση καθυστέρησης να είναι ταχύτερη. Αρ. 37.</t>
  </si>
  <si>
    <t>2027-06-07</t>
  </si>
  <si>
    <t>Έλεγχος παράδοσης 38 | Κομπαγιάσι | Σε εξέλιξη | Αρ. εξαίρεσης, χρόνος εμφάνισης και ένδειξη εξαίρεσης μαζί ώστε η παρακολούθηση καθυστέρησης να είναι ταχύτερη. Αρ. 38.</t>
  </si>
  <si>
    <t>2027-06-08</t>
  </si>
  <si>
    <t>Έλεγχος παραλαβής 39 | Νακαμούρα | Σε αναμονή | Αρ. εξαίρεσης, χρόνος εμφάνισης και ένδειξη εξαίρεσης μαζί ώστε η παρακολούθηση καθυστέρησης να είναι ταχύτερη. Αρ. 39.</t>
  </si>
  <si>
    <t>2027-06-09</t>
  </si>
  <si>
    <t>Έλεγχος αποστολής 40 | Σάιτο | Ολοκληρώθηκε | Αρ. εξαίρεσης, χρόνος εμφάνισης και ένδειξη εξαίρεσης μαζί ώστε η παρακολούθηση καθυστέρησης να είναι ταχύτερη. Αρ. 40.</t>
  </si>
  <si>
    <t>2027-06-10</t>
  </si>
  <si>
    <t>Έλεγχος παρακολούθησης 41 | Γιαμάντα | Μη επιβεβαιωμένο | Αρ. εξαίρεσης, χρόνος εμφάνισης και ένδειξη εξαίρεσης μαζί ώστε η παρακολούθηση καθυστέρησης να είναι ταχύτερη. Αρ. 41.</t>
  </si>
  <si>
    <t>2027-06-11</t>
  </si>
  <si>
    <t>Έλεγχος παράδοσης 42 | Σάτο | Επιβεβαιωμένο | Αρ. εξαίρεσης, χρόνος εμφάνισης και ένδειξη εξαίρεσης μαζί ώστε η παρακολούθηση καθυστέρησης να είναι ταχύτερη. Αρ. 42.</t>
  </si>
  <si>
    <t>2027-06-12</t>
  </si>
  <si>
    <t>Έλεγχος παραλαβής 43 | Σουζούκι | 30+ ημέρες | Αρ. εξαίρεσης, χρόνος εμφάνισης και ένδειξη εξαίρεσης μαζί ώστε η παρακολούθηση καθυστέρησης να είναι ταχύτερη. Αρ. 43.</t>
  </si>
  <si>
    <t>2027-06-13</t>
  </si>
  <si>
    <t>Έλεγχος αποστολής 44 | Τακαχάσι | 60+ ημέρες | Αρ. εξαίρεσης, χρόνος εμφάνισης και ένδειξη εξαίρεσης μαζί ώστε η παρακολούθηση καθυστέρησης να είναι ταχύτερη. Αρ. 44.</t>
  </si>
  <si>
    <t>2027-06-14</t>
  </si>
  <si>
    <t>Έλεγχος παρακολούθησης 45 | Τανάκα | Χρειάζεται επικοινωνία | Αρ. εξαίρεσης, χρόνος εμφάνισης και ένδειξη εξαίρεσης μαζί ώστε η παρακολούθηση καθυστέρησης να είναι ταχύτερη. Αρ. 45.</t>
  </si>
  <si>
    <t>2027-06-15</t>
  </si>
  <si>
    <t>Έλεγχος παράδοσης 46 | Ίτο | Σε εξέλιξη | Αρ. εξαίρεσης, χρόνος εμφάνισης και ένδειξη εξαίρεσης μαζί ώστε η παρακολούθηση καθυστέρησης να είναι ταχύτερη. Αρ. 46.</t>
  </si>
  <si>
    <t>2027-06-16</t>
  </si>
  <si>
    <t>Έλεγχος παραλαβής 47 | Ουατανάμπε | Σε αναμονή | Αρ. εξαίρεσης, χρόνος εμφάνισης και ένδειξη εξαίρεσης μαζί ώστε η παρακολούθηση καθυστέρησης να είναι ταχύτερη. Αρ. 47.</t>
  </si>
  <si>
    <t>2027-06-17</t>
  </si>
  <si>
    <t>Έλεγχος αποστολής 48 | Κομπαγιάσι | Ολοκληρώθηκε | Αρ. εξαίρεσης, χρόνος εμφάνισης και ένδειξη εξαίρεσης μαζί ώστε η παρακολούθηση καθυστέρησης να είναι ταχύτερη. Αρ. 48.</t>
  </si>
  <si>
    <t>2027-06-18</t>
  </si>
  <si>
    <t>Έλεγχος παρακολούθησης 49 | Νακαμούρα | Μη επιβεβαιωμένο | Αρ. εξαίρεσης, χρόνος εμφάνισης και ένδειξη εξαίρεσης μαζί ώστε η παρακολούθηση καθυστέρησης να είναι ταχύτερη. Αρ. 49.</t>
  </si>
  <si>
    <t>2027-06-19</t>
  </si>
  <si>
    <t>Έλεγχος παράδοσης 50 | Σάιτο | Επιβεβαιωμένο | Αρ. εξαίρεσης, χρόνος εμφάνισης και ένδειξη εξαίρεσης μαζί ώστε η παρακολούθηση καθυστέρησης να είναι ταχύτερη. Αρ. 50.</t>
  </si>
  <si>
    <t>2027-06-20</t>
  </si>
  <si>
    <t>Έλεγχος παραλαβής 51 | Γιαμάντα | 30+ ημέρες | Αρ. εξαίρεσης, χρόνος εμφάνισης και ένδειξη εξαίρεσης μαζί ώστε η παρακολούθηση καθυστέρησης να είναι ταχύτερη. Αρ. 51.</t>
  </si>
  <si>
    <t>2027-06-21</t>
  </si>
  <si>
    <t>Έλεγχος αποστολής 52 | Σάτο | 60+ ημέρες | Αρ. εξαίρεσης, χρόνος εμφάνισης και ένδειξη εξαίρεσης μαζί ώστε η παρακολούθηση καθυστέρησης να είναι ταχύτερη. Αρ. 52.</t>
  </si>
  <si>
    <t>2027-06-22</t>
  </si>
  <si>
    <t>Έλεγχος παρακολούθησης 53 | Σουζούκι | Χρειάζεται επικοινωνία | Αρ. εξαίρεσης, χρόνος εμφάνισης και ένδειξη εξαίρεσης μαζί ώστε η παρακολούθηση καθυστέρησης να είναι ταχύτερη. Αρ. 53.</t>
  </si>
  <si>
    <t>2027-06-23</t>
  </si>
  <si>
    <t>Έλεγχος παράδοσης 54 | Τακαχάσι | Σε εξέλιξη | Αρ. εξαίρεσης, χρόνος εμφάνισης και ένδειξη εξαίρεσης μαζί ώστε η παρακολούθηση καθυστέρησης να είναι ταχύτερη. Αρ. 54.</t>
  </si>
  <si>
    <t>2027-06-24</t>
  </si>
  <si>
    <t>Έλεγχος παραλαβής 55 | Τανάκα | Σε αναμονή | Αρ. εξαίρεσης, χρόνος εμφάνισης και ένδειξη εξαίρεσης μαζί ώστε η παρακολούθηση καθυστέρησης να είναι ταχύτερη. Αρ. 55.</t>
  </si>
  <si>
    <t>2027-06-25</t>
  </si>
  <si>
    <t>Έλεγχος αποστολής 56 | Ίτο | Ολοκληρώθηκε | Αρ. εξαίρεσης, χρόνος εμφάνισης και ένδειξη εξαίρεσης μαζί ώστε η παρακολούθηση καθυστέρησης να είναι ταχύτερη. Αρ. 56.</t>
  </si>
  <si>
    <t>Παράδοση 9</t>
  </si>
  <si>
    <t>Παρακολούθηση παράδοσης: ελέγξτε μαζί τον αριθμό εξαίρεσης, τον υπεύθυνο, τον χρόνο εμφάνισης και την κατάσταση. Πρόσθετη γραμμή 9.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</si>
  <si>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10</t>
  </si>
  <si>
    <t>Παρακολούθηση παράδοσης: ελέγξτε μαζί τον αριθμό εξαίρεσης, τον υπεύθυνο, τον χρόνο εμφάνισης και την κατάσταση. Πρόσθετη γραμμή 10.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</si>
  <si>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11</t>
  </si>
  <si>
    <t>Παρακολούθηση παράδοσης: ελέγξτε μαζί τον αριθμό εξαίρεσης, τον υπεύθυνο, τον χρόνο εμφάνισης και την κατάσταση. Πρόσθετη γραμμή 11.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</si>
  <si>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12</t>
  </si>
  <si>
    <t>Παρακολούθηση παράδοσης: ελέγξτε μαζί τον αριθμό εξαίρεσης, τον υπεύθυνο, τον χρόνο εμφάνισης και την κατάσταση. Πρόσθετη γραμμή 12.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</si>
  <si>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13</t>
  </si>
  <si>
    <t>Παρακολούθηση παράδοσης: ελέγξτε μαζί τον αριθμό εξαίρεσης, τον υπεύθυνο, τον χρόνο εμφάνισης και την κατάσταση. Πρόσθετη γραμμή 13.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</si>
  <si>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14</t>
  </si>
  <si>
    <t>Παρακολούθηση παράδοσης: ελέγξτε μαζί τον αριθμό εξαίρεσης, τον υπεύθυνο, τον χρόνο εμφάνισης και την κατάσταση. Πρόσθετη γραμμή 14.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</si>
  <si>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Παράδοση 15</t>
  </si>
  <si>
    <t>Παρακολούθηση παράδοσης: ελέγξτε μαζί τον αριθμό εξαίρεσης, τον υπεύθυνο, τον χρόνο εμφάνισης και την κατάσταση. Πρόσθετη γραμμή 15.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Αυτή η γραμμή κρατά σαφείς τις προηγούμενες διαφορές.</t>
  </si>
  <si>
    <t>2027-07-01</t>
  </si>
  <si>
    <t>Έλεγχος παρακολούθησης 1 | Γιαμάντα | Μη επιβεβαιωμένο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</si>
  <si>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2027-07-02</t>
  </si>
  <si>
    <t>Έλεγχος παράδοσης 2 | Σάτο | Επιβεβαιωμένο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</si>
  <si>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2027-07-03</t>
  </si>
  <si>
    <t>Έλεγχος παραλαβής 3 | Σουζούκι | 30+ ημέρες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</si>
  <si>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2027-07-04</t>
  </si>
  <si>
    <t>Έλεγχος αποστολής 4 | Τακαχάσι | 60+ ημέρες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</si>
  <si>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2027-07-05</t>
  </si>
  <si>
    <t>Έλεγχος παρακολούθησης 5 | Τανάκα | Χρειάζεται επικοινωνία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</si>
  <si>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2027-07-06</t>
  </si>
  <si>
    <t>Έλεγχος παράδοσης 6 | Ίτο | Σε εξέλιξη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</si>
  <si>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2027-07-07</t>
  </si>
  <si>
    <t>Έλεγχος παραλαβής 7 | Ουατανάμπε | Σε αναμονή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</si>
  <si>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2027-07-08</t>
  </si>
  <si>
    <t>Έλεγχος αποστολής 8 | Κομπαγιάσι | Ολοκληρώθηκε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</si>
  <si>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2027-07-09</t>
  </si>
  <si>
    <t>Έλεγχος παρακολούθησης 9 | Νακαμούρα | Μη επιβεβαιωμένο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</si>
  <si>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2027-07-10</t>
  </si>
  <si>
    <t>Έλεγχος παράδοσης 10 | Σάιτο | Επιβεβαιωμένο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</si>
  <si>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2027-07-11</t>
  </si>
  <si>
    <t>Έλεγχος παραλαβής 11 | Γιαμάντα | 30+ ημέρες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</si>
  <si>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2027-07-12</t>
  </si>
  <si>
    <t>Έλεγχος αποστολής 12 | Σάτο | 60+ ημέρες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</si>
  <si>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2027-07-13</t>
  </si>
  <si>
    <t>Έλεγχος παρακολούθησης 13 | Σουζούκι | Χρειάζεται επικοινωνία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</si>
  <si>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2027-07-14</t>
  </si>
  <si>
    <t>Έλεγχος παράδοσης 14 | Τακαχάσι | Σε εξέλιξη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</si>
  <si>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2027-07-15</t>
  </si>
  <si>
    <t>Έλεγχος παραλαβής 15 | Τανάκα | Σε αναμονή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</si>
  <si>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2027-07-16</t>
  </si>
  <si>
    <t>Έλεγχος αποστολής 16 | Ίτο | Ολοκληρώθηκε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</si>
  <si>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2027-07-17</t>
  </si>
  <si>
    <t>Έλεγχος παρακολούθησης 17 | Ουατανάμπε | Μη επιβεβαιωμένο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</si>
  <si>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2027-07-18</t>
  </si>
  <si>
    <t>Έλεγχος παράδοσης 18 | Κομπαγιάσι | Επιβεβαιωμένο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</si>
  <si>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2027-07-19</t>
  </si>
  <si>
    <t>Έλεγχος παραλαβής 19 | Νακαμούρα | 30+ ημέρες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</si>
  <si>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2027-07-20</t>
  </si>
  <si>
    <t>Έλεγχος αποστολής 20 | Σάιτο | 60+ ημέρες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</si>
  <si>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2027-07-21</t>
  </si>
  <si>
    <t>Έλεγχος παρακολούθησης 21 | Γιαμάντα | Χρειάζεται επικοινωνία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</si>
  <si>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2027-07-22</t>
  </si>
  <si>
    <t>Έλεγχος παράδοσης 22 | Σάτο | Σε εξέλιξη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</si>
  <si>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2027-07-23</t>
  </si>
  <si>
    <t>Έλεγχος παραλαβής 23 | Σουζούκι | Σε αναμονή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</si>
  <si>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2027-07-24</t>
  </si>
  <si>
    <t>Έλεγχος αποστολής 24 | Τακαχάσι | Ολοκληρώθηκε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</si>
  <si>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2027-07-25</t>
  </si>
  <si>
    <t>Έλεγχος παρακολούθησης 25 | Τανάκα | Μη επιβεβαιωμένο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</si>
  <si>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2027-07-26</t>
  </si>
  <si>
    <t>Έλεγχος παράδοσης 26 | Ίτο | Επιβεβαιωμένο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</si>
  <si>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2027-07-27</t>
  </si>
  <si>
    <t>Έλεγχος παραλαβής 27 | Ουατανάμπε | 30+ ημέρες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</si>
  <si>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2027-07-28</t>
  </si>
  <si>
    <t>Έλεγχος αποστολής 28 | Κομπαγιάσι | 60+ ημέρες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</si>
  <si>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2027-07-29</t>
  </si>
  <si>
    <t>Έλεγχος παρακολούθησης 29 | Νακαμούρα | Χρειάζεται επικοινωνία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</si>
  <si>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2027-07-30</t>
  </si>
  <si>
    <t>Έλεγχος παράδοσης 30 | Σάιτο | Σε εξέλιξη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</si>
  <si>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2027-07-31</t>
  </si>
  <si>
    <t>Έλεγχος παραλαβής 31 | Γιαμάντα | Σε αναμονή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</si>
  <si>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2027-08-01</t>
  </si>
  <si>
    <t>Έλεγχος αποστολής 32 | Σάτο | Ολοκληρώθηκε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</si>
  <si>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2027-08-02</t>
  </si>
  <si>
    <t>Έλεγχος παρακολούθησης 33 | Σουζούκι | Μη επιβεβαιωμένο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</si>
  <si>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Παρακολούθηση παράδοσης: ελέγξτε τον αριθμό εξαίρεσης, τον υπεύθυνο, τον χρόνο εμφάνισης και την κατάσταση ως μία ροή. Πρόσθετη σημείωση 6.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Εδώ, κρατήστε τη ροή συνεπή ώστε η σύγκριση με την προηγούμενη έκδοση να είναι εύκολη.</t>
  </si>
  <si>
    <t>Παρακολούθηση παράδοσης: ελέγξτε τον αριθμό εξαίρεσης, τον υπεύθυνο, τον χρόνο εμφάνισης και την κατάσταση ως μία ροή. Πρόσθετη σημείωση 7.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Εδώ, κρατήστε τη ροή συνεπή ώστε η σύγκριση με την προηγούμενη έκδοση να είναι εύκολη.</t>
  </si>
  <si>
    <t>Παρακολούθηση παράδοσης: ελέγξτε τον αριθμό εξαίρεσης, τον υπεύθυνο, τον χρόνο εμφάνισης και την κατάσταση ως μία ροή. Πρόσθετη σημείωση 8.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Εδώ, κρατήστε τη ροή συνεπή ώστε η σύγκριση με την προηγούμενη έκδοση να είναι εύκολη.</t>
  </si>
  <si>
    <t>Παρακολούθηση παράδοσης: ελέγξτε τον αριθμό εξαίρεσης, τον υπεύθυνο, τον χρόνο εμφάνισης και την κατάσταση ως μία ροή. Πρόσθετη σημείωση 9.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Εδώ, κρατήστε τη ροή συνεπή ώστε η σύγκριση με την προηγούμενη έκδοση να είναι εύκολη.</t>
  </si>
  <si>
    <t>Παρακολούθηση παράδοσης: ελέγξτε τον αριθμό εξαίρεσης, τον υπεύθυνο, τον χρόνο εμφάνισης και την κατάσταση ως μία ροή. Πρόσθετη σημείωση 10.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Εδώ, κρατήστε τη ροή συνεπή ώστε η σύγκριση με την προηγούμενη έκδοση να είναι εύκολη.</t>
  </si>
  <si>
    <t>2027-09-01</t>
  </si>
  <si>
    <t>Έλεγχος παρακολούθησης 1 | Γιαμάντα | Μη επιβεβαιωμένο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1.</t>
  </si>
  <si>
    <t>2027-09-02</t>
  </si>
  <si>
    <t>Έλεγχος παράδοσης 2 | Σάτο | Επιβεβαιωμένο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2.</t>
  </si>
  <si>
    <t>2027-09-03</t>
  </si>
  <si>
    <t>Έλεγχος παραλαβής 3 | Σουζούκι | 30+ ημέρες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3.</t>
  </si>
  <si>
    <t>2027-09-04</t>
  </si>
  <si>
    <t>Έλεγχος αποστολής 4 | Τακαχάσι | 60+ ημέρες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4.</t>
  </si>
  <si>
    <t>2027-09-05</t>
  </si>
  <si>
    <t>Έλεγχος παρακολούθησης 5 | Τανάκα | Χρειάζεται επικοινωνία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5.</t>
  </si>
  <si>
    <t>2027-09-06</t>
  </si>
  <si>
    <t>Έλεγχος παράδοσης 6 | Ίτο | Σε εξέλιξη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6.</t>
  </si>
  <si>
    <t>2027-09-07</t>
  </si>
  <si>
    <t>Έλεγχος παραλαβής 7 | Ουατανάμπε | Σε αναμονή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7.</t>
  </si>
  <si>
    <t>2027-09-08</t>
  </si>
  <si>
    <t>Έλεγχος αποστολής 8 | Κομπαγιάσι | Ολοκληρώθηκε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8.</t>
  </si>
  <si>
    <t>2027-09-09</t>
  </si>
  <si>
    <t>Έλεγχος παρακολούθησης 9 | Νακαμούρα | Μη επιβεβαιωμένο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9.</t>
  </si>
  <si>
    <t>2027-09-10</t>
  </si>
  <si>
    <t>Έλεγχος παράδοσης 10 | Σάιτο | Επιβεβαιωμένο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10.</t>
  </si>
  <si>
    <t>2027-09-11</t>
  </si>
  <si>
    <t>Έλεγχος παραλαβής 11 | Γιαμάντα | 30+ ημέρες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11.</t>
  </si>
  <si>
    <t>2027-09-12</t>
  </si>
  <si>
    <t>Έλεγχος αποστολής 12 | Σάτο | 60+ ημέρες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12.</t>
  </si>
  <si>
    <t>2027-09-13</t>
  </si>
  <si>
    <t>Έλεγχος παρακολούθησης 13 | Σουζούκι | Χρειάζεται επικοινωνία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13.</t>
  </si>
  <si>
    <t>2027-09-14</t>
  </si>
  <si>
    <t>Έλεγχος παράδοσης 14 | Τακαχάσι | Σε εξέλιξη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14.</t>
  </si>
  <si>
    <t>2027-09-15</t>
  </si>
  <si>
    <t>Έλεγχος παραλαβής 15 | Τανάκα | Σε αναμονή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15.</t>
  </si>
  <si>
    <t>Τελική σημείωση εξαίρεσης 4</t>
  </si>
  <si>
    <t>Παρακολούθηση παράδοσης: ελέγξτε μαζί τον αριθμό εξαίρεσης, τον υπεύθυνο, τον χρόνο εμφάνισης και την κατάσταση. Τελική πρόσθετη σημείωση 4.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Κλείστε τη ροή με αυτή τη γραμμή.</t>
  </si>
  <si>
    <t>2027-10-01</t>
  </si>
  <si>
    <t>Τελική σημείωση παρακολούθησης 1 | Γιαμάντα | Μη επιβεβαιωμένο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συνεπή έως το τέλος.</t>
  </si>
  <si>
    <t>2027-10-02</t>
  </si>
  <si>
    <t>Τελική σημείωση παράδοσης 2 | Σάτο | Επιβεβαιωμένο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συνεπή έως το τέλος.</t>
  </si>
  <si>
    <t>2027-10-03</t>
  </si>
  <si>
    <t>Τελική σημείωση παραλαβής 3 | Σουζούκι | 30+ ημέρες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συνεπή έως το τέλος.</t>
  </si>
  <si>
    <t>2027-10-04</t>
  </si>
  <si>
    <t>Αποστολή 4 | Τακαχάσι | 60+ ημέρες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συνεπή έως το τέλος.</t>
  </si>
  <si>
    <t>2027-10-05</t>
  </si>
  <si>
    <t>Τελική σημείωση παρακολούθησης 5 | Τανάκα | Χρειάζεται επικοινωνία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συνεπή έως το τέλος.</t>
  </si>
  <si>
    <t>Κατάσταση Απόκρισης</t>
  </si>
  <si>
    <t>TRK-2418</t>
  </si>
  <si>
    <t>Κατάσταση απόκρισης</t>
  </si>
  <si>
    <t>Σε εξέλιξη</t>
  </si>
  <si>
    <t>2026-04-17 09: 30</t>
  </si>
  <si>
    <t>2027-04-17</t>
  </si>
  <si>
    <t>Αποστολή 76 | Ίτο | 60+ ημέρες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76.</t>
  </si>
  <si>
    <t>2027-04-18</t>
  </si>
  <si>
    <t>Παρακολούθηση 77 | Ουατανάμπε | Χρειάζεται επικοινωνία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77.</t>
  </si>
  <si>
    <t>2027-04-19</t>
  </si>
  <si>
    <t>Παράδοση 78 | Κομπαγιάσι | Σε εξέλιξη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78.</t>
  </si>
  <si>
    <t>2027-04-20</t>
  </si>
  <si>
    <t>Έλεγχος 79 | Νακαμούρα | Σε αναμονή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79.</t>
  </si>
  <si>
    <t>2027-04-21</t>
  </si>
  <si>
    <t>Αποστολή 80 | Σάιτο | Ολοκληρώθηκε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80.</t>
  </si>
  <si>
    <t>Σημείωση 1</t>
  </si>
  <si>
    <t>Κρατήστε μαζί την κατάσταση απόκρισης και την ώρα τελευταίας ενημέρωσης. Παρακολούθηση 1: ελέγχετε αυτό το στοιχείο μηνιαία και αφήστε το σαφές για τον επόμενο υπεύθυνο.</t>
  </si>
  <si>
    <t>Σημείωση 2</t>
  </si>
  <si>
    <t>Κρατήστε μαζί την κατάσταση απόκρισης και την ώρα τελευταίας ενημέρωσης. Παρακολούθηση 2: ελέγχετε αυτό το στοιχείο μηνιαία και αφήστε το σαφές για τον επόμενο υπεύθυνο.</t>
  </si>
  <si>
    <t>Σημείωση 3</t>
  </si>
  <si>
    <t>Κρατήστε μαζί την κατάσταση απόκρισης και την ώρα τελευταίας ενημέρωσης. Παρακολούθηση 3: ελέγχετε αυτό το στοιχείο μηνιαία και αφήστε το σαφές για τον επόμενο υπεύθυνο.</t>
  </si>
  <si>
    <t>Σημείωση 4</t>
  </si>
  <si>
    <t>Κρατήστε μαζί την κατάσταση απόκρισης και την ώρα τελευταίας ενημέρωσης. Παρακολούθηση 4: ελέγχετε αυτό το στοιχείο μηνιαία και αφήστε το σαφές για τον επόμενο υπεύθυνο.</t>
  </si>
  <si>
    <t>Σημείωση 5</t>
  </si>
  <si>
    <t>Κρατήστε μαζί την κατάσταση απόκρισης και την ώρα τελευταίας ενημέρωσης. Παρακολούθηση 5: ελέγχετε αυτό το στοιχείο μηνιαία και αφήστε το σαφές για τον επόμενο υπεύθυνο.</t>
  </si>
  <si>
    <t>Σημείωση 6</t>
  </si>
  <si>
    <t>Κρατήστε μαζί την κατάσταση απόκρισης και την ώρα τελευταίας ενημέρωσης. Παρακολούθηση 6: ελέγχετε αυτό το στοιχείο μηνιαία και αφήστε το σαφές για τον επόμενο υπεύθυνο.</t>
  </si>
  <si>
    <t>Σημείωση 7</t>
  </si>
  <si>
    <t>Κρατήστε μαζί την κατάσταση απόκρισης και την ώρα τελευταίας ενημέρωσης. Παρακολούθηση 7: ελέγχετε αυτό το στοιχείο μηνιαία και αφήστε το σαφές για τον επόμενο υπεύθυνο.</t>
  </si>
  <si>
    <t>Σημείωση 8</t>
  </si>
  <si>
    <t>Κρατήστε μαζί την κατάσταση απόκρισης και την ώρα τελευταίας ενημέρωσης. Παρακολούθηση 8: ελέγχετε αυτό το στοιχείο μηνιαία και αφήστε το σαφές για τον επόμενο υπεύθυνο.</t>
  </si>
  <si>
    <t>Σημείωση 9</t>
  </si>
  <si>
    <t>Κρατήστε μαζί την κατάσταση απόκρισης και την ώρα τελευταίας ενημέρωσης. Παρακολούθηση 9: ελέγχετε αυτό το στοιχείο μηνιαία και αφήστε το σαφές για τον επόμενο υπεύθυνο.</t>
  </si>
  <si>
    <t>Σημείωση 10</t>
  </si>
  <si>
    <t>Κρατήστε μαζί την κατάσταση απόκρισης και την ώρα τελευταίας ενημέρωσης. Παρακολούθηση 10: ελέγχετε αυτό το στοιχείο μηνιαία και αφήστε το σαφές για τον επόμενο υπεύθυνο.</t>
  </si>
  <si>
    <t>Σημείωση 11</t>
  </si>
  <si>
    <t>Κρατήστε μαζί την κατάσταση απόκρισης και την ώρα τελευταίας ενημέρωσης. Παρακολούθηση 11: ελέγχετε αυτό το στοιχείο μηνιαία και αφήστε το σαφές για τον επόμενο υπεύθυνο.</t>
  </si>
  <si>
    <t>Σημείωση 12</t>
  </si>
  <si>
    <t>Κρατήστε μαζί την κατάσταση απόκρισης και την ώρα τελευταίας ενημέρωσης. Παρακολούθηση 12: ελέγχετε αυτό το στοιχείο μηνιαία και αφήστε το σαφές για τον επόμενο υπεύθυνο.</t>
  </si>
  <si>
    <t>Σημείωση 13</t>
  </si>
  <si>
    <t>Κρατήστε μαζί την κατάσταση απόκρισης και την ώρα τελευταίας ενημέρωσης. Παρακολούθηση 13: ελέγχετε αυτό το στοιχείο μηνιαία και αφήστε το σαφές για τον επόμενο υπεύθυνο.</t>
  </si>
  <si>
    <t>Σημείωση 14</t>
  </si>
  <si>
    <t>Κρατήστε μαζί την κατάσταση απόκρισης και την ώρα τελευταίας ενημέρωσης. Παρακολούθηση 14: ελέγχετε αυτό το στοιχείο μηνιαία και αφήστε το σαφές για τον επόμενο υπεύθυνο.</t>
  </si>
  <si>
    <t>Σημείωση 15</t>
  </si>
  <si>
    <t>Κρατήστε μαζί την κατάσταση απόκρισης και την ώρα τελευταίας ενημέρωσης. Παρακολούθηση 15: ελέγχετε αυτό το στοιχείο μηνιαία και αφήστε το σαφές για τον επόμενο υπεύθυνο.</t>
  </si>
  <si>
    <t>Σημείωση 16</t>
  </si>
  <si>
    <t>Κρατήστε μαζί την κατάσταση απόκρισης και την ώρα τελευταίας ενημέρωσης. Παρακολούθηση 16: ελέγχετε αυτό το στοιχείο μηνιαία και αφήστε το σαφές για τον επόμενο υπεύθυνο.</t>
  </si>
  <si>
    <t>Σημείωση 17</t>
  </si>
  <si>
    <t>Κρατήστε μαζί την κατάσταση απόκρισης και την ώρα τελευταίας ενημέρωσης. Παρακολούθηση 17: ελέγχετε αυτό το στοιχείο μηνιαία και αφήστε το σαφές για τον επόμενο υπεύθυνο.</t>
  </si>
  <si>
    <t>Σημείωση 18</t>
  </si>
  <si>
    <t>Κρατήστε μαζί την κατάσταση απόκρισης και την ώρα τελευταίας ενημέρωσης. Παρακολούθηση 18: ελέγχετε αυτό το στοιχείο μηνιαία και αφήστε το σαφές για τον επόμενο υπεύθυνο.</t>
  </si>
  <si>
    <t>Σημείωση 19</t>
  </si>
  <si>
    <t>Κρατήστε μαζί την κατάσταση απόκρισης και την ώρα τελευταίας ενημέρωσης. Παρακολούθηση 19: ελέγχετε αυτό το στοιχείο μηνιαία και αφήστε το σαφές για τον επόμενο υπεύθυνο.</t>
  </si>
  <si>
    <t>Σημείωση 20</t>
  </si>
  <si>
    <t>Κρατήστε μαζί την κατάσταση απόκρισης και την ώρα τελευταίας ενημέρωσης. Παρακολούθηση 20: ελέγχετε αυτό το στοιχείο μηνιαία και αφήστε το σαφές για τον επόμενο υπεύθυνο.</t>
  </si>
  <si>
    <t>Σημείωση 21</t>
  </si>
  <si>
    <t>Κρατήστε μαζί την κατάσταση απόκρισης και την ώρα τελευταίας ενημέρωσης. Παρακολούθηση 21: ελέγχετε αυτό το στοιχείο μηνιαία και αφήστε το σαφές για τον επόμενο υπεύθυνο.</t>
  </si>
  <si>
    <t>Σημείωση 22</t>
  </si>
  <si>
    <t>Κρατήστε μαζί την κατάσταση απόκρισης και την ώρα τελευταίας ενημέρωσης. Παρακολούθηση 22: ελέγχετε αυτό το στοιχείο μηνιαία και αφήστε το σαφές για τον επόμενο υπεύθυνο.</t>
  </si>
  <si>
    <t>Σημείωση 23</t>
  </si>
  <si>
    <t>Κρατήστε μαζί την κατάσταση απόκρισης και την ώρα τελευταίας ενημέρωσης. Παρακολούθηση 23: ελέγχετε αυτό το στοιχείο μηνιαία και αφήστε το σαφές για τον επόμενο υπεύθυνο.</t>
  </si>
  <si>
    <t>Σημείωση 24</t>
  </si>
  <si>
    <t>Κρατήστε μαζί την κατάσταση απόκρισης και την ώρα τελευταίας ενημέρωσης. Παρακολούθηση 24: ελέγχετε αυτό το στοιχείο μηνιαία και αφήστε το σαφές για τον επόμενο υπεύθυνο.</t>
  </si>
  <si>
    <t>Σημείωση 25</t>
  </si>
  <si>
    <t>Κρατήστε μαζί την κατάσταση απόκρισης και την ώρα τελευταίας ενημέρωσης. Παρακολούθηση 25: ελέγχετε αυτό το στοιχείο μηνιαία και αφήστε το σαφές για τον επόμενο υπεύθυνο.</t>
  </si>
  <si>
    <t>2027-06-26</t>
  </si>
  <si>
    <t>Έλεγχος παρακολούθησης 57 | Ουατανάμπε | Μη επιβεβαιωμένο | Αρ. εξαίρεσης, χρόνος εμφάνισης και ένδειξη εξαίρεσης μαζί ώστε η παρακολούθηση καθυστέρησης να είναι ταχύτερη. Αρ. 57.</t>
  </si>
  <si>
    <t>2027-06-27</t>
  </si>
  <si>
    <t>Έλεγχος παράδοσης 58 | Κομπαγιάσι | Επιβεβαιωμένο | Αρ. εξαίρεσης, χρόνος εμφάνισης και ένδειξη εξαίρεσης μαζί ώστε η παρακολούθηση καθυστέρησης να είναι ταχύτερη. Αρ. 58.</t>
  </si>
  <si>
    <t>2027-06-28</t>
  </si>
  <si>
    <t>Έλεγχος παραλαβής 59 | Νακαμούρα | 30+ ημέρες | Αρ. εξαίρεσης, χρόνος εμφάνισης και ένδειξη εξαίρεσης μαζί ώστε η παρακολούθηση καθυστέρησης να είναι ταχύτερη. Αρ. 59.</t>
  </si>
  <si>
    <t>2027-06-29</t>
  </si>
  <si>
    <t>Έλεγχος αποστολής 60 | Σάιτο | 60+ ημέρες | Αρ. εξαίρεσης, χρόνος εμφάνισης και ένδειξη εξαίρεσης μαζί ώστε η παρακολούθηση καθυστέρησης να είναι ταχύτερη. Αρ. 60.</t>
  </si>
  <si>
    <t>Σημείωση παρακολούθησης 2 1</t>
  </si>
  <si>
    <t>Σημείωση παρακολούθησης 2 #1: αυτή η σημείωση πρέπει να παραμένει κατανοητή στους μηνιαίους ελέγχους, με το βασικό σημείο, την αιτία και την επόμενη ενέργεια σε ξεχωριστές γραμμές. Αρ. 1.</t>
  </si>
  <si>
    <t>Σημείωση παρακολούθησης 2 2</t>
  </si>
  <si>
    <t>Σημείωση παρακολούθησης 2 #2: αυτή η σημείωση πρέπει να παραμένει κατανοητή στους μηνιαίους ελέγχους, με το βασικό σημείο, την αιτία και την επόμενη ενέργεια σε ξεχωριστές γραμμές. Αρ. 2.</t>
  </si>
  <si>
    <t>Σημείωση παρακολούθησης 2 3</t>
  </si>
  <si>
    <t>Σημείωση παρακολούθησης 2 #3: αυτή η σημείωση πρέπει να παραμένει κατανοητή στους μηνιαίους ελέγχους, με το βασικό σημείο, την αιτία και την επόμενη ενέργεια σε ξεχωριστές γραμμές. Αρ. 3.</t>
  </si>
  <si>
    <t>Σημείωση παρακολούθησης 2 4</t>
  </si>
  <si>
    <t>Σημείωση παρακολούθησης 2 #4: αυτή η σημείωση πρέπει να παραμένει κατανοητή στους μηνιαίους ελέγχους, με το βασικό σημείο, την αιτία και την επόμενη ενέργεια σε ξεχωριστές γραμμές. Αρ. 4.</t>
  </si>
  <si>
    <t>Σημείωση παρακολούθησης 2 5</t>
  </si>
  <si>
    <t>Σημείωση παρακολούθησης 2 #5: αυτή η σημείωση πρέπει να παραμένει κατανοητή στους μηνιαίους ελέγχους, με το βασικό σημείο, την αιτία και την επόμενη ενέργεια σε ξεχωριστές γραμμές. Αρ. 5.</t>
  </si>
  <si>
    <t>Σημείωση παρακολούθησης 2 6</t>
  </si>
  <si>
    <t>Σημείωση παρακολούθησης 2 #6: αυτή η σημείωση πρέπει να παραμένει κατανοητή στους μηνιαίους ελέγχους, με το βασικό σημείο, την αιτία και την επόμενη ενέργεια σε ξεχωριστές γραμμές. Αρ. 6.</t>
  </si>
  <si>
    <t>Σημείωση παρακολούθησης 2 7</t>
  </si>
  <si>
    <t>Σημείωση παρακολούθησης 2 #7: αυτή η σημείωση πρέπει να παραμένει κατανοητή στους μηνιαίους ελέγχους, με το βασικό σημείο, την αιτία και την επόμενη ενέργεια σε ξεχωριστές γραμμές. Αρ. 7.</t>
  </si>
  <si>
    <t>Σημείωση παρακολούθησης 2 8</t>
  </si>
  <si>
    <t>Σημείωση παρακολούθησης 2 #8: αυτή η σημείωση πρέπει να παραμένει κατανοητή στους μηνιαίους ελέγχους, με το βασικό σημείο, την αιτία και την επόμενη ενέργεια σε ξεχωριστές γραμμές. Αρ. 8.</t>
  </si>
  <si>
    <t>Σημείωση παρακολούθησης 2 9</t>
  </si>
  <si>
    <t>Σημείωση παρακολούθησης 2 #9: αυτή η σημείωση πρέπει να παραμένει κατανοητή στους μηνιαίους ελέγχους, με το βασικό σημείο, την αιτία και την επόμενη ενέργεια σε ξεχωριστές γραμμές. Αρ. 9.</t>
  </si>
  <si>
    <t>Σημείωση παρακολούθησης 2 10</t>
  </si>
  <si>
    <t>Σημείωση παρακολούθησης 2 #10: αυτή η σημείωση πρέπει να παραμένει κατανοητή στους μηνιαίους ελέγχους, με το βασικό σημείο, την αιτία και την επόμενη ενέργεια σε ξεχωριστές γραμμές. Αρ. 10.</t>
  </si>
  <si>
    <t>Σημείωση παρακολούθησης 2 11</t>
  </si>
  <si>
    <t>Σημείωση παρακολούθησης 2 #11: αυτή η σημείωση πρέπει να παραμένει κατανοητή στους μηνιαίους ελέγχους, με το βασικό σημείο, την αιτία και την επόμενη ενέργεια σε ξεχωριστές γραμμές. Αρ. 11.</t>
  </si>
  <si>
    <t>Σημείωση παρακολούθησης 2 12</t>
  </si>
  <si>
    <t>Σημείωση παρακολούθησης 2 #12: αυτή η σημείωση πρέπει να παραμένει κατανοητή στους μηνιαίους ελέγχους, με το βασικό σημείο, την αιτία και την επόμενη ενέργεια σε ξεχωριστές γραμμές. Αρ. 12.</t>
  </si>
  <si>
    <t>Σημείωση παρακολούθησης 2 13</t>
  </si>
  <si>
    <t>Σημείωση παρακολούθησης 2 #13: αυτή η σημείωση πρέπει να παραμένει κατανοητή στους μηνιαίους ελέγχους, με το βασικό σημείο, την αιτία και την επόμενη ενέργεια σε ξεχωριστές γραμμές. Αρ. 13.</t>
  </si>
  <si>
    <t>Σημείωση παρακολούθησης 2 14</t>
  </si>
  <si>
    <t>Σημείωση παρακολούθησης 2 #14: αυτή η σημείωση πρέπει να παραμένει κατανοητή στους μηνιαίους ελέγχους, με το βασικό σημείο, την αιτία και την επόμενη ενέργεια σε ξεχωριστές γραμμές. Αρ. 14.</t>
  </si>
  <si>
    <t>Σημείωση παρακολούθησης 2 15</t>
  </si>
  <si>
    <t>Σημείωση παρακολούθησης 2 #15: αυτή η σημείωση πρέπει να παραμένει κατανοητή στους μηνιαίους ελέγχους, με το βασικό σημείο, την αιτία και την επόμενη ενέργεια σε ξεχωριστές γραμμές. Αρ. 15.</t>
  </si>
  <si>
    <t>Σημείωση παρακολούθησης 2 16</t>
  </si>
  <si>
    <t>Σημείωση παρακολούθησης 2 #16: αυτή η σημείωση πρέπει να παραμένει κατανοητή στους μηνιαίους ελέγχους, με το βασικό σημείο, την αιτία και την επόμενη ενέργεια σε ξεχωριστές γραμμές. Αρ. 16.</t>
  </si>
  <si>
    <t>2027-08-03</t>
  </si>
  <si>
    <t>Έλεγχος παράδοσης 34 | Τακαχάσι | Επιβεβαιωμένο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</si>
  <si>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2027-08-04</t>
  </si>
  <si>
    <t>Έλεγχος παραλαβής 35 | Τανάκα | 30+ ημέρες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</si>
  <si>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2027-08-05</t>
  </si>
  <si>
    <t>Έλεγχος αποστολής 36 | Ίτο | 60+ ημέρες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</si>
  <si>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2027-08-06</t>
  </si>
  <si>
    <t>Έλεγχος παρακολούθησης 37 | Ουατανάμπε | Χρειάζεται επικοινωνία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</si>
  <si>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2027-08-07</t>
  </si>
  <si>
    <t>Έλεγχος παράδοσης 38 | Κομπαγιάσι | Σε εξέλιξη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</si>
  <si>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2027-08-08</t>
  </si>
  <si>
    <t>Έλεγχος παραλαβής 39 | Νακαμούρα | Σε αναμονή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</si>
  <si>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2027-08-09</t>
  </si>
  <si>
    <t>Έλεγχος αποστολής 40 | Σάιτο | Ολοκληρώθηκε | Στη λίστα εξαιρέσεων, ευθυγραμμίστε σημείο προέλευσης, τύπο ζητήματος, ημερομηνία και υπεύθυνο ώστε να επιστρέφετε γρήγορα όταν προκύπτουν καθυστερήσεις. Κρατήστε μαζί τον αριθμό εξαίρεσης, τον χρόνο εμφάνισης και την ένδειξη εξαίρεσης.</t>
  </si>
  <si>
    <t>Παρακολούθηση 1</t>
  </si>
  <si>
    <t>Κατάσταση: αν κρατήσετε μαζί την τρέχουσα κατάσταση και την ώρα τελευταίας ενημέρωσης, οι έλεγχοι γίνονται πολύ ταχύτεροι. Παρακολούθηση 1. Έτσι η αιτία και η επόμενη ενέργεια είναι σαφείς.</t>
  </si>
  <si>
    <t>Παρακολούθηση 2</t>
  </si>
  <si>
    <t>Κατάσταση: αν κρατήσετε μαζί την τρέχουσα κατάσταση και την ώρα τελευταίας ενημέρωσης, οι έλεγχοι γίνονται πολύ ταχύτεροι. Παρακολούθηση 2. Έτσι η αιτία και η επόμενη ενέργεια είναι σαφείς.</t>
  </si>
  <si>
    <t>Παρακολούθηση 3</t>
  </si>
  <si>
    <t>Κατάσταση: αν κρατήσετε μαζί την τρέχουσα κατάσταση και την ώρα τελευταίας ενημέρωσης, οι έλεγχοι γίνονται πολύ ταχύτεροι. Παρακολούθηση 3. Έτσι η αιτία και η επόμενη ενέργεια είναι σαφείς.</t>
  </si>
  <si>
    <t>2027-09-16</t>
  </si>
  <si>
    <t>Έλεγχος αποστολής 16 | Ίτο | Ολοκληρώθηκε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16.</t>
  </si>
  <si>
    <t>2027-09-17</t>
  </si>
  <si>
    <t>Έλεγχος παρακολούθησης 17 | Ουατανάμπε | Μη επιβεβαιωμένο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17.</t>
  </si>
  <si>
    <t>2027-09-18</t>
  </si>
  <si>
    <t>Έλεγχος παράδοσης 18 | Κομπαγιάσι | Επιβεβαιωμένο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18.</t>
  </si>
  <si>
    <t>2027-09-19</t>
  </si>
  <si>
    <t>Έλεγχος παραλαβής 19 | Νακαμούρα | 30+ ημέρες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19.</t>
  </si>
  <si>
    <t>2027-09-20</t>
  </si>
  <si>
    <t>Έλεγχος αποστολής 20 | Σάιτο | 60+ ημέρες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20.</t>
  </si>
  <si>
    <t>2027-10-06</t>
  </si>
  <si>
    <t>Τελική σημείωση παράδοσης 6 | Ίτο | Σε εξέλιξη | Στη λίστα εξαιρέσεων, αν ευθυγραμμίσετε σημείο προέλευσης, τύπο ζητήματος, ημερομηνία και υπεύθυνο, οι έλεγχοι είναι ταχύτεροι όταν προκύπτουν καθυστερήσεις. Κρατήστε τον αριθμό εξαίρεσης, τον χρόνο εμφάνισης και την ένδειξη εξαίρεσης συνεπή έως το τέλος.</t>
  </si>
  <si>
    <t>Τελική σημείωση παρακολούθησης 1</t>
  </si>
  <si>
    <t>Κρατήστε την τρέχουσα κατάσταση και την ώρα τελευταίας ενημέρωσης στην ίδια γραμμή. 1. Κρατήστε το σε επίπεδο που είναι σαφές κατά την παράδοση.</t>
  </si>
  <si>
    <t>Τελική σημείωση παρακολούθησης 2</t>
  </si>
  <si>
    <t>Κρατήστε την τρέχουσα κατάσταση και την ώρα τελευταίας ενημέρωσης στην ίδια γραμμή. 2. Κρατήστε το σε επίπεδο που είναι σαφές κατά την παράδοση.</t>
  </si>
  <si>
    <t>Επιβεβαίωση Απόκρισης</t>
  </si>
  <si>
    <t>Μη επιβεβαιωμένο</t>
  </si>
  <si>
    <t>Επιβεβαιώθηκε στις</t>
  </si>
  <si>
    <t>Δεν έχει εισαχθεί</t>
  </si>
  <si>
    <t>Η επαναπαράδοση κανονίστηκε</t>
  </si>
  <si>
    <t>Σημείωση 26</t>
  </si>
  <si>
    <t>Κρατήστε μαζί την κατάσταση απόκρισης και την ώρα τελευταίας ενημέρωσης. Παρακολούθηση 26: ελέγχετε αυτό το στοιχείο μηνιαία και αφήστε το σαφές για τον επόμενο υπεύθυνο.</t>
  </si>
  <si>
    <t>Σημείωση 27</t>
  </si>
  <si>
    <t>Κρατήστε μαζί την κατάσταση απόκρισης και την ώρα τελευταίας ενημέρωσης. Παρακολούθηση 27: ελέγχετε αυτό το στοιχείο μηνιαία και αφήστε το σαφές για τον επόμενο υπεύθυνο.</t>
  </si>
  <si>
    <t>Σημείωση 28</t>
  </si>
  <si>
    <t>Κρατήστε μαζί την κατάσταση απόκρισης και την ώρα τελευταίας ενημέρωσης. Παρακολούθηση 28: ελέγχετε αυτό το στοιχείο μηνιαία και αφήστε το σαφές για τον επόμενο υπεύθυνο.</t>
  </si>
  <si>
    <t>Σημείωση 29</t>
  </si>
  <si>
    <t>Κρατήστε μαζί την κατάσταση απόκρισης και την ώρα τελευταίας ενημέρωσης. Παρακολούθηση 29: ελέγχετε αυτό το στοιχείο μηνιαία και αφήστε το σαφές για τον επόμενο υπεύθυνο.</t>
  </si>
  <si>
    <t>Σημείωση 30</t>
  </si>
  <si>
    <t>Κρατήστε μαζί την κατάσταση απόκρισης και την ώρα τελευταίας ενημέρωσης. Παρακολούθηση 30: ελέγχετε αυτό το στοιχείο μηνιαία και αφήστε το σαφές για τον επόμενο υπεύθυνο.</t>
  </si>
  <si>
    <t>Έλεγχος 1</t>
  </si>
  <si>
    <t>Εντοπίστε πρώτα τα μη επιβεβαιωμένα στοιχεία και συνδέστε τα με τη σημείωση απόκρισης. Παρακολούθηση 1: ενημερώστε αμέσως όταν αλλάζει η κατάσταση και μην το αναβάλλετε για τη συγκέντρωση τέλους μήνα.</t>
  </si>
  <si>
    <t>Έλεγχος 2</t>
  </si>
  <si>
    <t>Εντοπίστε πρώτα τα μη επιβεβαιωμένα στοιχεία και συνδέστε τα με τη σημείωση απόκρισης. Παρακολούθηση 2: ενημερώστε αμέσως όταν αλλάζει η κατάσταση και μην το αναβάλλετε για τη συγκέντρωση τέλους μήνα.</t>
  </si>
  <si>
    <t>Έλεγχος 3</t>
  </si>
  <si>
    <t>Εντοπίστε πρώτα τα μη επιβεβαιωμένα στοιχεία και συνδέστε τα με τη σημείωση απόκρισης. Παρακολούθηση 3: ενημερώστε αμέσως όταν αλλάζει η κατάσταση και μην το αναβάλλετε για τη συγκέντρωση τέλους μήνα.</t>
  </si>
  <si>
    <t>Έλεγχος 4</t>
  </si>
  <si>
    <t>Εντοπίστε πρώτα τα μη επιβεβαιωμένα στοιχεία και συνδέστε τα με τη σημείωση απόκρισης. Παρακολούθηση 4: ενημερώστε αμέσως όταν αλλάζει η κατάσταση και μην το αναβάλλετε για τη συγκέντρωση τέλους μήνα.</t>
  </si>
  <si>
    <t>Έλεγχος 5</t>
  </si>
  <si>
    <t>Εντοπίστε πρώτα τα μη επιβεβαιωμένα στοιχεία και συνδέστε τα με τη σημείωση απόκρισης. Παρακολούθηση 5: ενημερώστε αμέσως όταν αλλάζει η κατάσταση και μην το αναβάλλετε για τη συγκέντρωση τέλους μήνα.</t>
  </si>
  <si>
    <t>Έλεγχος 6</t>
  </si>
  <si>
    <t>Εντοπίστε πρώτα τα μη επιβεβαιωμένα στοιχεία και συνδέστε τα με τη σημείωση απόκρισης. Παρακολούθηση 6: ενημερώστε αμέσως όταν αλλάζει η κατάσταση και μην το αναβάλλετε για τη συγκέντρωση τέλους μήνα.</t>
  </si>
  <si>
    <t>Έλεγχος 7</t>
  </si>
  <si>
    <t>Εντοπίστε πρώτα τα μη επιβεβαιωμένα στοιχεία και συνδέστε τα με τη σημείωση απόκρισης. Παρακολούθηση 7: ενημερώστε αμέσως όταν αλλάζει η κατάσταση και μην το αναβάλλετε για τη συγκέντρωση τέλους μήνα.</t>
  </si>
  <si>
    <t>Έλεγχος 8</t>
  </si>
  <si>
    <t>Εντοπίστε πρώτα τα μη επιβεβαιωμένα στοιχεία και συνδέστε τα με τη σημείωση απόκρισης. Παρακολούθηση 8: ενημερώστε αμέσως όταν αλλάζει η κατάσταση και μην το αναβάλλετε για τη συγκέντρωση τέλους μήνα.</t>
  </si>
  <si>
    <t>Έλεγχος 9</t>
  </si>
  <si>
    <t>Εντοπίστε πρώτα τα μη επιβεβαιωμένα στοιχεία και συνδέστε τα με τη σημείωση απόκρισης. Παρακολούθηση 9: ενημερώστε αμέσως όταν αλλάζει η κατάσταση και μην το αναβάλλετε για τη συγκέντρωση τέλους μήνα.</t>
  </si>
  <si>
    <t>Έλεγχος 10</t>
  </si>
  <si>
    <t>Εντοπίστε πρώτα τα μη επιβεβαιωμένα στοιχεία και συνδέστε τα με τη σημείωση απόκρισης. Παρακολούθηση 10: ενημερώστε αμέσως όταν αλλάζει η κατάσταση και μην το αναβάλλετε για τη συγκέντρωση τέλους μήνα.</t>
  </si>
  <si>
    <t>Έλεγχος 11</t>
  </si>
  <si>
    <t>Εντοπίστε πρώτα τα μη επιβεβαιωμένα στοιχεία και συνδέστε τα με τη σημείωση απόκρισης. Παρακολούθηση 11: ενημερώστε αμέσως όταν αλλάζει η κατάσταση και μην το αναβάλλετε για τη συγκέντρωση τέλους μήνα.</t>
  </si>
  <si>
    <t>Έλεγχος 12</t>
  </si>
  <si>
    <t>Εντοπίστε πρώτα τα μη επιβεβαιωμένα στοιχεία και συνδέστε τα με τη σημείωση απόκρισης. Παρακολούθηση 12: ενημερώστε αμέσως όταν αλλάζει η κατάσταση και μην το αναβάλλετε για τη συγκέντρωση τέλους μήνα.</t>
  </si>
  <si>
    <t>Έλεγχος 13</t>
  </si>
  <si>
    <t>Εντοπίστε πρώτα τα μη επιβεβαιωμένα στοιχεία και συνδέστε τα με τη σημείωση απόκρισης. Παρακολούθηση 13: ενημερώστε αμέσως όταν αλλάζει η κατάσταση και μην το αναβάλλετε για τη συγκέντρωση τέλους μήνα.</t>
  </si>
  <si>
    <t>Έλεγχος 14</t>
  </si>
  <si>
    <t>Εντοπίστε πρώτα τα μη επιβεβαιωμένα στοιχεία και συνδέστε τα με τη σημείωση απόκρισης. Παρακολούθηση 14: ενημερώστε αμέσως όταν αλλάζει η κατάσταση και μην το αναβάλλετε για τη συγκέντρωση τέλους μήνα.</t>
  </si>
  <si>
    <t>Έλεγχος 15</t>
  </si>
  <si>
    <t>Εντοπίστε πρώτα τα μη επιβεβαιωμένα στοιχεία και συνδέστε τα με τη σημείωση απόκρισης. Παρακολούθηση 15: ενημερώστε αμέσως όταν αλλάζει η κατάσταση και μην το αναβάλλετε για τη συγκέντρωση τέλους μήνα.</t>
  </si>
  <si>
    <t>Έλεγχος 16</t>
  </si>
  <si>
    <t>Εντοπίστε πρώτα τα μη επιβεβαιωμένα στοιχεία και συνδέστε τα με τη σημείωση απόκρισης. Παρακολούθηση 16: ενημερώστε αμέσως όταν αλλάζει η κατάσταση και μην το αναβάλλετε για τη συγκέντρωση τέλους μήνα.</t>
  </si>
  <si>
    <t>Έλεγχος 17</t>
  </si>
  <si>
    <t>Εντοπίστε πρώτα τα μη επιβεβαιωμένα στοιχεία και συνδέστε τα με τη σημείωση απόκρισης. Παρακολούθηση 17: ενημερώστε αμέσως όταν αλλάζει η κατάσταση και μην το αναβάλλετε για τη συγκέντρωση τέλους μήνα.</t>
  </si>
  <si>
    <t>Έλεγχος 18</t>
  </si>
  <si>
    <t>Εντοπίστε πρώτα τα μη επιβεβαιωμένα στοιχεία και συνδέστε τα με τη σημείωση απόκρισης. Παρακολούθηση 18: ενημερώστε αμέσως όταν αλλάζει η κατάσταση και μην το αναβάλλετε για τη συγκέντρωση τέλους μήνα.</t>
  </si>
  <si>
    <t>Έλεγχος 19</t>
  </si>
  <si>
    <t>Εντοπίστε πρώτα τα μη επιβεβαιωμένα στοιχεία και συνδέστε τα με τη σημείωση απόκρισης. Παρακολούθηση 19: ενημερώστε αμέσως όταν αλλάζει η κατάσταση και μην το αναβάλλετε για τη συγκέντρωση τέλους μήνα.</t>
  </si>
  <si>
    <t>Έλεγχος 20</t>
  </si>
  <si>
    <t>Εντοπίστε πρώτα τα μη επιβεβαιωμένα στοιχεία και συνδέστε τα με τη σημείωση απόκρισης. Παρακολούθηση 20: ενημερώστε αμέσως όταν αλλάζει η κατάσταση και μην το αναβάλλετε για τη συγκέντρωση τέλους μήνα.</t>
  </si>
  <si>
    <t>Έλεγχος 21</t>
  </si>
  <si>
    <t>Εντοπίστε πρώτα τα μη επιβεβαιωμένα στοιχεία και συνδέστε τα με τη σημείωση απόκρισης. Παρακολούθηση 21: ενημερώστε αμέσως όταν αλλάζει η κατάσταση και μην το αναβάλλετε για τη συγκέντρωση τέλους μήνα.</t>
  </si>
  <si>
    <t>Έλεγχος 22</t>
  </si>
  <si>
    <t>Εντοπίστε πρώτα τα μη επιβεβαιωμένα στοιχεία και συνδέστε τα με τη σημείωση απόκρισης. Παρακολούθηση 22: ενημερώστε αμέσως όταν αλλάζει η κατάσταση και μην το αναβάλλετε για τη συγκέντρωση τέλους μήνα.</t>
  </si>
  <si>
    <t>Έλεγχος 23</t>
  </si>
  <si>
    <t>Εντοπίστε πρώτα τα μη επιβεβαιωμένα στοιχεία και συνδέστε τα με τη σημείωση απόκρισης. Παρακολούθηση 23: ενημερώστε αμέσως όταν αλλάζει η κατάσταση και μην το αναβάλλετε για τη συγκέντρωση τέλους μήνα.</t>
  </si>
  <si>
    <t>Έλεγχος 24</t>
  </si>
  <si>
    <t>Εντοπίστε πρώτα τα μη επιβεβαιωμένα στοιχεία και συνδέστε τα με τη σημείωση απόκρισης. Παρακολούθηση 24: ενημερώστε αμέσως όταν αλλάζει η κατάσταση και μην το αναβάλλετε για τη συγκέντρωση τέλους μήνα.</t>
  </si>
  <si>
    <t>Έλεγχος 25</t>
  </si>
  <si>
    <t>Εντοπίστε πρώτα τα μη επιβεβαιωμένα στοιχεία και συνδέστε τα με τη σημείωση απόκρισης. Παρακολούθηση 25: ενημερώστε αμέσως όταν αλλάζει η κατάσταση και μην το αναβάλλετε για τη συγκέντρωση τέλους μήνα.</t>
  </si>
  <si>
    <t>Έλεγχος 26</t>
  </si>
  <si>
    <t>Εντοπίστε πρώτα τα μη επιβεβαιωμένα στοιχεία και συνδέστε τα με τη σημείωση απόκρισης. Παρακολούθηση 26: ενημερώστε αμέσως όταν αλλάζει η κατάσταση και μην το αναβάλλετε για τη συγκέντρωση τέλους μήνα.</t>
  </si>
  <si>
    <t>Έλεγχος 27</t>
  </si>
  <si>
    <t>Εντοπίστε πρώτα τα μη επιβεβαιωμένα στοιχεία και συνδέστε τα με τη σημείωση απόκρισης. Παρακολούθηση 27: ενημερώστε αμέσως όταν αλλάζει η κατάσταση και μην το αναβάλλετε για τη συγκέντρωση τέλους μήνα.</t>
  </si>
  <si>
    <t>Έλεγχος 28</t>
  </si>
  <si>
    <t>Εντοπίστε πρώτα τα μη επιβεβαιωμένα στοιχεία και συνδέστε τα με τη σημείωση απόκρισης. Παρακολούθηση 28: ενημερώστε αμέσως όταν αλλάζει η κατάσταση και μην το αναβάλλετε για τη συγκέντρωση τέλους μήνα.</t>
  </si>
  <si>
    <t>Έλεγχος 29</t>
  </si>
  <si>
    <t>Εντοπίστε πρώτα τα μη επιβεβαιωμένα στοιχεία και συνδέστε τα με τη σημείωση απόκρισης. Παρακολούθηση 29: ενημερώστε αμέσως όταν αλλάζει η κατάσταση και μην το αναβάλλετε για τη συγκέντρωση τέλους μήνα.</t>
  </si>
  <si>
    <t>Έλεγχος 30</t>
  </si>
  <si>
    <t>Εντοπίστε πρώτα τα μη επιβεβαιωμένα στοιχεία και συνδέστε τα με τη σημείωση απόκρισης. Παρακολούθηση 30: ενημερώστε αμέσως όταν αλλάζει η κατάσταση και μην το αναβάλλετε για τη συγκέντρωση τέλους μήνα.</t>
  </si>
  <si>
    <t>Σημείωση παρακολούθησης 2 17</t>
  </si>
  <si>
    <t>Σημείωση παρακολούθησης 2 #17: αυτή η σημείωση πρέπει να παραμένει κατανοητή στους μηνιαίους ελέγχους, με το βασικό σημείο, την αιτία και την επόμενη ενέργεια σε ξεχωριστές γραμμές. Αρ. 17.</t>
  </si>
  <si>
    <t>Σημείωση παρακολούθησης 2 18</t>
  </si>
  <si>
    <t>Σημείωση παρακολούθησης 2 #18: αυτή η σημείωση πρέπει να παραμένει κατανοητή στους μηνιαίους ελέγχους, με το βασικό σημείο, την αιτία και την επόμενη ενέργεια σε ξεχωριστές γραμμές. Αρ. 18.</t>
  </si>
  <si>
    <t>Σημείωση παρακολούθησης 2 19</t>
  </si>
  <si>
    <t>Σημείωση παρακολούθησης 2 #19: αυτή η σημείωση πρέπει να παραμένει κατανοητή στους μηνιαίους ελέγχους, με το βασικό σημείο, την αιτία και την επόμενη ενέργεια σε ξεχωριστές γραμμές. Αρ. 19.</t>
  </si>
  <si>
    <t>Σημείωση παρακολούθησης 2 20</t>
  </si>
  <si>
    <t>Σημείωση παρακολούθησης 2 #20: αυτή η σημείωση πρέπει να παραμένει κατανοητή στους μηνιαίους ελέγχους, με το βασικό σημείο, την αιτία και την επόμενη ενέργεια σε ξεχωριστές γραμμές. Αρ. 20.</t>
  </si>
  <si>
    <t>Σημείωση επιβεβαίωσης 2 1</t>
  </si>
  <si>
    <t>Σημείωση επιβεβαίωσης 2 #1: ενημερώστε τη στιγμή που αλλάζει η κατάσταση ώστε οι επόμενοι αναγνώστες να βλέπουν την επόμενη ενέργεια. Αρ. 1.</t>
  </si>
  <si>
    <t>Σημείωση επιβεβαίωσης 2 2</t>
  </si>
  <si>
    <t>Σημείωση επιβεβαίωσης 2 #2: ενημερώστε τη στιγμή που αλλάζει η κατάσταση ώστε οι επόμενοι αναγνώστες να βλέπουν την επόμενη ενέργεια. Αρ. 2.</t>
  </si>
  <si>
    <t>Σημείωση επιβεβαίωσης 2 3</t>
  </si>
  <si>
    <t>Σημείωση επιβεβαίωσης 2 #3: ενημερώστε τη στιγμή που αλλάζει η κατάσταση ώστε οι επόμενοι αναγνώστες να βλέπουν την επόμενη ενέργεια. Αρ. 3.</t>
  </si>
  <si>
    <t>Σημείωση επιβεβαίωσης 2 4</t>
  </si>
  <si>
    <t>Σημείωση επιβεβαίωσης 2 #4: ενημερώστε τη στιγμή που αλλάζει η κατάσταση ώστε οι επόμενοι αναγνώστες να βλέπουν την επόμενη ενέργεια. Αρ. 4.</t>
  </si>
  <si>
    <t>Σημείωση επιβεβαίωσης 2 5</t>
  </si>
  <si>
    <t>Σημείωση επιβεβαίωσης 2 #5: ενημερώστε τη στιγμή που αλλάζει η κατάσταση ώστε οι επόμενοι αναγνώστες να βλέπουν την επόμενη ενέργεια. Αρ. 5.</t>
  </si>
  <si>
    <t>Σημείωση επιβεβαίωσης 2 6</t>
  </si>
  <si>
    <t>Σημείωση επιβεβαίωσης 2 #6: ενημερώστε τη στιγμή που αλλάζει η κατάσταση ώστε οι επόμενοι αναγνώστες να βλέπουν την επόμενη ενέργεια. Αρ. 6.</t>
  </si>
  <si>
    <t>Σημείωση επιβεβαίωσης 2 7</t>
  </si>
  <si>
    <t>Σημείωση επιβεβαίωσης 2 #7: ενημερώστε τη στιγμή που αλλάζει η κατάσταση ώστε οι επόμενοι αναγνώστες να βλέπουν την επόμενη ενέργεια. Αρ. 7.</t>
  </si>
  <si>
    <t>Σημείωση επιβεβαίωσης 2 8</t>
  </si>
  <si>
    <t>Σημείωση επιβεβαίωσης 2 #8: ενημερώστε τη στιγμή που αλλάζει η κατάσταση ώστε οι επόμενοι αναγνώστες να βλέπουν την επόμενη ενέργεια. Αρ. 8.</t>
  </si>
  <si>
    <t>Σημείωση επιβεβαίωσης 2 9</t>
  </si>
  <si>
    <t>Σημείωση επιβεβαίωσης 2 #9: ενημερώστε τη στιγμή που αλλάζει η κατάσταση ώστε οι επόμενοι αναγνώστες να βλέπουν την επόμενη ενέργεια. Αρ. 9.</t>
  </si>
  <si>
    <t>Σημείωση επιβεβαίωσης 2 10</t>
  </si>
  <si>
    <t>Σημείωση επιβεβαίωσης 2 #10: ενημερώστε τη στιγμή που αλλάζει η κατάσταση ώστε οι επόμενοι αναγνώστες να βλέπουν την επόμενη ενέργεια. Αρ. 10.</t>
  </si>
  <si>
    <t>Σημείωση επιβεβαίωσης 2 11</t>
  </si>
  <si>
    <t>Σημείωση επιβεβαίωσης 2 #11: ενημερώστε τη στιγμή που αλλάζει η κατάσταση ώστε οι επόμενοι αναγνώστες να βλέπουν την επόμενη ενέργεια. Αρ. 11.</t>
  </si>
  <si>
    <t>Σημείωση επιβεβαίωσης 2 12</t>
  </si>
  <si>
    <t>Σημείωση επιβεβαίωσης 2 #12: ενημερώστε τη στιγμή που αλλάζει η κατάσταση ώστε οι επόμενοι αναγνώστες να βλέπουν την επόμενη ενέργεια. Αρ. 12.</t>
  </si>
  <si>
    <t>Σημείωση επιβεβαίωσης 2 13</t>
  </si>
  <si>
    <t>Σημείωση επιβεβαίωσης 2 #13: ενημερώστε τη στιγμή που αλλάζει η κατάσταση ώστε οι επόμενοι αναγνώστες να βλέπουν την επόμενη ενέργεια. Αρ. 13.</t>
  </si>
  <si>
    <t>Σημείωση επιβεβαίωσης 2 14</t>
  </si>
  <si>
    <t>Σημείωση επιβεβαίωσης 2 #14: ενημερώστε τη στιγμή που αλλάζει η κατάσταση ώστε οι επόμενοι αναγνώστες να βλέπουν την επόμενη ενέργεια. Αρ. 14.</t>
  </si>
  <si>
    <t>Σημείωση επιβεβαίωσης 2 15</t>
  </si>
  <si>
    <t>Σημείωση επιβεβαίωσης 2 #15: ενημερώστε τη στιγμή που αλλάζει η κατάσταση ώστε οι επόμενοι αναγνώστες να βλέπουν την επόμενη ενέργεια. Αρ. 15.</t>
  </si>
  <si>
    <t>Σημείωση επιβεβαίωσης 2 16</t>
  </si>
  <si>
    <t>Σημείωση επιβεβαίωσης 2 #16: ενημερώστε τη στιγμή που αλλάζει η κατάσταση ώστε οι επόμενοι αναγνώστες να βλέπουν την επόμενη ενέργεια. Αρ. 16.</t>
  </si>
  <si>
    <t>Σημείωση επιβεβαίωσης 2 17</t>
  </si>
  <si>
    <t>Σημείωση επιβεβαίωσης 2 #17: ενημερώστε τη στιγμή που αλλάζει η κατάσταση ώστε οι επόμενοι αναγνώστες να βλέπουν την επόμενη ενέργεια. Αρ. 17.</t>
  </si>
  <si>
    <t>Σημείωση επιβεβαίωσης 2 18</t>
  </si>
  <si>
    <t>Σημείωση επιβεβαίωσης 2 #18: ενημερώστε τη στιγμή που αλλάζει η κατάσταση ώστε οι επόμενοι αναγνώστες να βλέπουν την επόμενη ενέργεια. Αρ. 18.</t>
  </si>
  <si>
    <t>Σημείωση επιβεβαίωσης 2 19</t>
  </si>
  <si>
    <t>Σημείωση επιβεβαίωσης 2 #19: ενημερώστε τη στιγμή που αλλάζει η κατάσταση ώστε οι επόμενοι αναγνώστες να βλέπουν την επόμενη ενέργεια. Αρ. 19.</t>
  </si>
  <si>
    <t>Σημείωση επιβεβαίωσης 2 20</t>
  </si>
  <si>
    <t>Σημείωση επιβεβαίωσης 2 #20: ενημερώστε τη στιγμή που αλλάζει η κατάσταση ώστε οι επόμενοι αναγνώστες να βλέπουν την επόμενη ενέργεια. Αρ. 20.</t>
  </si>
  <si>
    <t>Παρακολούθηση 4</t>
  </si>
  <si>
    <t>Κατάσταση: αν κρατήσετε μαζί την τρέχουσα κατάσταση και την ώρα τελευταίας ενημέρωσης, οι έλεγχοι γίνονται πολύ ταχύτεροι. Παρακολούθηση 4. Έτσι η αιτία και η επόμενη ενέργεια είναι σαφείς.</t>
  </si>
  <si>
    <t>Παρακολούθηση 5</t>
  </si>
  <si>
    <t>Κατάσταση: αν κρατήσετε μαζί την τρέχουσα κατάσταση και την ώρα τελευταίας ενημέρωσης, οι έλεγχοι γίνονται πολύ ταχύτεροι. Παρακολούθηση 5. Έτσι η αιτία και η επόμενη ενέργεια είναι σαφείς.</t>
  </si>
  <si>
    <t>Παρακολούθηση 6</t>
  </si>
  <si>
    <t>Κατάσταση: αν κρατήσετε μαζί την τρέχουσα κατάσταση και την ώρα τελευταίας ενημέρωσης, οι έλεγχοι γίνονται πολύ ταχύτεροι. Παρακολούθηση 6. Έτσι η αιτία και η επόμενη ενέργεια είναι σαφείς.</t>
  </si>
  <si>
    <t>Παρακολούθηση 7</t>
  </si>
  <si>
    <t>Κατάσταση: αν κρατήσετε μαζί την τρέχουσα κατάσταση και την ώρα τελευταίας ενημέρωσης, οι έλεγχοι γίνονται πολύ ταχύτεροι. Παρακολούθηση 7. Έτσι η αιτία και η επόμενη ενέργεια είναι σαφείς.</t>
  </si>
  <si>
    <t>Παρακολούθηση 8</t>
  </si>
  <si>
    <t>Κατάσταση: αν κρατήσετε μαζί την τρέχουσα κατάσταση και την ώρα τελευταίας ενημέρωσης, οι έλεγχοι γίνονται πολύ ταχύτεροι. Παρακολούθηση 8. Έτσι η αιτία και η επόμενη ενέργεια είναι σαφείς.</t>
  </si>
  <si>
    <t>Παρακολούθηση 9</t>
  </si>
  <si>
    <t>Κατάσταση: αν κρατήσετε μαζί την τρέχουσα κατάσταση και την ώρα τελευταίας ενημέρωσης, οι έλεγχοι γίνονται πολύ ταχύτεροι. Παρακολούθηση 9. Έτσι η αιτία και η επόμενη ενέργεια είναι σαφείς.</t>
  </si>
  <si>
    <t>Παρακολούθηση 10</t>
  </si>
  <si>
    <t>Κατάσταση: αν κρατήσετε μαζί την τρέχουσα κατάσταση και την ώρα τελευταίας ενημέρωσης, οι έλεγχοι γίνονται πολύ ταχύτεροι. Παρακολούθηση 10. Έτσι η αιτία και η επόμενη ενέργεια είναι σαφείς.</t>
  </si>
  <si>
    <t>Ιστορικό 1</t>
  </si>
  <si>
    <t>Έλεγχος: καθαρίστε πρώτα τα μη επιβεβαιωμένα στοιχεία και καταγράψτε τα στη σημείωση απόκρισης. Παρακολούθηση 1. Εφαρμόστε το αμέσως ώστε οι ενημερώσεις να μην καθυστερούν.</t>
  </si>
  <si>
    <t>Ιστορικό 2</t>
  </si>
  <si>
    <t>Έλεγχος: καθαρίστε πρώτα τα μη επιβεβαιωμένα στοιχεία και καταγράψτε τα στη σημείωση απόκρισης. Παρακολούθηση 2. Εφαρμόστε το αμέσως ώστε οι ενημερώσεις να μην καθυστερούν.</t>
  </si>
  <si>
    <t>Ιστορικό 3</t>
  </si>
  <si>
    <t>Έλεγχος: καθαρίστε πρώτα τα μη επιβεβαιωμένα στοιχεία και καταγράψτε τα στη σημείωση απόκρισης. Παρακολούθηση 3. Εφαρμόστε το αμέσως ώστε οι ενημερώσεις να μην καθυστερούν.</t>
  </si>
  <si>
    <t>Ιστορικό 4</t>
  </si>
  <si>
    <t>Έλεγχος: καθαρίστε πρώτα τα μη επιβεβαιωμένα στοιχεία και καταγράψτε τα στη σημείωση απόκρισης. Παρακολούθηση 4. Εφαρμόστε το αμέσως ώστε οι ενημερώσεις να μην καθυστερούν.</t>
  </si>
  <si>
    <t>Ιστορικό 5</t>
  </si>
  <si>
    <t>Έλεγχος: καθαρίστε πρώτα τα μη επιβεβαιωμένα στοιχεία και καταγράψτε τα στη σημείωση απόκρισης. Παρακολούθηση 5. Εφαρμόστε το αμέσως ώστε οι ενημερώσεις να μην καθυστερούν.</t>
  </si>
  <si>
    <t>Ιστορικό 6</t>
  </si>
  <si>
    <t>Έλεγχος: καθαρίστε πρώτα τα μη επιβεβαιωμένα στοιχεία και καταγράψτε τα στη σημείωση απόκρισης. Παρακολούθηση 6. Εφαρμόστε το αμέσως ώστε οι ενημερώσεις να μην καθυστερούν.</t>
  </si>
  <si>
    <t>Ιστορικό 7</t>
  </si>
  <si>
    <t>Έλεγχος: καθαρίστε πρώτα τα μη επιβεβαιωμένα στοιχεία και καταγράψτε τα στη σημείωση απόκρισης. Παρακολούθηση 7. Εφαρμόστε το αμέσως ώστε οι ενημερώσεις να μην καθυστερούν.</t>
  </si>
  <si>
    <t>Ιστορικό 8</t>
  </si>
  <si>
    <t>Έλεγχος: καθαρίστε πρώτα τα μη επιβεβαιωμένα στοιχεία και καταγράψτε τα στη σημείωση απόκρισης. Παρακολούθηση 8. Εφαρμόστε το αμέσως ώστε οι ενημερώσεις να μην καθυστερούν.</t>
  </si>
  <si>
    <t>Ιστορικό 9</t>
  </si>
  <si>
    <t>Έλεγχος: καθαρίστε πρώτα τα μη επιβεβαιωμένα στοιχεία και καταγράψτε τα στη σημείωση απόκρισης. Παρακολούθηση 9. Εφαρμόστε το αμέσως ώστε οι ενημερώσεις να μην καθυστερούν.</t>
  </si>
  <si>
    <t>Ιστορικό 10</t>
  </si>
  <si>
    <t>Έλεγχος: καθαρίστε πρώτα τα μη επιβεβαιωμένα στοιχεία και καταγράψτε τα στη σημείωση απόκρισης. Παρακολούθηση 10. Εφαρμόστε το αμέσως ώστε οι ενημερώσεις να μην καθυστερούν.</t>
  </si>
  <si>
    <t>Κρατήστε μαζί την τρέχουσα κατάσταση και την ώρα τελευταίας ενημέρωσης για να αποφύγετε επανεργασία. 1. Έτσι όλοι μπορούν να δουν την επόμενη ενέργεια.</t>
  </si>
  <si>
    <t>Κρατήστε μαζί την τρέχουσα κατάσταση και την ώρα τελευταίας ενημέρωσης για να αποφύγετε επανεργασία. 2. Έτσι όλοι μπορούν να δουν την επόμενη ενέργεια.</t>
  </si>
  <si>
    <t>Κρατήστε μαζί την τρέχουσα κατάσταση και την ώρα τελευταίας ενημέρωσης για να αποφύγετε επανεργασία. 3. Έτσι όλοι μπορούν να δουν την επόμενη ενέργεια.</t>
  </si>
  <si>
    <t>Κρατήστε μαζί την τρέχουσα κατάσταση και την ώρα τελευταίας ενημέρωσης για να αποφύγετε επανεργασία. 4. Έτσι όλοι μπορούν να δουν την επόμενη ενέργεια.</t>
  </si>
  <si>
    <t>Κρατήστε μαζί την τρέχουσα κατάσταση και την ώρα τελευταίας ενημέρωσης για να αποφύγετε επανεργασία. 5. Έτσι όλοι μπορούν να δουν την επόμενη ενέργεια.</t>
  </si>
  <si>
    <t>Έλεγχος: ελέγξτε τα μη επιβεβαιωμένα στοιχεία και τη σημείωση απόκρισης με μία κίνηση. 1. Ενημερώστε επιτόπου ώστε να μην υπάρξει σύγχυση αργότερα.</t>
  </si>
  <si>
    <t>Έλεγχος: ελέγξτε τα μη επιβεβαιωμένα στοιχεία και τη σημείωση απόκρισης με μία κίνηση. 2. Ενημερώστε επιτόπου ώστε να μην υπάρξει σύγχυση αργότερα.</t>
  </si>
  <si>
    <t>Έλεγχος: ελέγξτε τα μη επιβεβαιωμένα στοιχεία και τη σημείωση απόκρισης με μία κίνηση. 3. Ενημερώστε επιτόπου ώστε να μην υπάρξει σύγχυση αργότερα.</t>
  </si>
  <si>
    <t>Έλεγχος: ελέγξτε τα μη επιβεβαιωμένα στοιχεία και τη σημείωση απόκρισης με μία κίνηση. 4. Ενημερώστε επιτόπου ώστε να μην υπάρξει σύγχυση αργότερα.</t>
  </si>
  <si>
    <t>Έλεγχος: ελέγξτε τα μη επιβεβαιωμένα στοιχεία και τη σημείωση απόκρισης με μία κίνηση. 5. Ενημερώστε επιτόπου ώστε να μην υπάρξει σύγχυση αργότερα.</t>
  </si>
  <si>
    <t>Τελική σημείωση παρακολούθησης 3</t>
  </si>
  <si>
    <t>Κρατήστε την τρέχουσα κατάσταση και την ώρα τελευταίας ενημέρωσης στην ίδια γραμμή. 3. Κρατήστε το σε επίπεδο που είναι σαφές κατά την παράδοση.</t>
  </si>
  <si>
    <t>Τελική σημείωση επιβεβαίωσης 1</t>
  </si>
  <si>
    <t>Επεξεργαστείτε πρώτα τα μη επιβεβαιωμένα στοιχεία και συνδέστε τα με τη σημείωση απόκρισης. 1. Ελέγξτε το ώστε να μη χρειαστεί επαναφορά αργότερα.</t>
  </si>
  <si>
    <t>Τελική σημείωση επιβεβαίωσης 2</t>
  </si>
  <si>
    <t>Επεξεργαστείτε πρώτα τα μη επιβεβαιωμένα στοιχεία και συνδέστε τα με τη σημείωση απόκρισης. 2. Ελέγξτε το ώστε να μη χρειαστεί επαναφορά αργότερα.</t>
  </si>
  <si>
    <t>Τελική σημείωση επιβεβαίωσης 3</t>
  </si>
  <si>
    <t>Επεξεργαστείτε πρώτα τα μη επιβεβαιωμένα στοιχεία και συνδέστε τα με τη σημείωση απόκρισης. 3. Ελέγξτε το ώστε να μη χρειαστεί επαναφορά αργότερα.</t>
  </si>
</sst>
</file>

<file path=xl/styles.xml><?xml version="1.0" encoding="utf-8"?>
<styleSheet xmlns="http://schemas.openxmlformats.org/spreadsheetml/2006/main">
  <numFmts count="4">
    <numFmt numFmtId="164" formatCode="yyyy-mm-dd"/>
    <numFmt numFmtId="165" formatCode="yyyy-mm-dd hh:mm"/>
    <numFmt numFmtId="166" formatCode="0.0"/>
    <numFmt numFmtId="167" formatCode="¥#,##0.00"/>
  </numFmts>
  <fonts count="9">
    <font>
      <sz val="11"/>
      <name val="Carlito"/>
    </font>
    <font>
      <b val="1"/>
      <sz val="18"/>
      <color rgb="001F2937"/>
      <name val="Aptos"/>
    </font>
    <font>
      <sz val="10"/>
      <color rgb="006B7280"/>
      <name val="Aptos"/>
    </font>
    <font>
      <b val="1"/>
      <sz val="10"/>
      <color rgb="001F2937"/>
      <name val="Aptos"/>
    </font>
    <font>
      <sz val="10"/>
      <color rgb="001F2937"/>
      <name val="Aptos"/>
    </font>
    <font>
      <b val="1"/>
      <sz val="11"/>
      <color rgb="001F2937"/>
      <name val="Aptos"/>
    </font>
    <font>
      <b val="1"/>
      <sz val="10"/>
      <color rgb="006B7280"/>
      <name val="Aptos"/>
    </font>
    <font>
      <b val="1"/>
      <sz val="20"/>
      <color rgb="001F2937"/>
      <name val="Aptos"/>
    </font>
    <font>
      <sz val="9"/>
      <color rgb="006B7280"/>
      <name val="Aptos"/>
    </font>
  </fonts>
  <fills count="8">
    <fill>
      <patternFill/>
    </fill>
    <fill>
      <patternFill patternType="gray125"/>
    </fill>
    <fill>
      <patternFill patternType="solid">
        <fgColor rgb="00FFFFFF"/>
      </patternFill>
    </fill>
    <fill>
      <patternFill patternType="solid">
        <fgColor rgb="00D9F0EE"/>
      </patternFill>
    </fill>
    <fill>
      <patternFill patternType="solid">
        <fgColor rgb="00EAF2FF"/>
      </patternFill>
    </fill>
    <fill>
      <patternFill patternType="solid">
        <fgColor rgb="00FFF3D6"/>
      </patternFill>
    </fill>
    <fill>
      <patternFill patternType="solid">
        <fgColor rgb="00F1EAFE"/>
      </patternFill>
    </fill>
    <fill>
      <patternFill patternType="solid">
        <fgColor rgb="00F8FAFC"/>
      </patternFill>
    </fill>
  </fills>
  <borders count="45">
    <border/>
    <border/>
    <border>
      <left style="thin">
        <color rgb="00CBD5E1"/>
      </left>
      <right style="thin">
        <color rgb="00CBD5E1"/>
      </right>
      <top style="thin">
        <color rgb="00CBD5E1"/>
      </top>
      <bottom style="thin">
        <color rgb="00CBD5E1"/>
      </bottom>
    </border>
    <border>
      <left style="thin">
        <color rgb="00CBD5E1"/>
      </left>
      <right style="thin">
        <color rgb="00CBD5E1"/>
      </right>
      <top style="thin">
        <color rgb="00CBD5E1"/>
      </top>
      <bottom style="thin">
        <color rgb="00CBD5E1"/>
      </bottom>
    </border>
    <border>
      <left style="thin">
        <color rgb="00E5E7EB"/>
      </left>
      <right style="thin">
        <color rgb="00E5E7EB"/>
      </right>
      <top style="thin">
        <color rgb="00E5E7EB"/>
      </top>
      <bottom style="thin">
        <color rgb="00E5E7EB"/>
      </bottom>
    </border>
    <border>
      <left style="thin">
        <color rgb="00E5E7EB"/>
      </left>
      <right style="thin">
        <color rgb="00E5E7EB"/>
      </right>
      <top style="thin">
        <color rgb="00E5E7EB"/>
      </top>
      <bottom style="thin">
        <color rgb="00E5E7EB"/>
      </bottom>
    </border>
    <border>
      <left style="thin">
        <color rgb="00E5E7EB"/>
      </left>
      <top style="thin">
        <color rgb="00E5E7EB"/>
      </top>
      <bottom style="thin">
        <color rgb="00E5E7EB"/>
      </bottom>
    </border>
    <border>
      <top style="thin">
        <color rgb="00E5E7EB"/>
      </top>
      <bottom style="thin">
        <color rgb="00E5E7EB"/>
      </bottom>
    </border>
    <border>
      <right style="thin">
        <color rgb="00E5E7EB"/>
      </right>
      <top style="thin">
        <color rgb="00E5E7EB"/>
      </top>
      <bottom style="thin">
        <color rgb="00E5E7EB"/>
      </bottom>
    </border>
    <border>
      <left style="thin">
        <color rgb="00E5E7EB"/>
      </left>
      <top style="thin">
        <color rgb="00E5E7EB"/>
      </top>
      <bottom style="thin">
        <color rgb="00E5E7EB"/>
      </bottom>
    </border>
    <border>
      <top style="thin">
        <color rgb="00E5E7EB"/>
      </top>
      <bottom style="thin">
        <color rgb="00E5E7EB"/>
      </bottom>
    </border>
    <border>
      <right style="thin">
        <color rgb="00E5E7EB"/>
      </right>
      <top style="thin">
        <color rgb="00E5E7EB"/>
      </top>
      <bottom style="thin">
        <color rgb="00E5E7EB"/>
      </bottom>
    </border>
    <border>
      <left style="thin">
        <color rgb="00CBD5E1"/>
      </left>
      <top style="thin">
        <color rgb="00CBD5E1"/>
      </top>
    </border>
    <border>
      <top style="thin">
        <color rgb="00CBD5E1"/>
      </top>
    </border>
    <border>
      <right style="thin">
        <color rgb="00CBD5E1"/>
      </right>
      <top style="thin">
        <color rgb="00CBD5E1"/>
      </top>
    </border>
    <border>
      <left style="thin">
        <color rgb="00CBD5E1"/>
      </left>
    </border>
    <border>
      <right style="thin">
        <color rgb="00CBD5E1"/>
      </right>
    </border>
    <border>
      <left style="thin">
        <color rgb="00CBD5E1"/>
      </left>
      <bottom style="thin">
        <color rgb="00CBD5E1"/>
      </bottom>
    </border>
    <border>
      <bottom style="thin">
        <color rgb="00CBD5E1"/>
      </bottom>
    </border>
    <border>
      <right style="thin">
        <color rgb="00CBD5E1"/>
      </right>
      <bottom style="thin">
        <color rgb="00CBD5E1"/>
      </bottom>
    </border>
    <border>
      <left style="thin">
        <color rgb="00CBD5E1"/>
      </left>
      <top style="thin">
        <color rgb="00CBD5E1"/>
      </top>
    </border>
    <border>
      <top style="thin">
        <color rgb="00CBD5E1"/>
      </top>
    </border>
    <border>
      <right style="thin">
        <color rgb="00CBD5E1"/>
      </right>
      <top style="thin">
        <color rgb="00CBD5E1"/>
      </top>
    </border>
    <border>
      <left style="thin">
        <color rgb="00CBD5E1"/>
      </left>
    </border>
    <border>
      <right style="thin">
        <color rgb="00CBD5E1"/>
      </right>
    </border>
    <border>
      <left style="thin">
        <color rgb="00CBD5E1"/>
      </left>
      <bottom style="thin">
        <color rgb="00CBD5E1"/>
      </bottom>
    </border>
    <border>
      <bottom style="thin">
        <color rgb="00CBD5E1"/>
      </bottom>
    </border>
    <border>
      <right style="thin">
        <color rgb="00CBD5E1"/>
      </right>
      <bottom style="thin">
        <color rgb="00CBD5E1"/>
      </bottom>
    </border>
    <border>
      <left style="thin">
        <color rgb="00E5E7EB"/>
      </left>
      <top style="thin">
        <color rgb="00E5E7EB"/>
      </top>
    </border>
    <border>
      <right style="thin">
        <color rgb="00E5E7EB"/>
      </right>
      <top style="thin">
        <color rgb="00E5E7EB"/>
      </top>
    </border>
    <border>
      <left style="thin">
        <color rgb="00E5E7EB"/>
      </left>
    </border>
    <border>
      <right style="thin">
        <color rgb="00E5E7EB"/>
      </right>
    </border>
    <border>
      <left style="thin">
        <color rgb="00E5E7EB"/>
      </left>
      <bottom style="thin">
        <color rgb="00E5E7EB"/>
      </bottom>
    </border>
    <border>
      <right style="thin">
        <color rgb="00E5E7EB"/>
      </right>
      <bottom style="thin">
        <color rgb="00E5E7EB"/>
      </bottom>
    </border>
    <border>
      <left style="thin">
        <color rgb="00E5E7EB"/>
      </left>
      <top style="thin">
        <color rgb="00E5E7EB"/>
      </top>
    </border>
    <border>
      <right style="thin">
        <color rgb="00E5E7EB"/>
      </right>
      <top style="thin">
        <color rgb="00E5E7EB"/>
      </top>
    </border>
    <border>
      <left style="thin">
        <color rgb="00E5E7EB"/>
      </left>
    </border>
    <border>
      <right style="thin">
        <color rgb="00E5E7EB"/>
      </right>
    </border>
    <border>
      <left style="thin">
        <color rgb="00E5E7EB"/>
      </left>
      <bottom style="thin">
        <color rgb="00E5E7EB"/>
      </bottom>
    </border>
    <border>
      <right style="thin">
        <color rgb="00E5E7EB"/>
      </right>
      <bottom style="thin">
        <color rgb="00E5E7EB"/>
      </bottom>
    </border>
    <border>
      <top style="thin">
        <color rgb="00E5E7EB"/>
      </top>
    </border>
    <border>
      <left style="thin">
        <color rgb="00CBD5E1"/>
      </left>
      <right style="thin">
        <color rgb="00CBD5E1"/>
      </right>
      <top style="thin">
        <color rgb="00CBD5E1"/>
      </top>
    </border>
    <border>
      <left style="thin">
        <color rgb="00CBD5E1"/>
      </left>
      <right style="thin">
        <color rgb="00CBD5E1"/>
      </right>
    </border>
    <border>
      <left style="thin">
        <color rgb="00CBD5E1"/>
      </left>
      <right style="thin">
        <color rgb="00CBD5E1"/>
      </right>
      <bottom style="thin">
        <color rgb="00CBD5E1"/>
      </bottom>
    </border>
    <border>
      <left style="thin">
        <color rgb="00E5E7EB"/>
      </left>
      <right style="thin">
        <color rgb="00E5E7EB"/>
      </right>
      <top style="thin">
        <color rgb="00E5E7EB"/>
      </top>
    </border>
  </borders>
  <cellStyleXfs count="1">
    <xf numFmtId="0" fontId="0" fillId="0" borderId="1"/>
  </cellStyleXfs>
  <cellXfs count="245">
    <xf numFmtId="0" fontId="0" fillId="0" borderId="0" xfId="0" quotePrefix="false" pivotButton="false"/>
    <xf numFmtId="0" fontId="0" fillId="0" borderId="1" xfId="0" quotePrefix="false" pivotButton="false"/>
    <xf numFmtId="0" fontId="1" fillId="0" borderId="0" xfId="0" quotePrefix="false" pivotButton="false"/>
    <xf numFmtId="0" fontId="1" fillId="0" borderId="1" xfId="0" quotePrefix="false" pivotButton="false"/>
    <xf numFmtId="0" fontId="1" fillId="2" borderId="0" xfId="0" quotePrefix="false" pivotButton="false"/>
    <xf numFmtId="0" fontId="1" fillId="2" borderId="1" xfId="0" quotePrefix="false" pivotButton="false"/>
    <xf numFmtId="0" fontId="1" fillId="2" borderId="0" xfId="0" quotePrefix="false" pivotButton="false" applyAlignment="true">
      <alignment horizontal="left"/>
    </xf>
    <xf numFmtId="0" fontId="1" fillId="2" borderId="1" xfId="0" quotePrefix="false" pivotButton="false" applyAlignment="true">
      <alignment horizontal="left"/>
    </xf>
    <xf numFmtId="0" fontId="1" fillId="2" borderId="0" xfId="0" quotePrefix="false" pivotButton="false" applyAlignment="true">
      <alignment horizontal="left" vertical="center"/>
    </xf>
    <xf numFmtId="0" fontId="1" fillId="2" borderId="1" xfId="0" quotePrefix="false" pivotButton="false" applyAlignment="true">
      <alignment horizontal="left" vertical="center"/>
    </xf>
    <xf numFmtId="0" fontId="2" fillId="0" borderId="0" xfId="0" quotePrefix="false" pivotButton="false"/>
    <xf numFmtId="0" fontId="2" fillId="0" borderId="1" xfId="0" quotePrefix="false" pivotButton="false"/>
    <xf numFmtId="0" fontId="2" fillId="2" borderId="0" xfId="0" quotePrefix="false" pivotButton="false"/>
    <xf numFmtId="0" fontId="2" fillId="2" borderId="1" xfId="0" quotePrefix="false" pivotButton="false"/>
    <xf numFmtId="0" fontId="2" fillId="2" borderId="0" xfId="0" quotePrefix="false" pivotButton="false" applyAlignment="true">
      <alignment wrapText="true"/>
    </xf>
    <xf numFmtId="0" fontId="2" fillId="2" borderId="1" xfId="0" quotePrefix="false" pivotButton="false" applyAlignment="true">
      <alignment wrapText="true"/>
    </xf>
    <xf numFmtId="0" fontId="2" fillId="2" borderId="0" xfId="0" quotePrefix="false" pivotButton="false" applyAlignment="true">
      <alignment vertical="top" wrapText="true"/>
    </xf>
    <xf numFmtId="0" fontId="2" fillId="2" borderId="1" xfId="0" quotePrefix="false" pivotButton="false" applyAlignment="true">
      <alignment vertical="top" wrapText="true"/>
    </xf>
    <xf numFmtId="0" fontId="3" fillId="0" borderId="0" xfId="0" quotePrefix="false" pivotButton="false"/>
    <xf numFmtId="0" fontId="3" fillId="0" borderId="1" xfId="0" quotePrefix="false" pivotButton="false"/>
    <xf numFmtId="0" fontId="3" fillId="3" borderId="0" xfId="0" quotePrefix="false" pivotButton="false"/>
    <xf numFmtId="0" fontId="3" fillId="3" borderId="1" xfId="0" quotePrefix="false" pivotButton="false"/>
    <xf numFmtId="0" fontId="3" fillId="3" borderId="0" xfId="0" quotePrefix="false" pivotButton="false" applyAlignment="true">
      <alignment wrapText="true"/>
    </xf>
    <xf numFmtId="0" fontId="3" fillId="3" borderId="1" xfId="0" quotePrefix="false" pivotButton="false" applyAlignment="true">
      <alignment wrapText="true"/>
    </xf>
    <xf numFmtId="0" fontId="3" fillId="3" borderId="0" xfId="0" quotePrefix="false" pivotButton="false" applyAlignment="true">
      <alignment horizontal="center" wrapText="true"/>
    </xf>
    <xf numFmtId="0" fontId="3" fillId="3" borderId="1" xfId="0" quotePrefix="false" pivotButton="false" applyAlignment="true">
      <alignment horizontal="center" wrapText="true"/>
    </xf>
    <xf numFmtId="0" fontId="3" fillId="3" borderId="0" xfId="0" quotePrefix="false" pivotButton="false" applyAlignment="true">
      <alignment horizontal="center" vertical="center" wrapText="true"/>
    </xf>
    <xf numFmtId="0" fontId="3" fillId="3" borderId="1" xfId="0" quotePrefix="false" pivotButton="false" applyAlignment="true">
      <alignment horizontal="center" vertical="center" wrapText="true"/>
    </xf>
    <xf numFmtId="0" fontId="3" fillId="3" borderId="2" xfId="0" quotePrefix="false" pivotButton="false" applyAlignment="true">
      <alignment horizontal="center" vertical="center" wrapText="true"/>
    </xf>
    <xf numFmtId="0" fontId="3" fillId="3" borderId="3" xfId="0" quotePrefix="false" pivotButton="false" applyAlignment="true">
      <alignment horizontal="center" vertical="center" wrapText="true"/>
    </xf>
    <xf numFmtId="0" fontId="4" fillId="0" borderId="0" xfId="0" quotePrefix="false" pivotButton="false"/>
    <xf numFmtId="0" fontId="4" fillId="0" borderId="1" xfId="0" quotePrefix="false" pivotButton="false"/>
    <xf numFmtId="0" fontId="4" fillId="2" borderId="0" xfId="0" quotePrefix="false" pivotButton="false"/>
    <xf numFmtId="0" fontId="4" fillId="2" borderId="1" xfId="0" quotePrefix="false" pivotButton="false"/>
    <xf numFmtId="0" fontId="4" fillId="2" borderId="0" xfId="0" quotePrefix="false" pivotButton="false" applyAlignment="true">
      <alignment vertical="center"/>
    </xf>
    <xf numFmtId="0" fontId="4" fillId="2" borderId="1" xfId="0" quotePrefix="false" pivotButton="false" applyAlignment="true">
      <alignment vertical="center"/>
    </xf>
    <xf numFmtId="0" fontId="4" fillId="2" borderId="4" xfId="0" quotePrefix="false" pivotButton="false" applyAlignment="true">
      <alignment vertical="center"/>
    </xf>
    <xf numFmtId="0" fontId="4" fillId="2" borderId="5" xfId="0" quotePrefix="false" pivotButton="false" applyAlignment="true">
      <alignment vertical="center"/>
    </xf>
    <xf numFmtId="0" fontId="5" fillId="0" borderId="0" xfId="0" quotePrefix="false" pivotButton="false"/>
    <xf numFmtId="0" fontId="5" fillId="0" borderId="1" xfId="0" quotePrefix="false" pivotButton="false"/>
    <xf numFmtId="0" fontId="5" fillId="4" borderId="0" xfId="0" quotePrefix="false" pivotButton="false"/>
    <xf numFmtId="0" fontId="5" fillId="4" borderId="1" xfId="0" quotePrefix="false" pivotButton="false"/>
    <xf numFmtId="0" fontId="5" fillId="4" borderId="0" xfId="0" quotePrefix="false" pivotButton="false" applyAlignment="true">
      <alignment horizontal="left"/>
    </xf>
    <xf numFmtId="0" fontId="5" fillId="4" borderId="1" xfId="0" quotePrefix="false" pivotButton="false" applyAlignment="true">
      <alignment horizontal="left"/>
    </xf>
    <xf numFmtId="0" fontId="5" fillId="4" borderId="0" xfId="0" quotePrefix="false" pivotButton="false" applyAlignment="true">
      <alignment horizontal="left" vertical="center"/>
    </xf>
    <xf numFmtId="0" fontId="5" fillId="4" borderId="1" xfId="0" quotePrefix="false" pivotButton="false" applyAlignment="true">
      <alignment horizontal="left" vertical="center"/>
    </xf>
    <xf numFmtId="0" fontId="5" fillId="4" borderId="6" xfId="0" quotePrefix="false" pivotButton="false" applyAlignment="true">
      <alignment horizontal="left" vertical="center"/>
    </xf>
    <xf numFmtId="0" fontId="5" fillId="4" borderId="7" xfId="0" quotePrefix="false" pivotButton="false" applyAlignment="true">
      <alignment horizontal="left" vertical="center"/>
    </xf>
    <xf numFmtId="0" fontId="5" fillId="4" borderId="8" xfId="0" quotePrefix="false" pivotButton="false" applyAlignment="true">
      <alignment horizontal="left" vertical="center"/>
    </xf>
    <xf numFmtId="0" fontId="5" fillId="4" borderId="9" xfId="0" quotePrefix="false" pivotButton="false" applyAlignment="true">
      <alignment horizontal="left" vertical="center"/>
    </xf>
    <xf numFmtId="0" fontId="5" fillId="4" borderId="10" xfId="0" quotePrefix="false" pivotButton="false" applyAlignment="true">
      <alignment horizontal="left" vertical="center"/>
    </xf>
    <xf numFmtId="0" fontId="5" fillId="4" borderId="11" xfId="0" quotePrefix="false" pivotButton="false" applyAlignment="true">
      <alignment horizontal="left" vertical="center"/>
    </xf>
    <xf numFmtId="0" fontId="0" fillId="0" borderId="0" xfId="0" quotePrefix="false" pivotButton="false"/>
    <xf numFmtId="0" fontId="5" fillId="5" borderId="0" xfId="0" quotePrefix="false" pivotButton="false"/>
    <xf numFmtId="0" fontId="5" fillId="5" borderId="1" xfId="0" quotePrefix="false" pivotButton="false"/>
    <xf numFmtId="0" fontId="5" fillId="5" borderId="0" xfId="0" quotePrefix="false" pivotButton="false" applyAlignment="true">
      <alignment horizontal="left"/>
    </xf>
    <xf numFmtId="0" fontId="5" fillId="5" borderId="1" xfId="0" quotePrefix="false" pivotButton="false" applyAlignment="true">
      <alignment horizontal="left"/>
    </xf>
    <xf numFmtId="0" fontId="5" fillId="5" borderId="0" xfId="0" quotePrefix="false" pivotButton="false" applyAlignment="true">
      <alignment horizontal="left" vertical="center"/>
    </xf>
    <xf numFmtId="0" fontId="5" fillId="5" borderId="1" xfId="0" quotePrefix="false" pivotButton="false" applyAlignment="true">
      <alignment horizontal="left" vertical="center"/>
    </xf>
    <xf numFmtId="0" fontId="5" fillId="5" borderId="6" xfId="0" quotePrefix="false" pivotButton="false" applyAlignment="true">
      <alignment horizontal="left" vertical="center"/>
    </xf>
    <xf numFmtId="0" fontId="5" fillId="5" borderId="7" xfId="0" quotePrefix="false" pivotButton="false" applyAlignment="true">
      <alignment horizontal="left" vertical="center"/>
    </xf>
    <xf numFmtId="0" fontId="5" fillId="5" borderId="8" xfId="0" quotePrefix="false" pivotButton="false" applyAlignment="true">
      <alignment horizontal="left" vertical="center"/>
    </xf>
    <xf numFmtId="0" fontId="5" fillId="5" borderId="9" xfId="0" quotePrefix="false" pivotButton="false" applyAlignment="true">
      <alignment horizontal="left" vertical="center"/>
    </xf>
    <xf numFmtId="0" fontId="5" fillId="5" borderId="10" xfId="0" quotePrefix="false" pivotButton="false" applyAlignment="true">
      <alignment horizontal="left" vertical="center"/>
    </xf>
    <xf numFmtId="0" fontId="5" fillId="5" borderId="11" xfId="0" quotePrefix="false" pivotButton="false" applyAlignment="true">
      <alignment horizontal="left" vertical="center"/>
    </xf>
    <xf numFmtId="164" fontId="4" fillId="2" borderId="4" xfId="0" quotePrefix="false" pivotButton="false" applyAlignment="true">
      <alignment vertical="center"/>
    </xf>
    <xf numFmtId="164" fontId="4" fillId="2" borderId="5" xfId="0" quotePrefix="false" pivotButton="false" applyAlignment="true">
      <alignment vertical="center"/>
    </xf>
    <xf numFmtId="165" fontId="4" fillId="2" borderId="4" xfId="0" quotePrefix="false" pivotButton="false" applyAlignment="true">
      <alignment vertical="center"/>
    </xf>
    <xf numFmtId="165" fontId="4" fillId="2" borderId="5" xfId="0" quotePrefix="false" pivotButton="false" applyAlignment="true">
      <alignment vertical="center"/>
    </xf>
    <xf numFmtId="166" fontId="4" fillId="2" borderId="4" xfId="0" quotePrefix="false" pivotButton="false" applyAlignment="true">
      <alignment vertical="center"/>
    </xf>
    <xf numFmtId="166" fontId="4" fillId="2" borderId="5" xfId="0" quotePrefix="false" pivotButton="false" applyAlignment="true">
      <alignment vertical="center"/>
    </xf>
    <xf numFmtId="1" fontId="4" fillId="2" borderId="4" xfId="0" quotePrefix="false" pivotButton="false" applyAlignment="true">
      <alignment vertical="center"/>
    </xf>
    <xf numFmtId="1" fontId="4" fillId="2" borderId="5" xfId="0" quotePrefix="false" pivotButton="false" applyAlignment="true">
      <alignment vertical="center"/>
    </xf>
    <xf numFmtId="0" fontId="4" fillId="2" borderId="4" xfId="0" quotePrefix="false" pivotButton="false" applyAlignment="true">
      <alignment vertical="center" wrapText="true"/>
    </xf>
    <xf numFmtId="0" fontId="4" fillId="2" borderId="5" xfId="0" quotePrefix="false" pivotButton="false" applyAlignment="true">
      <alignment vertical="center" wrapText="true"/>
    </xf>
    <xf numFmtId="167" fontId="4" fillId="2" borderId="4" xfId="0" quotePrefix="false" pivotButton="false" applyAlignment="true">
      <alignment vertical="center"/>
    </xf>
    <xf numFmtId="167" fontId="4" fillId="2" borderId="5" xfId="0" quotePrefix="false" pivotButton="false" applyAlignment="true">
      <alignment vertical="center"/>
    </xf>
    <xf numFmtId="0" fontId="5" fillId="3" borderId="0" xfId="0" quotePrefix="false" pivotButton="false"/>
    <xf numFmtId="0" fontId="5" fillId="3" borderId="1" xfId="0" quotePrefix="false" pivotButton="false"/>
    <xf numFmtId="0" fontId="5" fillId="3" borderId="0" xfId="0" quotePrefix="false" pivotButton="false" applyAlignment="true">
      <alignment horizontal="left"/>
    </xf>
    <xf numFmtId="0" fontId="5" fillId="3" borderId="1" xfId="0" quotePrefix="false" pivotButton="false" applyAlignment="true">
      <alignment horizontal="left"/>
    </xf>
    <xf numFmtId="0" fontId="5" fillId="3" borderId="0" xfId="0" quotePrefix="false" pivotButton="false" applyAlignment="true">
      <alignment horizontal="left" vertical="center"/>
    </xf>
    <xf numFmtId="0" fontId="5" fillId="3" borderId="1" xfId="0" quotePrefix="false" pivotButton="false" applyAlignment="true">
      <alignment horizontal="left" vertical="center"/>
    </xf>
    <xf numFmtId="0" fontId="5" fillId="3" borderId="6" xfId="0" quotePrefix="false" pivotButton="false" applyAlignment="true">
      <alignment horizontal="left" vertical="center"/>
    </xf>
    <xf numFmtId="0" fontId="5" fillId="3" borderId="7" xfId="0" quotePrefix="false" pivotButton="false" applyAlignment="true">
      <alignment horizontal="left" vertical="center"/>
    </xf>
    <xf numFmtId="0" fontId="5" fillId="3" borderId="8" xfId="0" quotePrefix="false" pivotButton="false" applyAlignment="true">
      <alignment horizontal="left" vertical="center"/>
    </xf>
    <xf numFmtId="0" fontId="5" fillId="3" borderId="9" xfId="0" quotePrefix="false" pivotButton="false" applyAlignment="true">
      <alignment horizontal="left" vertical="center"/>
    </xf>
    <xf numFmtId="0" fontId="5" fillId="3" borderId="10" xfId="0" quotePrefix="false" pivotButton="false" applyAlignment="true">
      <alignment horizontal="left" vertical="center"/>
    </xf>
    <xf numFmtId="0" fontId="5" fillId="3" borderId="11" xfId="0" quotePrefix="false" pivotButton="false" applyAlignment="true">
      <alignment horizontal="left" vertical="center"/>
    </xf>
    <xf numFmtId="0" fontId="5" fillId="2" borderId="4" xfId="0" quotePrefix="false" pivotButton="false" applyAlignment="true">
      <alignment vertical="center"/>
    </xf>
    <xf numFmtId="0" fontId="5" fillId="2" borderId="5" xfId="0" quotePrefix="false" pivotButton="false" applyAlignment="true">
      <alignment vertical="center"/>
    </xf>
    <xf numFmtId="0" fontId="5" fillId="6" borderId="0" xfId="0" quotePrefix="false" pivotButton="false"/>
    <xf numFmtId="0" fontId="5" fillId="6" borderId="4" xfId="0" quotePrefix="false" pivotButton="false" applyAlignment="true">
      <alignment vertical="center"/>
    </xf>
    <xf numFmtId="0" fontId="5" fillId="6" borderId="1" xfId="0" quotePrefix="false" pivotButton="false"/>
    <xf numFmtId="0" fontId="5" fillId="6" borderId="5" xfId="0" quotePrefix="false" pivotButton="false" applyAlignment="true">
      <alignment vertical="center"/>
    </xf>
    <xf numFmtId="0" fontId="5" fillId="6" borderId="0" xfId="0" quotePrefix="false" pivotButton="false" applyAlignment="true">
      <alignment horizontal="left"/>
    </xf>
    <xf numFmtId="0" fontId="5" fillId="6" borderId="4" xfId="0" quotePrefix="false" pivotButton="false" applyAlignment="true">
      <alignment horizontal="left" vertical="center"/>
    </xf>
    <xf numFmtId="0" fontId="5" fillId="6" borderId="1" xfId="0" quotePrefix="false" pivotButton="false" applyAlignment="true">
      <alignment horizontal="left"/>
    </xf>
    <xf numFmtId="0" fontId="5" fillId="6" borderId="5" xfId="0" quotePrefix="false" pivotButton="false" applyAlignment="true">
      <alignment horizontal="left" vertical="center"/>
    </xf>
    <xf numFmtId="0" fontId="5" fillId="6" borderId="0" xfId="0" quotePrefix="false" pivotButton="false" applyAlignment="true">
      <alignment horizontal="left" vertical="center"/>
    </xf>
    <xf numFmtId="0" fontId="5" fillId="6" borderId="1" xfId="0" quotePrefix="false" pivotButton="false" applyAlignment="true">
      <alignment horizontal="left" vertical="center"/>
    </xf>
    <xf numFmtId="0" fontId="5" fillId="6" borderId="6" xfId="0" quotePrefix="false" pivotButton="false" applyAlignment="true">
      <alignment horizontal="left" vertical="center"/>
    </xf>
    <xf numFmtId="0" fontId="5" fillId="6" borderId="7" xfId="0" quotePrefix="false" pivotButton="false" applyAlignment="true">
      <alignment horizontal="left" vertical="center"/>
    </xf>
    <xf numFmtId="0" fontId="5" fillId="6" borderId="9" xfId="0" quotePrefix="false" pivotButton="false" applyAlignment="true">
      <alignment horizontal="left" vertical="center"/>
    </xf>
    <xf numFmtId="0" fontId="5" fillId="6" borderId="10" xfId="0" quotePrefix="false" pivotButton="false" applyAlignment="true">
      <alignment horizontal="left" vertical="center"/>
    </xf>
    <xf numFmtId="166" fontId="0" fillId="0" borderId="0" xfId="0" quotePrefix="false" pivotButton="false"/>
    <xf numFmtId="166" fontId="5" fillId="6" borderId="7" xfId="0" quotePrefix="false" pivotButton="false" applyAlignment="true">
      <alignment horizontal="left" vertical="center"/>
    </xf>
    <xf numFmtId="166" fontId="5" fillId="6" borderId="4" xfId="0" quotePrefix="false" pivotButton="false" applyAlignment="true">
      <alignment horizontal="left" vertical="center"/>
    </xf>
    <xf numFmtId="166" fontId="0" fillId="0" borderId="1" xfId="0" quotePrefix="false" pivotButton="false"/>
    <xf numFmtId="166" fontId="5" fillId="6" borderId="10" xfId="0" quotePrefix="false" pivotButton="false" applyAlignment="true">
      <alignment horizontal="left" vertical="center"/>
    </xf>
    <xf numFmtId="166" fontId="5" fillId="6" borderId="5" xfId="0" quotePrefix="false" pivotButton="false" applyAlignment="true">
      <alignment horizontal="left" vertical="center"/>
    </xf>
    <xf numFmtId="1" fontId="0" fillId="0" borderId="0" xfId="0" quotePrefix="false" pivotButton="false"/>
    <xf numFmtId="1" fontId="5" fillId="6" borderId="7" xfId="0" quotePrefix="false" pivotButton="false" applyAlignment="true">
      <alignment horizontal="left" vertical="center"/>
    </xf>
    <xf numFmtId="1" fontId="0" fillId="0" borderId="1" xfId="0" quotePrefix="false" pivotButton="false"/>
    <xf numFmtId="1" fontId="5" fillId="6" borderId="10" xfId="0" quotePrefix="false" pivotButton="false" applyAlignment="true">
      <alignment horizontal="left" vertical="center"/>
    </xf>
    <xf numFmtId="0" fontId="1" fillId="2" borderId="0" xfId="0" quotePrefix="false" pivotButton="false" applyAlignment="true">
      <alignment horizontal="center" vertical="center"/>
    </xf>
    <xf numFmtId="0" fontId="1" fillId="2" borderId="1" xfId="0" quotePrefix="false" pivotButton="false" applyAlignment="true">
      <alignment horizontal="center" vertical="center"/>
    </xf>
    <xf numFmtId="0" fontId="0" fillId="7" borderId="0" xfId="0" quotePrefix="false" pivotButton="false"/>
    <xf numFmtId="0" fontId="0" fillId="7" borderId="1" xfId="0" quotePrefix="false" pivotButton="false"/>
    <xf numFmtId="0" fontId="0" fillId="7" borderId="12" xfId="0" quotePrefix="false" pivotButton="false"/>
    <xf numFmtId="0" fontId="0" fillId="7" borderId="13" xfId="0" quotePrefix="false" pivotButton="false"/>
    <xf numFmtId="0" fontId="0" fillId="7" borderId="14" xfId="0" quotePrefix="false" pivotButton="false"/>
    <xf numFmtId="0" fontId="0" fillId="7" borderId="15" xfId="0" quotePrefix="false" pivotButton="false"/>
    <xf numFmtId="0" fontId="0" fillId="7" borderId="16" xfId="0" quotePrefix="false" pivotButton="false"/>
    <xf numFmtId="0" fontId="0" fillId="7" borderId="17" xfId="0" quotePrefix="false" pivotButton="false"/>
    <xf numFmtId="0" fontId="0" fillId="7" borderId="18" xfId="0" quotePrefix="false" pivotButton="false"/>
    <xf numFmtId="0" fontId="0" fillId="7" borderId="19" xfId="0" quotePrefix="false" pivotButton="false"/>
    <xf numFmtId="0" fontId="0" fillId="7" borderId="20" xfId="0" quotePrefix="false" pivotButton="false"/>
    <xf numFmtId="0" fontId="0" fillId="7" borderId="21" xfId="0" quotePrefix="false" pivotButton="false"/>
    <xf numFmtId="0" fontId="0" fillId="7" borderId="22" xfId="0" quotePrefix="false" pivotButton="false"/>
    <xf numFmtId="0" fontId="0" fillId="7" borderId="23" xfId="0" quotePrefix="false" pivotButton="false"/>
    <xf numFmtId="0" fontId="0" fillId="7" borderId="24" xfId="0" quotePrefix="false" pivotButton="false"/>
    <xf numFmtId="0" fontId="0" fillId="7" borderId="25" xfId="0" quotePrefix="false" pivotButton="false"/>
    <xf numFmtId="0" fontId="0" fillId="7" borderId="26" xfId="0" quotePrefix="false" pivotButton="false"/>
    <xf numFmtId="0" fontId="0" fillId="7" borderId="27" xfId="0" quotePrefix="false" pivotButton="false"/>
    <xf numFmtId="0" fontId="6" fillId="7" borderId="12" xfId="0" quotePrefix="false" pivotButton="false"/>
    <xf numFmtId="0" fontId="6" fillId="7" borderId="13" xfId="0" quotePrefix="false" pivotButton="false"/>
    <xf numFmtId="0" fontId="6" fillId="7" borderId="14" xfId="0" quotePrefix="false" pivotButton="false"/>
    <xf numFmtId="0" fontId="6" fillId="7" borderId="20" xfId="0" quotePrefix="false" pivotButton="false"/>
    <xf numFmtId="0" fontId="6" fillId="7" borderId="21" xfId="0" quotePrefix="false" pivotButton="false"/>
    <xf numFmtId="0" fontId="6" fillId="7" borderId="22" xfId="0" quotePrefix="false" pivotButton="false"/>
    <xf numFmtId="0" fontId="7" fillId="7" borderId="15" xfId="0" quotePrefix="false" pivotButton="false"/>
    <xf numFmtId="0" fontId="7" fillId="7" borderId="0" xfId="0" quotePrefix="false" pivotButton="false"/>
    <xf numFmtId="0" fontId="7" fillId="7" borderId="16" xfId="0" quotePrefix="false" pivotButton="false"/>
    <xf numFmtId="0" fontId="7" fillId="7" borderId="23" xfId="0" quotePrefix="false" pivotButton="false"/>
    <xf numFmtId="0" fontId="7" fillId="7" borderId="1" xfId="0" quotePrefix="false" pivotButton="false"/>
    <xf numFmtId="0" fontId="7" fillId="7" borderId="24" xfId="0" quotePrefix="false" pivotButton="false"/>
    <xf numFmtId="0" fontId="8" fillId="7" borderId="17" xfId="0" quotePrefix="false" pivotButton="false"/>
    <xf numFmtId="0" fontId="8" fillId="7" borderId="18" xfId="0" quotePrefix="false" pivotButton="false"/>
    <xf numFmtId="0" fontId="8" fillId="7" borderId="19" xfId="0" quotePrefix="false" pivotButton="false"/>
    <xf numFmtId="0" fontId="8" fillId="7" borderId="25" xfId="0" quotePrefix="false" pivotButton="false"/>
    <xf numFmtId="0" fontId="8" fillId="7" borderId="26" xfId="0" quotePrefix="false" pivotButton="false"/>
    <xf numFmtId="0" fontId="8" fillId="7" borderId="27" xfId="0" quotePrefix="false" pivotButton="false"/>
    <xf numFmtId="0" fontId="6" fillId="7" borderId="12" xfId="0" quotePrefix="false" pivotButton="false" applyAlignment="true">
      <alignment horizontal="center"/>
    </xf>
    <xf numFmtId="0" fontId="6" fillId="7" borderId="13" xfId="0" quotePrefix="false" pivotButton="false" applyAlignment="true">
      <alignment horizontal="center"/>
    </xf>
    <xf numFmtId="0" fontId="6" fillId="7" borderId="14" xfId="0" quotePrefix="false" pivotButton="false" applyAlignment="true">
      <alignment horizontal="center"/>
    </xf>
    <xf numFmtId="0" fontId="6" fillId="7" borderId="20" xfId="0" quotePrefix="false" pivotButton="false" applyAlignment="true">
      <alignment horizontal="center"/>
    </xf>
    <xf numFmtId="0" fontId="6" fillId="7" borderId="21" xfId="0" quotePrefix="false" pivotButton="false" applyAlignment="true">
      <alignment horizontal="center"/>
    </xf>
    <xf numFmtId="0" fontId="6" fillId="7" borderId="22" xfId="0" quotePrefix="false" pivotButton="false" applyAlignment="true">
      <alignment horizontal="center"/>
    </xf>
    <xf numFmtId="0" fontId="7" fillId="7" borderId="15" xfId="0" quotePrefix="false" pivotButton="false" applyAlignment="true">
      <alignment horizontal="center"/>
    </xf>
    <xf numFmtId="0" fontId="7" fillId="7" borderId="0" xfId="0" quotePrefix="false" pivotButton="false" applyAlignment="true">
      <alignment horizontal="center"/>
    </xf>
    <xf numFmtId="0" fontId="7" fillId="7" borderId="16" xfId="0" quotePrefix="false" pivotButton="false" applyAlignment="true">
      <alignment horizontal="center"/>
    </xf>
    <xf numFmtId="0" fontId="7" fillId="7" borderId="23" xfId="0" quotePrefix="false" pivotButton="false" applyAlignment="true">
      <alignment horizontal="center"/>
    </xf>
    <xf numFmtId="0" fontId="7" fillId="7" borderId="1" xfId="0" quotePrefix="false" pivotButton="false" applyAlignment="true">
      <alignment horizontal="center"/>
    </xf>
    <xf numFmtId="0" fontId="7" fillId="7" borderId="24" xfId="0" quotePrefix="false" pivotButton="false" applyAlignment="true">
      <alignment horizontal="center"/>
    </xf>
    <xf numFmtId="0" fontId="8" fillId="7" borderId="17" xfId="0" quotePrefix="false" pivotButton="false" applyAlignment="true">
      <alignment horizontal="center"/>
    </xf>
    <xf numFmtId="0" fontId="8" fillId="7" borderId="18" xfId="0" quotePrefix="false" pivotButton="false" applyAlignment="true">
      <alignment horizontal="center"/>
    </xf>
    <xf numFmtId="0" fontId="8" fillId="7" borderId="19" xfId="0" quotePrefix="false" pivotButton="false" applyAlignment="true">
      <alignment horizontal="center"/>
    </xf>
    <xf numFmtId="0" fontId="8" fillId="7" borderId="25" xfId="0" quotePrefix="false" pivotButton="false" applyAlignment="true">
      <alignment horizontal="center"/>
    </xf>
    <xf numFmtId="0" fontId="8" fillId="7" borderId="26" xfId="0" quotePrefix="false" pivotButton="false" applyAlignment="true">
      <alignment horizontal="center"/>
    </xf>
    <xf numFmtId="0" fontId="8" fillId="7" borderId="27" xfId="0" quotePrefix="false" pivotButton="false" applyAlignment="true">
      <alignment horizontal="center"/>
    </xf>
    <xf numFmtId="0" fontId="5" fillId="5" borderId="4" xfId="0" quotePrefix="false" pivotButton="false" applyAlignment="true">
      <alignment vertical="center"/>
    </xf>
    <xf numFmtId="0" fontId="5" fillId="5" borderId="5" xfId="0" quotePrefix="false" pivotButton="false" applyAlignment="true">
      <alignment vertical="center"/>
    </xf>
    <xf numFmtId="0" fontId="5" fillId="5" borderId="4" xfId="0" quotePrefix="false" pivotButton="false" applyAlignment="true">
      <alignment horizontal="left" vertical="center"/>
    </xf>
    <xf numFmtId="0" fontId="5" fillId="5" borderId="5" xfId="0" quotePrefix="false" pivotButton="false" applyAlignment="true">
      <alignment horizontal="left" vertical="center"/>
    </xf>
    <xf numFmtId="0" fontId="3" fillId="2" borderId="4" xfId="0" quotePrefix="false" pivotButton="false" applyAlignment="true">
      <alignment vertical="center"/>
    </xf>
    <xf numFmtId="0" fontId="3" fillId="2" borderId="5" xfId="0" quotePrefix="false" pivotButton="false" applyAlignment="true">
      <alignment vertical="center"/>
    </xf>
    <xf numFmtId="0" fontId="3" fillId="3" borderId="4" xfId="0" quotePrefix="false" pivotButton="false" applyAlignment="true">
      <alignment vertical="center"/>
    </xf>
    <xf numFmtId="0" fontId="3" fillId="3" borderId="5" xfId="0" quotePrefix="false" pivotButton="false" applyAlignment="true">
      <alignment vertical="center"/>
    </xf>
    <xf numFmtId="0" fontId="3" fillId="3" borderId="4" xfId="0" quotePrefix="false" pivotButton="false" applyAlignment="true">
      <alignment vertical="center" wrapText="true"/>
    </xf>
    <xf numFmtId="0" fontId="3" fillId="3" borderId="5" xfId="0" quotePrefix="false" pivotButton="false" applyAlignment="true">
      <alignment vertical="center" wrapText="true"/>
    </xf>
    <xf numFmtId="0" fontId="3" fillId="3" borderId="4" xfId="0" quotePrefix="false" pivotButton="false" applyAlignment="true">
      <alignment horizontal="center" vertical="center" wrapText="true"/>
    </xf>
    <xf numFmtId="0" fontId="3" fillId="3" borderId="5" xfId="0" quotePrefix="false" pivotButton="false" applyAlignment="true">
      <alignment horizontal="center" vertical="center" wrapText="true"/>
    </xf>
    <xf numFmtId="1" fontId="5" fillId="5" borderId="4" xfId="0" quotePrefix="false" pivotButton="false" applyAlignment="true">
      <alignment horizontal="left" vertical="center"/>
    </xf>
    <xf numFmtId="1" fontId="3" fillId="3" borderId="2" xfId="0" quotePrefix="false" pivotButton="false" applyAlignment="true">
      <alignment horizontal="center" vertical="center" wrapText="true"/>
    </xf>
    <xf numFmtId="1" fontId="4" fillId="2" borderId="4" xfId="0" quotePrefix="false" pivotButton="false" applyAlignment="true">
      <alignment vertical="center" wrapText="true"/>
    </xf>
    <xf numFmtId="1" fontId="5" fillId="5" borderId="5" xfId="0" quotePrefix="false" pivotButton="false" applyAlignment="true">
      <alignment horizontal="left" vertical="center"/>
    </xf>
    <xf numFmtId="1" fontId="3" fillId="3" borderId="3" xfId="0" quotePrefix="false" pivotButton="false" applyAlignment="true">
      <alignment horizontal="center" vertical="center" wrapText="true"/>
    </xf>
    <xf numFmtId="1" fontId="4" fillId="2" borderId="5" xfId="0" quotePrefix="false" pivotButton="false" applyAlignment="true">
      <alignment vertical="center" wrapText="true"/>
    </xf>
    <xf numFmtId="0" fontId="5" fillId="6" borderId="8" xfId="0" quotePrefix="false" pivotButton="false" applyAlignment="true">
      <alignment horizontal="left" vertical="center"/>
    </xf>
    <xf numFmtId="0" fontId="5" fillId="6" borderId="11" xfId="0" quotePrefix="false" pivotButton="false" applyAlignment="true">
      <alignment horizontal="left" vertical="center"/>
    </xf>
    <xf numFmtId="0" fontId="0" fillId="0" borderId="0" xfId="0" quotePrefix="false" pivotButton="false" applyAlignment="true">
      <alignment wrapText="true"/>
    </xf>
    <xf numFmtId="0" fontId="5" fillId="6" borderId="6" xfId="0" quotePrefix="false" pivotButton="false" applyAlignment="true">
      <alignment horizontal="left" vertical="center" wrapText="true"/>
    </xf>
    <xf numFmtId="0" fontId="5" fillId="6" borderId="7" xfId="0" quotePrefix="false" pivotButton="false" applyAlignment="true">
      <alignment horizontal="left" vertical="center" wrapText="true"/>
    </xf>
    <xf numFmtId="0" fontId="5" fillId="6" borderId="8" xfId="0" quotePrefix="false" pivotButton="false" applyAlignment="true">
      <alignment horizontal="left" vertical="center" wrapText="true"/>
    </xf>
    <xf numFmtId="0" fontId="0" fillId="0" borderId="1" xfId="0" quotePrefix="false" pivotButton="false" applyAlignment="true">
      <alignment wrapText="true"/>
    </xf>
    <xf numFmtId="0" fontId="5" fillId="6" borderId="9" xfId="0" quotePrefix="false" pivotButton="false" applyAlignment="true">
      <alignment horizontal="left" vertical="center" wrapText="true"/>
    </xf>
    <xf numFmtId="0" fontId="5" fillId="6" borderId="10" xfId="0" quotePrefix="false" pivotButton="false" applyAlignment="true">
      <alignment horizontal="left" vertical="center" wrapText="true"/>
    </xf>
    <xf numFmtId="0" fontId="5" fillId="6" borderId="11" xfId="0" quotePrefix="false" pivotButton="false" applyAlignment="true">
      <alignment horizontal="left" vertical="center" wrapText="true"/>
    </xf>
    <xf numFmtId="0" fontId="8" fillId="0" borderId="0" xfId="0" quotePrefix="false" pivotButton="false"/>
    <xf numFmtId="0" fontId="8" fillId="0" borderId="1" xfId="0" quotePrefix="false" pivotButton="false"/>
    <xf numFmtId="0" fontId="8" fillId="7" borderId="0" xfId="0" quotePrefix="false" pivotButton="false"/>
    <xf numFmtId="0" fontId="8" fillId="7" borderId="1" xfId="0" quotePrefix="false" pivotButton="false"/>
    <xf numFmtId="0" fontId="8" fillId="7" borderId="0" xfId="0" quotePrefix="false" pivotButton="false" applyAlignment="true">
      <alignment horizontal="center"/>
    </xf>
    <xf numFmtId="0" fontId="8" fillId="7" borderId="1" xfId="0" quotePrefix="false" pivotButton="false" applyAlignment="true">
      <alignment horizontal="center"/>
    </xf>
    <xf numFmtId="0" fontId="8" fillId="2" borderId="0" xfId="0" quotePrefix="false" pivotButton="false" applyAlignment="true">
      <alignment horizontal="center"/>
    </xf>
    <xf numFmtId="0" fontId="0" fillId="2" borderId="0" xfId="0" quotePrefix="false" pivotButton="false"/>
    <xf numFmtId="0" fontId="8" fillId="2" borderId="1" xfId="0" quotePrefix="false" pivotButton="false" applyAlignment="true">
      <alignment horizontal="center"/>
    </xf>
    <xf numFmtId="0" fontId="0" fillId="2" borderId="1" xfId="0" quotePrefix="false" pivotButton="false"/>
    <xf numFmtId="0" fontId="8" fillId="2" borderId="28" xfId="0" quotePrefix="false" pivotButton="false" applyAlignment="true">
      <alignment horizontal="center"/>
    </xf>
    <xf numFmtId="0" fontId="8" fillId="2" borderId="29" xfId="0" quotePrefix="false" pivotButton="false" applyAlignment="true">
      <alignment horizontal="center"/>
    </xf>
    <xf numFmtId="0" fontId="0" fillId="2" borderId="30" xfId="0" quotePrefix="false" pivotButton="false"/>
    <xf numFmtId="0" fontId="0" fillId="2" borderId="31" xfId="0" quotePrefix="false" pivotButton="false"/>
    <xf numFmtId="0" fontId="0" fillId="2" borderId="32" xfId="0" quotePrefix="false" pivotButton="false"/>
    <xf numFmtId="0" fontId="0" fillId="2" borderId="33" xfId="0" quotePrefix="false" pivotButton="false"/>
    <xf numFmtId="0" fontId="8" fillId="2" borderId="34" xfId="0" quotePrefix="false" pivotButton="false" applyAlignment="true">
      <alignment horizontal="center"/>
    </xf>
    <xf numFmtId="0" fontId="8" fillId="2" borderId="35" xfId="0" quotePrefix="false" pivotButton="false" applyAlignment="true">
      <alignment horizontal="center"/>
    </xf>
    <xf numFmtId="0" fontId="0" fillId="2" borderId="36" xfId="0" quotePrefix="false" pivotButton="false"/>
    <xf numFmtId="0" fontId="0" fillId="2" borderId="37" xfId="0" quotePrefix="false" pivotButton="false"/>
    <xf numFmtId="0" fontId="0" fillId="2" borderId="38" xfId="0" quotePrefix="false" pivotButton="false"/>
    <xf numFmtId="0" fontId="0" fillId="2" borderId="39" xfId="0" quotePrefix="false" pivotButton="false"/>
    <xf numFmtId="0" fontId="8" fillId="7" borderId="28" xfId="0" quotePrefix="false" pivotButton="false" applyAlignment="true">
      <alignment horizontal="center"/>
    </xf>
    <xf numFmtId="0" fontId="8" fillId="7" borderId="29" xfId="0" quotePrefix="false" pivotButton="false" applyAlignment="true">
      <alignment horizontal="center"/>
    </xf>
    <xf numFmtId="0" fontId="0" fillId="0" borderId="10" xfId="0" quotePrefix="false" pivotButton="false"/>
    <xf numFmtId="0" fontId="0" fillId="0" borderId="11" xfId="0" quotePrefix="false" pivotButton="false"/>
    <xf numFmtId="164" fontId="4" fillId="2" borderId="4" xfId="0" quotePrefix="false" pivotButton="false" applyAlignment="true">
      <alignment vertical="center"/>
    </xf>
    <xf numFmtId="165" fontId="4" fillId="2" borderId="4" xfId="0" quotePrefix="false" pivotButton="false" applyAlignment="true">
      <alignment vertical="center"/>
    </xf>
    <xf numFmtId="1" fontId="4" fillId="2" borderId="4" xfId="0" quotePrefix="false" pivotButton="false" applyAlignment="true">
      <alignment vertical="center"/>
    </xf>
    <xf numFmtId="166" fontId="4" fillId="2" borderId="4" xfId="0" quotePrefix="false" pivotButton="false" applyAlignment="true">
      <alignment vertical="center"/>
    </xf>
    <xf numFmtId="167" fontId="4" fillId="2" borderId="4" xfId="0" quotePrefix="false" pivotButton="false" applyAlignment="true">
      <alignment vertical="center"/>
    </xf>
    <xf numFmtId="0" fontId="5" fillId="3" borderId="5" xfId="0" quotePrefix="false" pivotButton="false" applyAlignment="true">
      <alignment horizontal="left" vertical="center"/>
    </xf>
    <xf numFmtId="0" fontId="5" fillId="4" borderId="5" xfId="0" quotePrefix="false" pivotButton="false" applyAlignment="true">
      <alignment horizontal="left" vertical="center"/>
    </xf>
    <xf numFmtId="166" fontId="0" fillId="0" borderId="0" xfId="0" quotePrefix="false" pivotButton="false"/>
    <xf numFmtId="1" fontId="0" fillId="0" borderId="0" xfId="0" quotePrefix="false" pivotButton="false"/>
    <xf numFmtId="0" fontId="6" fillId="7" borderId="41" xfId="0" quotePrefix="false" pivotButton="false" applyAlignment="true">
      <alignment horizontal="center"/>
    </xf>
    <xf numFmtId="0" fontId="0" fillId="0" borderId="21" xfId="0" quotePrefix="false" pivotButton="false"/>
    <xf numFmtId="0" fontId="0" fillId="0" borderId="22" xfId="0" quotePrefix="false" pivotButton="false"/>
    <xf numFmtId="0" fontId="7" fillId="7" borderId="42" xfId="0" quotePrefix="false" pivotButton="false" applyAlignment="true">
      <alignment horizontal="center"/>
    </xf>
    <xf numFmtId="0" fontId="0" fillId="0" borderId="24" xfId="0" quotePrefix="false" pivotButton="false"/>
    <xf numFmtId="0" fontId="8" fillId="7" borderId="43" xfId="0" quotePrefix="false" pivotButton="false" applyAlignment="true">
      <alignment horizontal="center"/>
    </xf>
    <xf numFmtId="0" fontId="0" fillId="0" borderId="26" xfId="0" quotePrefix="false" pivotButton="false"/>
    <xf numFmtId="0" fontId="0" fillId="0" borderId="27" xfId="0" quotePrefix="false" pivotButton="false"/>
    <xf numFmtId="0" fontId="8" fillId="7" borderId="44" xfId="0" quotePrefix="false" pivotButton="false" applyAlignment="true">
      <alignment horizontal="center"/>
    </xf>
    <xf numFmtId="0" fontId="0" fillId="0" borderId="35" xfId="0" quotePrefix="false" pivotButton="false"/>
    <xf numFmtId="0" fontId="5" fillId="6" borderId="5" xfId="0" quotePrefix="false" pivotButton="false" applyAlignment="true">
      <alignment horizontal="left" vertical="center" wrapText="true"/>
    </xf>
  </cellXfs>
  <cellStyles count="1">
    <cellStyle name="Normal" xfId="0"/>
  </cellStyles>
  <dxfs count="15">
    <dxf>
      <fill>
        <patternFill patternType="solid">
          <bgColor rgb="00FEE2E2"/>
        </patternFill>
      </fill>
    </dxf>
    <dxf>
      <font>
        <b val="1"/>
        <color rgb="00B91C1C"/>
      </font>
    </dxf>
    <dxf>
      <font>
        <color rgb="00166534"/>
      </font>
      <fill>
        <patternFill patternType="solid">
          <bgColor rgb="00E7F7ED"/>
        </patternFill>
      </fill>
    </dxf>
    <dxf>
      <font>
        <b val="1"/>
        <color rgb="0092400E"/>
      </font>
      <fill>
        <patternFill patternType="solid">
          <bgColor rgb="00FFF3D6"/>
        </patternFill>
      </fill>
    </dxf>
    <dxf>
      <font>
        <b val="1"/>
        <color rgb="001D4ED8"/>
      </font>
      <fill>
        <patternFill patternType="solid">
          <bgColor rgb="00EAF2FF"/>
        </patternFill>
      </fill>
    </dxf>
    <dxf>
      <fill>
        <patternFill patternType="solid">
          <bgColor rgb="00FEE2E2"/>
        </patternFill>
      </fill>
    </dxf>
    <dxf>
      <font>
        <color rgb="00166534"/>
      </font>
      <fill>
        <patternFill patternType="solid">
          <bgColor rgb="00E7F7ED"/>
        </patternFill>
      </fill>
    </dxf>
    <dxf>
      <font>
        <b val="1"/>
        <color rgb="0092400E"/>
      </font>
      <fill>
        <patternFill patternType="solid">
          <bgColor rgb="00FFF3D6"/>
        </patternFill>
      </fill>
    </dxf>
    <dxf>
      <font>
        <b val="1"/>
        <color rgb="00991B1B"/>
      </font>
      <fill>
        <patternFill patternType="solid">
          <bgColor rgb="00FEE2E2"/>
        </patternFill>
      </fill>
    </dxf>
    <dxf>
      <fill>
        <patternFill patternType="solid">
          <bgColor rgb="00FEE2E2"/>
        </patternFill>
      </fill>
    </dxf>
    <dxf>
      <font>
        <color rgb="00166534"/>
      </font>
      <fill>
        <patternFill patternType="solid">
          <bgColor rgb="00E7F7ED"/>
        </patternFill>
      </fill>
    </dxf>
    <dxf>
      <font>
        <color rgb="001D4ED8"/>
      </font>
      <fill>
        <patternFill patternType="solid">
          <bgColor rgb="00EAF2FF"/>
        </patternFill>
      </fill>
    </dxf>
    <dxf>
      <fill>
        <patternFill patternType="solid">
          <bgColor rgb="00FEE2E2"/>
        </patternFill>
      </fill>
    </dxf>
    <dxf>
      <fill>
        <patternFill patternType="solid">
          <bgColor rgb="00FEE2E2"/>
        </patternFill>
      </fill>
    </dxf>
    <dxf>
      <font>
        <b val="1"/>
      </font>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8" Target="styles.xml" Type="http://schemas.openxmlformats.org/officeDocument/2006/relationships/styles"></Relationship><Relationship Id="rId9" Target="theme/theme1.xml" Type="http://schemas.openxmlformats.org/officeDocument/2006/relationships/theme"></Relationship><Relationship Id="rId10" Target="sharedStrings.xml" Type="http://schemas.openxmlformats.org/officeDocument/2006/relationships/sharedStrings"></Relationship></Relationships>
</file>

<file path=xl/tables/table1.xml><?xml version="1.0" encoding="utf-8"?>
<table xmlns="http://schemas.openxmlformats.org/spreadsheetml/2006/main" id="1" name="SettingsList" displayName="SettingsList" ref="A5:C104" headerRowCount="1">
  <tableColumns count="3">
    <tableColumn id="1" name="Συνέβη στις"/>
    <tableColumn id="2" name="Επαναπαράδοση"/>
    <tableColumn id="3" name="アノテーション"/>
  </tableColumns>
  <tableStyleInfo name="TableStyleMedium2" showRowStripes="1"/>
</table>
</file>

<file path=xl/tables/table2.xml><?xml version="1.0" encoding="utf-8"?>
<table xmlns="http://schemas.openxmlformats.org/spreadsheetml/2006/main" id="2" name="SLAConfig" displayName="SLAConfig" ref="E5:H9" headerRowCount="1">
  <tableColumns count="4">
    <tableColumn id="1" name="優先順位"/>
    <tableColumn id="2" name="SLA時間"/>
    <tableColumn id="3" name="返信 Reminder"/>
    <tableColumn id="4" name="アップグレードのしきい値"/>
  </tableColumns>
  <tableStyleInfo name="TableStyleMedium2" showRowStripes="1"/>
</table>
</file>

<file path=xl/tables/table3.xml><?xml version="1.0" encoding="utf-8"?>
<table xmlns="http://schemas.openxmlformats.org/spreadsheetml/2006/main" id="3" name="ScenarioRules" displayName="ScenarioRules" ref="E12:H25" headerRowCount="1">
  <tableColumns count="4">
    <tableColumn id="1" name="異常タイプ"/>
    <tableColumn id="2" name="デフォルト責任"/>
    <tableColumn id="3" name="常に再割り当てする必要がありますか?"/>
    <tableColumn id="4" name="提案された焦点"/>
  </tableColumns>
  <tableStyleInfo name="TableStyleMedium2" showRowStripes="1"/>
</table>
</file>

<file path=xl/tables/table4.xml><?xml version="1.0" encoding="utf-8"?>
<table xmlns="http://schemas.openxmlformats.org/spreadsheetml/2006/main" id="4" name="ExceptionLog" displayName="ExceptionLog" ref="A7:Y207" headerRowCount="1">
  <tableColumns count="25">
    <tableColumn id="1" name="Σημείωση εξαίρεσης 22"/>
    <tableColumn id="2" name="Παρακολούθηση παράδοσης: κρατήστε μαζί τον αριθμό εξαίρεσης, τον υπεύθυνο, τον χρόνο εμφάνισης και την κατάσταση ώστε να μη χάνονται ενημερώσεις. Σημείωση 22: ελέγχετε κάθε φορά τη ροή εργασίας με την ίδια σειρά."/>
    <tableColumn id="3" name="発見時刻"/>
    <tableColumn id="4" name="会社/事業部"/>
    <tableColumn id="5" name="出荷拠点"/>
    <tableColumn id="6" name="Παράδοση会社"/>
    <tableColumn id="7" name="運送状/注文番号"/>
    <tableColumn id="8" name="顧客/受取先"/>
    <tableColumn id="9" name="異常種別"/>
    <tableColumn id="10" name="二次原因"/>
    <tableColumn id="11" name="深刻度"/>
    <tableColumn id="12" name="優先度"/>
    <tableColumn id="13" name="影響Πλήθος"/>
    <tableColumn id="14" name="当初到着予定"/>
    <tableColumn id="15" name="実績/予想到着"/>
    <tableColumn id="16" name="再配達要否"/>
    <tableColumn id="17" name="現在の状態"/>
    <tableColumn id="18" name="ヘッド"/>
    <tableColumn id="19" name="SLA時間"/>
    <tableColumn id="20" name="SLAカットオフ"/>
    <tableColumn id="21" name="デイズ・オーバーデュー"/>
    <tableColumn id="22" name="次のアクション"/>
    <tableColumn id="23" name="備考/証拠"/>
    <tableColumn id="24" name="更新履歴"/>
    <tableColumn id="25" name="加工長さ(時間)"/>
  </tableColumns>
  <tableStyleInfo name="TableStyleMedium2" showRowStripes="1"/>
</table>
</file>

<file path=xl/tables/table5.xml><?xml version="1.0" encoding="utf-8"?>
<table xmlns="http://schemas.openxmlformats.org/spreadsheetml/2006/main" id="5" name="FollowupLog" displayName="FollowupLog" ref="A7:O207" headerRowCount="1">
  <tableColumns count="15">
    <tableColumn id="1" name="2027-04-18"/>
    <tableColumn id="2" name="Παρακολούθηση 77 | Ουατανάμπε | Χρειάζεται επικοινωνία | Στη λίστα εξαιρέσεων, κρατήστε σημείο προέλευσης, τύπο ζητήματος, ημερομηνία και υπεύθυνο με την ίδια σειρά ώστε οι έλεγχοι να είναι ταχύτεροι όταν προκύπτουν καθυστερήσεις. Σημείωση 77."/>
    <tableColumn id="3" name="フォロー日"/>
    <tableColumn id="4" name="フォロー種別"/>
    <tableColumn id="5" name="連絡先"/>
    <tableColumn id="6" name="対応内容"/>
    <tableColumn id="7" name="責任Τύπος"/>
    <tableColumn id="8" name="完了予定時刻"/>
    <tableColumn id="9" name="対応結果"/>
    <tableColumn id="10" name="フォロー状態"/>
    <tableColumn id="11" name="次回フォロー"/>
    <tableColumn id="12" name="エスカレーションレベル"/>
    <tableColumn id="13" name="Προθεσμία超過"/>
    <tableColumn id="14" name="対応者"/>
    <tableColumn id="15" name="備考"/>
  </tableColumns>
  <tableStyleInfo name="TableStyleMedium2" showRowStripes="1"/>
</table>
</file>

<file path=xl/tables/table6.xml><?xml version="1.0" encoding="utf-8"?>
<table xmlns="http://schemas.openxmlformats.org/spreadsheetml/2006/main" id="6" name="RedeliveryPlan" displayName="RedeliveryPlan" ref="A7:R207" headerRowCount="1">
  <tableColumns count="18">
    <tableColumn id="1" name="Σημείωση 27"/>
    <tableColumn id="2" name="Κρατήστε μαζί την κατάσταση απόκρισης και την ώρα τελευταίας ενημέρωσης. Παρακολούθηση 27: ελέγχετε αυτό το στοιχείο μηνιαία και αφήστε το σαφές για τον επόμενο υπεύθυνο."/>
    <tableColumn id="3" name="元の運送状/注文番号"/>
    <tableColumn id="4" name="再配達理由"/>
    <tableColumn id="5" name="再配達方法"/>
    <tableColumn id="6" name="新しいΠαράδοση会社"/>
    <tableColumn id="7" name="新運送状番号"/>
    <tableColumn id="8" name="集荷予定"/>
    <tableColumn id="9" name="配達予定"/>
    <tableColumn id="10" name="実配達"/>
    <tableColumn id="11" name="顧客確認"/>
    <tableColumn id="12" name="再配達状態"/>
    <tableColumn id="13" name="再配達コスト"/>
    <tableColumn id="14" name="コスト負担先"/>
    <tableColumn id="15" name="倉庫/出荷拠点"/>
    <tableColumn id="16" name="担当者"/>
    <tableColumn id="17" name="遅延日数"/>
    <tableColumn id="18" name="免責事項"/>
  </tableColumns>
  <tableStyleInfo name="TableStyleMedium2" showRowStripes="1"/>
</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table" Target="../tables/table1.xml" Id="rId1" /><Relationship Type="http://schemas.openxmlformats.org/officeDocument/2006/relationships/table" Target="../tables/table2.xml" Id="rId2" /><Relationship Type="http://schemas.openxmlformats.org/officeDocument/2006/relationships/table" Target="../tables/table3.xml" Id="rId3" /></Relationships>
</file>

<file path=xl/worksheets/_rels/sheet2.xml.rels><Relationships xmlns="http://schemas.openxmlformats.org/package/2006/relationships"><Relationship Type="http://schemas.openxmlformats.org/officeDocument/2006/relationships/table" Target="../tables/table4.xml" Id="rId1" /></Relationships>
</file>

<file path=xl/worksheets/_rels/sheet3.xml.rels><Relationships xmlns="http://schemas.openxmlformats.org/package/2006/relationships"><Relationship Type="http://schemas.openxmlformats.org/officeDocument/2006/relationships/table" Target="../tables/table5.xml" Id="rId1" /></Relationships>
</file>

<file path=xl/worksheets/_rels/sheet4.xml.rels><Relationships xmlns="http://schemas.openxmlformats.org/package/2006/relationships"><Relationship Type="http://schemas.openxmlformats.org/officeDocument/2006/relationships/table" Target="../tables/table6.xml"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M104"/>
  <sheetViews>
    <sheetView tabSelected="true" workbookViewId="0">
      <selection activeCell="A1" sqref="A1"/>
    </sheetView>
  </sheetViews>
  <sheetFormatPr baseColWidth="8" defaultRowHeight="15"/>
  <cols>
    <col customWidth="true" max="1" min="1" style="52" width="14"/>
    <col customWidth="true" max="2" min="2" style="52" width="20"/>
    <col customWidth="true" max="3" min="3" style="52" width="36"/>
    <col customWidth="true" max="5" min="5" style="52" width="16"/>
    <col customWidth="true" max="6" min="6" style="52" width="12"/>
    <col customWidth="true" max="7" min="7" style="52" width="18"/>
    <col customWidth="true" max="8" min="8" style="52" width="42"/>
    <col customWidth="true" max="10" min="10" style="52" width="18"/>
    <col customWidth="true" max="11" min="11" style="52" width="42"/>
    <col customWidth="true" max="12" min="12" style="52" width="16"/>
    <col customWidth="true" max="13" min="13" style="52" width="28"/>
  </cols>
  <sheetData>
    <row r="1" s="52" ht="30" customHeight="true">
      <c r="A1" s="9" t="s">
        <v>0</v>
      </c>
      <c r="B1" s="1" t="n"/>
      <c r="C1" s="1" t="n"/>
      <c r="D1" s="1" t="n"/>
      <c r="E1" s="1" t="n"/>
      <c r="F1" s="1" t="n"/>
      <c r="G1" s="1" t="n"/>
      <c r="H1" s="1" t="n"/>
    </row>
    <row r="2" s="52" ht="38" customHeight="true">
      <c r="A2" s="17" t="s">
        <v>1</v>
      </c>
      <c r="B2" s="1" t="n"/>
      <c r="C2" s="1" t="n"/>
      <c r="D2" s="1" t="n"/>
      <c r="E2" s="1" t="n"/>
      <c r="F2" s="1" t="n"/>
      <c r="G2" s="1" t="n"/>
      <c r="H2" s="1" t="n"/>
    </row>
    <row r="3" s="52" ht="38" customHeight="true">
      <c r="A3" s="1" t="n"/>
      <c r="B3" s="1" t="n"/>
      <c r="C3" s="1" t="n"/>
      <c r="D3" s="1" t="n"/>
      <c r="E3" s="1" t="n"/>
      <c r="F3" s="1" t="n"/>
      <c r="G3" s="1" t="n"/>
      <c r="H3" s="1" t="n"/>
    </row>
    <row r="4">
      <c r="A4" s="52" t="s">
        <v>2</v>
      </c>
      <c r="B4" s="52" t="s">
        <v>3</v>
      </c>
    </row>
    <row r="5">
      <c r="A5" s="28" t="s">
        <v>4</v>
      </c>
      <c r="B5" s="28" t="s">
        <v>5</v>
      </c>
      <c r="C5" s="28" t="inlineStr">
        <is>
          <t>アノテーション</t>
        </is>
      </c>
      <c r="E5" s="28" t="inlineStr">
        <is>
          <t>優先順位</t>
        </is>
      </c>
      <c r="F5" s="28" t="inlineStr">
        <is>
          <t>SLA時間</t>
        </is>
      </c>
      <c r="G5" s="28" t="inlineStr">
        <is>
          <t>返信 Reminder</t>
        </is>
      </c>
      <c r="H5" s="28" t="inlineStr">
        <is>
          <t>アップグレードのしきい値</t>
        </is>
      </c>
      <c r="J5" s="46" t="inlineStr">
        <is>
          <t>直接コピーできる事業分野</t>
        </is>
      </c>
      <c r="K5" s="47" t="n"/>
      <c r="L5" s="47" t="n"/>
      <c r="M5" s="48" t="n"/>
    </row>
    <row r="6">
      <c r="A6" s="36" t="s">
        <v>6</v>
      </c>
      <c r="B6" s="36" t="s">
        <v>7</v>
      </c>
      <c r="C6" s="36" t="inlineStr">
        <is>
          <t>グループ、ブランチ、原因、倉庫、チャンネル名で置換</t>
        </is>
      </c>
      <c r="E6" s="36" t="inlineStr">
        <is>
          <t>P1-緊急性</t>
        </is>
      </c>
      <c r="F6" s="36" t="n">
        <v>4</v>
      </c>
      <c r="G6" s="36" t="inlineStr">
        <is>
          <t>2時間の最初の応答。</t>
        </is>
      </c>
      <c r="H6" s="36" t="inlineStr">
        <is>
          <t>4時間以上経過</t>
        </is>
      </c>
      <c r="J6" s="28" t="inlineStr">
        <is>
          <t>フィールド</t>
        </is>
      </c>
      <c r="K6" s="28" t="inlineStr">
        <is>
          <t>アノテーション</t>
        </is>
      </c>
      <c r="L6" s="28" t="inlineStr">
        <is>
          <t>推奨事項が必須かどうか</t>
        </is>
      </c>
      <c r="M6" s="28" t="inlineStr">
        <is>
          <t>例:</t>
        </is>
      </c>
    </row>
    <row r="7">
      <c r="A7" s="36" t="s">
        <v>8</v>
      </c>
      <c r="B7" s="36" t="s">
        <v>9</v>
      </c>
      <c r="C7" s="36"/>
      <c r="E7" s="36" t="inlineStr">
        <is>
          <t>P2-ハイ</t>
        </is>
      </c>
      <c r="F7" s="36" t="n">
        <v>8</v>
      </c>
      <c r="G7" s="36" t="inlineStr">
        <is>
          <t>4時間の最初の応答。</t>
        </is>
      </c>
      <c r="H7" s="36" t="inlineStr">
        <is>
          <t>8時間以上</t>
        </is>
      </c>
      <c r="J7" s="36" t="inlineStr">
        <is>
          <t>企業/企業</t>
        </is>
      </c>
      <c r="K7" s="36" t="inlineStr">
        <is>
          <t>多社的、多岐にわたるビジネスラインのシェアを特徴とするアトリビューション</t>
        </is>
      </c>
      <c r="L7" s="36" t="inlineStr">
        <is>
          <t>はい。</t>
        </is>
      </c>
      <c r="M7" s="36" t="inlineStr">
        <is>
          <t>EC事業部</t>
        </is>
      </c>
    </row>
    <row r="8">
      <c r="A8" s="36" t="s">
        <v>10</v>
      </c>
      <c r="B8" s="36" t="s">
        <v>11</v>
      </c>
      <c r="C8" s="36"/>
      <c r="E8" s="36" t="inlineStr">
        <is>
          <t>P3 - Πεδίο εισερχόμενου ελέγχου</t>
        </is>
      </c>
      <c r="F8" s="36" t="n">
        <v>24</v>
      </c>
      <c r="G8" s="36" t="inlineStr">
        <is>
          <t>翌日以降の対応</t>
        </is>
      </c>
      <c r="H8" s="36" t="inlineStr">
        <is>
          <t>24時間以上</t>
        </is>
      </c>
      <c r="J8" s="36" t="inlineStr">
        <is>
          <t>配達位置</t>
        </is>
      </c>
      <c r="K8" s="36" t="inlineStr">
        <is>
          <t>倉庫、ドア、製造者の直接毛、交差shipmentポイント</t>
        </is>
      </c>
      <c r="L8" s="36" t="inlineStr">
        <is>
          <t>はい。</t>
        </is>
      </c>
      <c r="M8" s="36" t="inlineStr">
        <is>
          <t>メインDC</t>
        </is>
      </c>
    </row>
    <row r="9">
      <c r="A9" s="36" t="s">
        <v>12</v>
      </c>
      <c r="B9" s="36" t="s">
        <v>13</v>
      </c>
      <c r="C9" s="36"/>
      <c r="E9" s="36" t="inlineStr">
        <is>
          <t>P4 - 低い</t>
        </is>
      </c>
      <c r="F9" s="36" t="n">
        <v>48</v>
      </c>
      <c r="G9" s="36" t="inlineStr">
        <is>
          <t>返信まで2日。</t>
        </is>
      </c>
      <c r="H9" s="36" t="inlineStr">
        <is>
          <t>48時間以上</t>
        </is>
      </c>
      <c r="J9" s="36" t="inlineStr">
        <is>
          <t>キャリア</t>
        </is>
      </c>
      <c r="K9" s="36" t="inlineStr">
        <is>
          <t>自営業、第三者、即時Παράδοση、クロスボーダーキャリア</t>
        </is>
      </c>
      <c r="L9" s="36" t="inlineStr">
        <is>
          <t>はい。</t>
        </is>
      </c>
      <c r="M9" s="36" t="inlineStr">
        <is>
          <t>ジャパンエクスプレス</t>
        </is>
      </c>
    </row>
    <row r="10">
      <c r="A10" s="36" t="s">
        <v>14</v>
      </c>
      <c r="B10" s="36" t="s">
        <v>15</v>
      </c>
      <c r="C10" s="36" t="inlineStr">
        <is>
          <t>店、店、製造者の直接毛、交差shipmentポイントは利用できます。</t>
        </is>
      </c>
      <c r="J10" s="36" t="inlineStr">
        <is>
          <t>Παράδοση注文/注文番号</t>
        </is>
      </c>
      <c r="K10" s="36" t="inlineStr">
        <is>
          <t>調整、クエリ・トレイル、クライアント・コミュニケーションのため</t>
        </is>
      </c>
      <c r="L10" s="36" t="inlineStr">
        <is>
          <t>はい。</t>
        </is>
      </c>
      <c r="M10" s="36" t="inlineStr">
        <is>
          <t>TRK-2026-001</t>
        </is>
      </c>
    </row>
    <row r="11">
      <c r="A11" s="36" t="s">
        <v>16</v>
      </c>
      <c r="B11" s="36" t="s">
        <v>17</v>
      </c>
      <c r="C11" s="36"/>
      <c r="J11" s="36" t="inlineStr">
        <is>
          <t>異常タイプ</t>
        </is>
      </c>
      <c r="K11" s="36" t="inlineStr">
        <is>
          <t>遅延、不Πεδίο εισερχόμενου ελέγχου、再割り当て、故障など</t>
        </is>
      </c>
      <c r="L11" s="36" t="inlineStr">
        <is>
          <t>はい。</t>
        </is>
      </c>
      <c r="M11" s="36" t="inlineStr">
        <is>
          <t>ディレイ</t>
        </is>
      </c>
    </row>
    <row r="12">
      <c r="A12" s="36" t="s">
        <v>18</v>
      </c>
      <c r="B12" s="36" t="s">
        <v>19</v>
      </c>
      <c r="C12" s="36"/>
      <c r="E12" s="28" t="inlineStr">
        <is>
          <t>異常タイプ</t>
        </is>
      </c>
      <c r="F12" s="28" t="inlineStr">
        <is>
          <t>デフォルト責任</t>
        </is>
      </c>
      <c r="G12" s="28" t="inlineStr">
        <is>
          <t>常に再割り当てする必要がありますか?</t>
        </is>
      </c>
      <c r="H12" s="28" t="inlineStr">
        <is>
          <t>提案された焦点</t>
        </is>
      </c>
      <c r="J12" s="36" t="inlineStr">
        <is>
          <t>重度/優先性</t>
        </is>
      </c>
      <c r="K12" s="36" t="inlineStr">
        <is>
          <t>決定SLAとアップグレード</t>
        </is>
      </c>
      <c r="L12" s="36" t="inlineStr">
        <is>
          <t>はい。</t>
        </is>
      </c>
      <c r="M12" s="36" t="inlineStr">
        <is>
          <t>P1-緊急性</t>
        </is>
      </c>
    </row>
    <row r="13">
      <c r="A13" s="36" t="s">
        <v>20</v>
      </c>
      <c r="B13" s="36" t="s">
        <v>21</v>
      </c>
      <c r="C13" s="36"/>
      <c r="E13" s="36" t="inlineStr">
        <is>
          <t>ディレイ</t>
        </is>
      </c>
      <c r="F13" s="36" t="inlineStr">
        <is>
          <t>輸送Διοίκηση</t>
        </is>
      </c>
      <c r="G13" s="36" t="inlineStr">
        <is>
          <t>状況に応じて</t>
        </is>
      </c>
      <c r="H13" s="36" t="inlineStr">
        <is>
          <t>予想される到着を確認し、クライアントに通知します。</t>
        </is>
      </c>
      <c r="J13" s="36" t="inlineStr">
        <is>
          <t>ヘッド</t>
        </is>
      </c>
      <c r="K13" s="36" t="inlineStr">
        <is>
          <t>投稿、チーム、または特定の名前であってもよい。</t>
        </is>
      </c>
      <c r="L13" s="36" t="inlineStr">
        <is>
          <t>はい。</t>
        </is>
      </c>
      <c r="M13" s="36" t="inlineStr">
        <is>
          <t>動き制御</t>
        </is>
      </c>
    </row>
    <row r="14">
      <c r="A14" s="36" t="s">
        <v>22</v>
      </c>
      <c r="B14" s="36" t="s">
        <v>23</v>
      </c>
      <c r="C14" s="36"/>
      <c r="E14" s="36" t="inlineStr">
        <is>
          <t>ミズマッチ</t>
        </is>
      </c>
      <c r="F14" s="36" t="inlineStr">
        <is>
          <t>店舗情報</t>
        </is>
      </c>
      <c r="G14" s="36" t="inlineStr">
        <is>
          <t>はい。</t>
        </is>
      </c>
      <c r="H14" s="36" t="inlineStr">
        <is>
          <t>注文、SKU、ローディングおよび署名間の矛盾の調整</t>
        </is>
      </c>
      <c r="J14" s="36" t="inlineStr">
        <is>
          <t>次のアクション</t>
        </is>
      </c>
      <c r="K14" s="36" t="inlineStr">
        <is>
          <t>状態を避け、行動しません。</t>
        </is>
      </c>
      <c r="L14" s="36" t="inlineStr">
        <is>
          <t>はい。</t>
        </is>
      </c>
      <c r="M14" s="36" t="inlineStr">
        <is>
          <t>ETAを確認するためのコンタクトキャリア</t>
        </is>
      </c>
    </row>
    <row r="15">
      <c r="A15" s="36" t="s">
        <v>24</v>
      </c>
      <c r="B15" s="36" t="s">
        <v>25</v>
      </c>
      <c r="C15" s="36"/>
      <c r="E15" s="36" t="inlineStr">
        <is>
          <t>リソース</t>
        </is>
      </c>
      <c r="F15" s="36" t="inlineStr">
        <is>
          <t>動き制御</t>
        </is>
      </c>
      <c r="G15" s="36" t="inlineStr">
        <is>
          <t>はい。</t>
        </is>
      </c>
      <c r="H15" s="36" t="inlineStr">
        <is>
          <t>新しいキャリア、新しい委託ノートおよび顧客受取可能な時間枠の同一証明</t>
        </is>
      </c>
      <c r="J15" s="36" t="inlineStr">
        <is>
          <t>備考/証拠</t>
        </is>
      </c>
      <c r="K15" s="36" t="inlineStr">
        <is>
          <t>写真、チャットレコード、署名の違い、支払いの基礎</t>
        </is>
      </c>
      <c r="L15" s="36" t="inlineStr">
        <is>
          <t>はい</t>
        </is>
      </c>
      <c r="M15" s="36" t="inlineStr">
        <is>
          <t>壊れた写真リンク</t>
        </is>
      </c>
    </row>
    <row r="16">
      <c r="A16" s="36" t="s">
        <v>26</v>
      </c>
      <c r="B16" s="36" t="s">
        <v>27</v>
      </c>
      <c r="C16" s="36" t="inlineStr">
        <is>
          <t>Πεδίο εισερχόμενου ελέγχουなキャリアか新しいキャリアを登録するのに使用される</t>
        </is>
      </c>
      <c r="E16" s="36" t="inlineStr">
        <is>
          <t>ブローケン</t>
        </is>
      </c>
      <c r="F16" s="36" t="inlineStr">
        <is>
          <t>よくある質問</t>
        </is>
      </c>
      <c r="G16" s="36" t="inlineStr">
        <is>
          <t>状況に応じて</t>
        </is>
      </c>
      <c r="H16" s="36" t="inlineStr">
        <is>
          <t>写真のメンテナンス、支払いと補充プログラムの確認</t>
        </is>
      </c>
      <c r="J16" s="36" t="inlineStr">
        <is>
          <t>更新履歴</t>
        </is>
      </c>
      <c r="K16" s="36" t="inlineStr">
        <is>
          <t>処理時間を計算するのに使用される時間</t>
        </is>
      </c>
      <c r="L16" s="36" t="inlineStr">
        <is>
          <t>はい。</t>
        </is>
      </c>
      <c r="M16" s="36" t="inlineStr">
        <is>
          <t>2026-04-13 10:00</t>
        </is>
      </c>
    </row>
    <row r="17">
      <c r="A17" s="36" t="s">
        <v>28</v>
      </c>
      <c r="B17" s="36" t="s">
        <v>29</v>
      </c>
      <c r="C17" s="36"/>
      <c r="E17" s="36" t="inlineStr">
        <is>
          <t>ショートフォール</t>
        </is>
      </c>
      <c r="F17" s="36" t="inlineStr">
        <is>
          <t>店舗情報</t>
        </is>
      </c>
      <c r="G17" s="36" t="inlineStr">
        <is>
          <t>状況に応じて</t>
        </is>
      </c>
      <c r="H17" s="36" t="inlineStr">
        <is>
          <t>ピックアップ、ローディング、署名およびレシートおよび在庫の確認</t>
        </is>
      </c>
    </row>
    <row r="18">
      <c r="A18" s="36" t="s">
        <v>30</v>
      </c>
      <c r="B18" s="36" t="s">
        <v>31</v>
      </c>
      <c r="C18" s="36"/>
      <c r="E18" s="36" t="inlineStr">
        <is>
          <t>ログイン</t>
        </is>
      </c>
      <c r="F18" s="36" t="inlineStr">
        <is>
          <t>輸送Διοίκηση</t>
        </is>
      </c>
      <c r="G18" s="36" t="inlineStr">
        <is>
          <t>はい。</t>
        </is>
      </c>
      <c r="H18" s="36" t="inlineStr">
        <is>
          <t>キャリア追跡、クレーム、補充</t>
        </is>
      </c>
    </row>
    <row r="19">
      <c r="A19" s="36" t="s">
        <v>32</v>
      </c>
      <c r="B19" s="36" t="s">
        <v>33</v>
      </c>
      <c r="C19" s="36"/>
      <c r="E19" s="36" t="inlineStr">
        <is>
          <t>アドレス異常</t>
        </is>
      </c>
      <c r="F19" s="36" t="inlineStr">
        <is>
          <t>カスタマーサービス</t>
        </is>
      </c>
      <c r="G19" s="36" t="inlineStr">
        <is>
          <t>はい。</t>
        </is>
      </c>
      <c r="H19" s="36" t="inlineStr">
        <is>
          <t>クライアントの追加アドレスまたは契約の変更</t>
        </is>
      </c>
    </row>
    <row r="20">
      <c r="A20" s="36" t="s">
        <v>34</v>
      </c>
      <c r="B20" s="36" t="s">
        <v>35</v>
      </c>
      <c r="C20" s="36"/>
      <c r="E20" s="36" t="inlineStr">
        <is>
          <t>クライアント拒否</t>
        </is>
      </c>
      <c r="F20" s="36" t="inlineStr">
        <is>
          <t>カスタマーサービス</t>
        </is>
      </c>
      <c r="G20" s="36" t="inlineStr">
        <is>
          <t>はい</t>
        </is>
      </c>
      <c r="H20" s="36" t="inlineStr">
        <is>
          <t>拒絶およびトリガー戻りまたは再割り当てのための記録的な理由</t>
        </is>
      </c>
    </row>
    <row r="21">
      <c r="A21" s="36" t="s">
        <v>36</v>
      </c>
      <c r="B21" s="36" t="s">
        <v>37</v>
      </c>
      <c r="C21" s="36"/>
      <c r="E21" s="36" t="inlineStr">
        <is>
          <t>天候/交通機関</t>
        </is>
      </c>
      <c r="F21" s="36" t="inlineStr">
        <is>
          <t>動き制御</t>
        </is>
      </c>
      <c r="G21" s="36" t="inlineStr">
        <is>
          <t>はい</t>
        </is>
      </c>
      <c r="H21" s="36" t="inlineStr">
        <is>
          <t>到着予定の再ルートと更新</t>
        </is>
      </c>
    </row>
    <row r="22">
      <c r="A22" s="36" t="s">
        <v>38</v>
      </c>
      <c r="B22" s="36" t="s">
        <v>39</v>
      </c>
      <c r="C22" s="36"/>
      <c r="E22" s="36" t="inlineStr">
        <is>
          <t>カスタム/コンプライアンス</t>
        </is>
      </c>
      <c r="F22" s="36" t="inlineStr">
        <is>
          <t>業務のチーフ</t>
        </is>
      </c>
      <c r="G22" s="36" t="inlineStr">
        <is>
          <t>はい</t>
        </is>
      </c>
      <c r="H22" s="36" t="inlineStr">
        <is>
          <t>文書、宣言、規制要件の特定</t>
        </is>
      </c>
    </row>
    <row r="23">
      <c r="A23" s="36" t="s">
        <v>40</v>
      </c>
      <c r="B23" s="36" t="s">
        <v>41</v>
      </c>
      <c r="C23" s="36" t="inlineStr">
        <is>
          <t>ページのコアシーンの一つ</t>
        </is>
      </c>
      <c r="E23" s="36" t="inlineStr">
        <is>
          <t>車両の故障</t>
        </is>
      </c>
      <c r="F23" s="36" t="inlineStr">
        <is>
          <t>動き制御</t>
        </is>
      </c>
      <c r="G23" s="36" t="inlineStr">
        <is>
          <t>状況に応じて</t>
        </is>
      </c>
      <c r="H23" s="36" t="inlineStr">
        <is>
          <t>バックアップ車やトランスシップの手配</t>
        </is>
      </c>
    </row>
    <row r="24">
      <c r="A24" s="36" t="s">
        <v>42</v>
      </c>
      <c r="B24" s="36" t="s">
        <v>43</v>
      </c>
      <c r="C24" s="36" t="inlineStr">
        <is>
          <t>ページのコアシーンの一つ</t>
        </is>
      </c>
      <c r="E24" s="36" t="inlineStr">
        <is>
          <t>システム異常</t>
        </is>
      </c>
      <c r="F24" s="36" t="inlineStr">
        <is>
          <t>業務のチーフ</t>
        </is>
      </c>
      <c r="G24" s="36" t="inlineStr">
        <is>
          <t>はい</t>
        </is>
      </c>
      <c r="H24" s="36" t="inlineStr">
        <is>
          <t>インターフェース、スイープ、注文ステータスの確認</t>
        </is>
      </c>
    </row>
    <row r="25">
      <c r="A25" s="36" t="s">
        <v>44</v>
      </c>
      <c r="B25" s="36" t="s">
        <v>45</v>
      </c>
      <c r="C25" s="36" t="inlineStr">
        <is>
          <t>ページのコアシーンの一つ</t>
        </is>
      </c>
      <c r="E25" s="36" t="inlineStr">
        <is>
          <t>その他</t>
        </is>
      </c>
      <c r="F25" s="36" t="inlineStr">
        <is>
          <t>業務のチーフ</t>
        </is>
      </c>
      <c r="G25" s="36" t="inlineStr">
        <is>
          <t>状況に応じて</t>
        </is>
      </c>
      <c r="H25" s="36" t="inlineStr">
        <is>
          <t>事実を登録し、責任と行動を確認します。</t>
        </is>
      </c>
    </row>
    <row r="26">
      <c r="A26" s="36" t="s">
        <v>46</v>
      </c>
      <c r="B26" s="36" t="s">
        <v>47</v>
      </c>
      <c r="C26" s="36" t="inlineStr">
        <is>
          <t>延長シナリオ: Συσκευασία/輸送の故障</t>
        </is>
      </c>
    </row>
    <row r="27">
      <c r="A27" s="36" t="s">
        <v>48</v>
      </c>
      <c r="B27" s="36" t="s">
        <v>49</v>
      </c>
      <c r="C27" s="36" t="inlineStr">
        <is>
          <t>延長場面:少数の部分/こぼれ</t>
        </is>
      </c>
    </row>
    <row r="28">
      <c r="A28" s="36" t="s">
        <v>50</v>
      </c>
      <c r="B28" s="36" t="s">
        <v>51</v>
      </c>
      <c r="C28" s="36" t="inlineStr">
        <is>
          <t>延長シナリオ: 失われた en ルート</t>
        </is>
      </c>
    </row>
    <row r="29">
      <c r="A29" s="36" t="s">
        <v>52</v>
      </c>
      <c r="B29" s="36" t="s">
        <v>53</v>
      </c>
      <c r="C29" s="36" t="inlineStr">
        <is>
          <t>延長シーン: アドレス/連絡先エラー</t>
        </is>
      </c>
    </row>
    <row r="30">
      <c r="A30" s="36" t="s">
        <v>54</v>
      </c>
      <c r="B30" s="36" t="s">
        <v>55</v>
      </c>
      <c r="C30" s="36" t="inlineStr">
        <is>
          <t>延長シナリオ:任命、価格、品質紛争</t>
        </is>
      </c>
    </row>
    <row r="31">
      <c r="A31" s="36" t="s">
        <v>56</v>
      </c>
      <c r="B31" s="36" t="s">
        <v>57</v>
      </c>
      <c r="C31" s="36" t="inlineStr">
        <is>
          <t>延長シナリオ:力majeure</t>
        </is>
      </c>
    </row>
    <row r="32">
      <c r="A32" s="36" t="s">
        <v>58</v>
      </c>
      <c r="B32" s="36" t="s">
        <v>59</v>
      </c>
      <c r="C32" s="36" t="inlineStr">
        <is>
          <t>延長シナリオ:クロスボーダー/規制</t>
        </is>
      </c>
    </row>
    <row r="33">
      <c r="A33" s="36" t="s">
        <v>60</v>
      </c>
      <c r="B33" s="36" t="s">
        <v>61</v>
      </c>
      <c r="C33" s="36" t="inlineStr">
        <is>
          <t>延長シナリオ:車、運転者、ルート</t>
        </is>
      </c>
    </row>
    <row r="34">
      <c r="A34" s="36" t="s">
        <v>62</v>
      </c>
      <c r="B34" s="36" t="s">
        <v>63</v>
      </c>
      <c r="C34" s="36" t="inlineStr">
        <is>
          <t>延長シナリオ: インターフェイス、広がり、順序の状態</t>
        </is>
      </c>
    </row>
    <row r="35">
      <c r="A35" s="36" t="s">
        <v>64</v>
      </c>
      <c r="B35" s="36" t="s">
        <v>65</v>
      </c>
      <c r="C35" s="36" t="inlineStr">
        <is>
          <t>理由の同一証明および重複のために使用される</t>
        </is>
      </c>
    </row>
    <row r="36">
      <c r="A36" s="36" t="s">
        <v>66</v>
      </c>
      <c r="B36" s="36" t="s">
        <v>67</v>
      </c>
      <c r="C36" s="36"/>
    </row>
    <row r="37">
      <c r="A37" s="36" t="s">
        <v>68</v>
      </c>
      <c r="B37" s="36" t="s">
        <v>69</v>
      </c>
      <c r="C37" s="36"/>
    </row>
    <row r="38">
      <c r="A38" s="36" t="s">
        <v>70</v>
      </c>
      <c r="B38" s="36" t="s">
        <v>71</v>
      </c>
      <c r="C38" s="36"/>
    </row>
    <row r="39">
      <c r="A39" s="36" t="s">
        <v>72</v>
      </c>
      <c r="B39" s="36" t="s">
        <v>73</v>
      </c>
      <c r="C39" s="36"/>
    </row>
    <row r="40">
      <c r="A40" s="36" t="s">
        <v>74</v>
      </c>
      <c r="B40" s="36" t="s">
        <v>75</v>
      </c>
      <c r="C40" s="36"/>
    </row>
    <row r="41">
      <c r="A41" s="36" t="s">
        <v>76</v>
      </c>
      <c r="B41" s="36" t="s">
        <v>77</v>
      </c>
      <c r="C41" s="36"/>
    </row>
    <row r="42">
      <c r="A42" s="36" t="s">
        <v>78</v>
      </c>
      <c r="B42" s="36" t="s">
        <v>79</v>
      </c>
      <c r="C42" s="36"/>
    </row>
    <row r="43">
      <c r="A43" s="36" t="s">
        <v>64</v>
      </c>
      <c r="B43" s="36" t="s">
        <v>80</v>
      </c>
      <c r="C43" s="36"/>
    </row>
    <row r="44">
      <c r="A44" s="36" t="s">
        <v>66</v>
      </c>
      <c r="B44" s="36" t="s">
        <v>81</v>
      </c>
      <c r="C44" s="36"/>
    </row>
    <row r="45">
      <c r="A45" s="36" t="s">
        <v>68</v>
      </c>
      <c r="B45" s="36" t="s">
        <v>82</v>
      </c>
      <c r="C45" s="36"/>
    </row>
    <row r="46">
      <c r="A46" s="36" t="s">
        <v>70</v>
      </c>
      <c r="B46" s="36" t="s">
        <v>83</v>
      </c>
      <c r="C46" s="36"/>
    </row>
    <row r="47">
      <c r="A47" s="36" t="s">
        <v>72</v>
      </c>
      <c r="B47" s="36" t="s">
        <v>84</v>
      </c>
      <c r="C47" s="36"/>
    </row>
    <row r="48">
      <c r="A48" s="36" t="s">
        <v>85</v>
      </c>
      <c r="B48" s="36" t="s">
        <v>86</v>
      </c>
      <c r="C48" s="36"/>
    </row>
    <row r="49">
      <c r="A49" s="36" t="s">
        <v>87</v>
      </c>
      <c r="B49" s="36" t="s">
        <v>88</v>
      </c>
      <c r="C49" s="36" t="inlineStr">
        <is>
          <t>S1 経営へのアップグレード</t>
        </is>
      </c>
    </row>
    <row r="50">
      <c r="A50" s="36" t="s">
        <v>89</v>
      </c>
      <c r="B50" s="36" t="s">
        <v>90</v>
      </c>
      <c r="C50" s="36"/>
    </row>
    <row r="51">
      <c r="A51" s="36" t="inlineStr">
        <is>
          <t>エクステント</t>
        </is>
      </c>
      <c r="B51" s="36" t="inlineStr">
        <is>
          <t>S3-カレント</t>
        </is>
      </c>
      <c r="C51" s="36"/>
    </row>
    <row r="52">
      <c r="A52" s="36" t="inlineStr">
        <is>
          <t>エクステント</t>
        </is>
      </c>
      <c r="B52" s="36" t="inlineStr">
        <is>
          <t>S4-ロー</t>
        </is>
      </c>
      <c r="C52" s="36"/>
    </row>
    <row r="53">
      <c r="A53" s="36" t="inlineStr">
        <is>
          <t>優先順位</t>
        </is>
      </c>
      <c r="B53" s="36" t="inlineStr">
        <is>
          <t>P1-緊急性</t>
        </is>
      </c>
      <c r="C53" s="36" t="inlineStr">
        <is>
          <t>デフォルト SLA 4 時間</t>
        </is>
      </c>
    </row>
    <row r="54">
      <c r="A54" s="36" t="inlineStr">
        <is>
          <t>優先順位</t>
        </is>
      </c>
      <c r="B54" s="36" t="inlineStr">
        <is>
          <t>P2-ハイ</t>
        </is>
      </c>
      <c r="C54" s="36" t="inlineStr">
        <is>
          <t>デフォルト SLA 8 時間</t>
        </is>
      </c>
    </row>
    <row r="55">
      <c r="A55" s="36" t="inlineStr">
        <is>
          <t>優先順位</t>
        </is>
      </c>
      <c r="B55" s="36" t="inlineStr">
        <is>
          <t>P3 - Πεδίο εισερχόμενου ελέγχου</t>
        </is>
      </c>
      <c r="C55" s="36" t="inlineStr">
        <is>
          <t>デフォルト SLA 24 時間</t>
        </is>
      </c>
    </row>
    <row r="56">
      <c r="A56" s="36" t="inlineStr">
        <is>
          <t>優先順位</t>
        </is>
      </c>
      <c r="B56" s="36" t="inlineStr">
        <is>
          <t>P4 - 低い</t>
        </is>
      </c>
      <c r="C56" s="36" t="inlineStr">
        <is>
          <t>デフォルト SLA 48 時間</t>
        </is>
      </c>
    </row>
    <row r="57">
      <c r="A57" s="36" t="inlineStr">
        <is>
          <t>現在の状態</t>
        </is>
      </c>
      <c r="B57" s="36" t="inlineStr">
        <is>
          <t>ペンディング</t>
        </is>
      </c>
      <c r="C57" s="36" t="inlineStr">
        <is>
          <t>登録以来高度ではありません</t>
        </is>
      </c>
    </row>
    <row r="58">
      <c r="A58" s="36" t="inlineStr">
        <is>
          <t>現在の状態</t>
        </is>
      </c>
      <c r="B58" s="36" t="inlineStr">
        <is>
          <t>オンゴーイング</t>
        </is>
      </c>
      <c r="C58" s="36" t="inlineStr">
        <is>
          <t>私たちは、人や行動に対して責任を負います。</t>
        </is>
      </c>
    </row>
    <row r="59">
      <c r="A59" s="36" t="inlineStr">
        <is>
          <t>現在の状態</t>
        </is>
      </c>
      <c r="B59" s="36" t="inlineStr">
        <is>
          <t>プラン</t>
        </is>
      </c>
      <c r="C59" s="36" t="inlineStr">
        <is>
          <t>計画の償還/調整</t>
        </is>
      </c>
    </row>
    <row r="60">
      <c r="A60" s="36" t="inlineStr">
        <is>
          <t>現在の状態</t>
        </is>
      </c>
      <c r="B60" s="36" t="inlineStr">
        <is>
          <t>アップグレード</t>
        </is>
      </c>
      <c r="C60" s="36" t="inlineStr">
        <is>
          <t>しきい値を超えて、または断食治療の対象</t>
        </is>
      </c>
    </row>
    <row r="61">
      <c r="A61" s="36" t="inlineStr">
        <is>
          <t>現在の状態</t>
        </is>
      </c>
      <c r="B61" s="36" t="inlineStr">
        <is>
          <t>休館日</t>
        </is>
      </c>
      <c r="C61" s="36" t="inlineStr">
        <is>
          <t>完了および保持記録の処理</t>
        </is>
      </c>
    </row>
    <row r="62">
      <c r="A62" s="36" t="inlineStr">
        <is>
          <t>現在の状態</t>
        </is>
      </c>
      <c r="B62" s="36" t="inlineStr">
        <is>
          <t>キャンセル</t>
        </is>
      </c>
      <c r="C62" s="36" t="inlineStr">
        <is>
          <t>分離または非治療</t>
        </is>
      </c>
    </row>
    <row r="63">
      <c r="A63" s="36" t="inlineStr">
        <is>
          <t>ヘッド</t>
        </is>
      </c>
      <c r="B63" s="36" t="inlineStr">
        <is>
          <t>動き制御</t>
        </is>
      </c>
      <c r="C63" s="36" t="inlineStr">
        <is>
          <t>名前、位置、グループによって置換される</t>
        </is>
      </c>
    </row>
    <row r="64">
      <c r="A64" s="36" t="inlineStr">
        <is>
          <t>ヘッド</t>
        </is>
      </c>
      <c r="B64" s="36" t="inlineStr">
        <is>
          <t>カスタマーサービス</t>
        </is>
      </c>
      <c r="C64" s="36"/>
    </row>
    <row r="65">
      <c r="A65" s="36" t="inlineStr">
        <is>
          <t>ヘッド</t>
        </is>
      </c>
      <c r="B65" s="36" t="inlineStr">
        <is>
          <t>店舗情報</t>
        </is>
      </c>
      <c r="C65" s="36"/>
    </row>
    <row r="66">
      <c r="A66" s="36" t="inlineStr">
        <is>
          <t>ヘッド</t>
        </is>
      </c>
      <c r="B66" s="36" t="inlineStr">
        <is>
          <t>輸送Διοίκηση</t>
        </is>
      </c>
      <c r="C66" s="36"/>
    </row>
    <row r="67">
      <c r="A67" s="36" t="inlineStr">
        <is>
          <t>ヘッド</t>
        </is>
      </c>
      <c r="B67" s="36" t="inlineStr">
        <is>
          <t>販売価格</t>
        </is>
      </c>
      <c r="C67" s="36"/>
    </row>
    <row r="68">
      <c r="A68" s="36" t="inlineStr">
        <is>
          <t>ヘッド</t>
        </is>
      </c>
      <c r="B68" s="36" t="inlineStr">
        <is>
          <t>よくある質問</t>
        </is>
      </c>
      <c r="C68" s="36"/>
    </row>
    <row r="69">
      <c r="A69" s="36" t="inlineStr">
        <is>
          <t>ヘッド</t>
        </is>
      </c>
      <c r="B69" s="36" t="inlineStr">
        <is>
          <t>ファイナンス</t>
        </is>
      </c>
      <c r="C69" s="36"/>
    </row>
    <row r="70">
      <c r="A70" s="36" t="inlineStr">
        <is>
          <t>ヘッド</t>
        </is>
      </c>
      <c r="B70" s="36" t="inlineStr">
        <is>
          <t>業務のチーフ</t>
        </is>
      </c>
      <c r="C70" s="36"/>
    </row>
    <row r="71">
      <c r="A71" s="36" t="inlineStr">
        <is>
          <t>ヘッド</t>
        </is>
      </c>
      <c r="B71" s="36" t="inlineStr">
        <is>
          <t>キャリアインターフェイス</t>
        </is>
      </c>
      <c r="C71" s="36"/>
    </row>
    <row r="72">
      <c r="A72" s="36" t="inlineStr">
        <is>
          <t>フォローアップタイプ</t>
        </is>
      </c>
      <c r="B72" s="36" t="inlineStr">
        <is>
          <t>初回登録</t>
        </is>
      </c>
      <c r="C72" s="36" t="inlineStr">
        <is>
          <t>フォローアップフォームの取り扱い</t>
        </is>
      </c>
    </row>
    <row r="73">
      <c r="A73" s="36" t="inlineStr">
        <is>
          <t>フォローアップタイプ</t>
        </is>
      </c>
      <c r="B73" s="36" t="inlineStr">
        <is>
          <t>理由確認</t>
        </is>
      </c>
      <c r="C73" s="36"/>
    </row>
    <row r="74">
      <c r="A74" s="36" t="inlineStr">
        <is>
          <t>フォローアップタイプ</t>
        </is>
      </c>
      <c r="B74" s="36" t="inlineStr">
        <is>
          <t>キャリアコーディネート</t>
        </is>
      </c>
      <c r="C74" s="36"/>
    </row>
    <row r="75">
      <c r="A75" s="36" t="inlineStr">
        <is>
          <t>フォローアップタイプ</t>
        </is>
      </c>
      <c r="B75" s="36" t="inlineStr">
        <is>
          <t>クライアント通知</t>
        </is>
      </c>
      <c r="C75" s="36"/>
    </row>
    <row r="76">
      <c r="A76" s="36" t="inlineStr">
        <is>
          <t>フォローアップタイプ</t>
        </is>
      </c>
      <c r="B76" s="36" t="inlineStr">
        <is>
          <t>再委託確認</t>
        </is>
      </c>
      <c r="C76" s="36"/>
    </row>
    <row r="77">
      <c r="A77" s="36" t="inlineStr">
        <is>
          <t>フォローアップタイプ</t>
        </is>
      </c>
      <c r="B77" s="36" t="inlineStr">
        <is>
          <t>クローズドケースのレビュー</t>
        </is>
      </c>
      <c r="C77" s="36"/>
    </row>
    <row r="78">
      <c r="A78" s="36" t="inlineStr">
        <is>
          <t>フォローアップタイプ</t>
        </is>
      </c>
      <c r="B78" s="36" t="inlineStr">
        <is>
          <t>支払い/請求</t>
        </is>
      </c>
      <c r="C78" s="36"/>
    </row>
    <row r="79">
      <c r="A79" s="36" t="inlineStr">
        <is>
          <t>フォローアップタイプ</t>
        </is>
      </c>
      <c r="B79" s="36" t="inlineStr">
        <is>
          <t>内部の重複</t>
        </is>
      </c>
      <c r="C79" s="36"/>
    </row>
    <row r="80">
      <c r="A80" s="36" t="inlineStr">
        <is>
          <t>リソース</t>
        </is>
      </c>
      <c r="B80" s="36" t="inlineStr">
        <is>
          <t>元のキャリアのreassignment</t>
        </is>
      </c>
      <c r="C80" s="36" t="inlineStr">
        <is>
          <t>再委託計画について</t>
        </is>
      </c>
    </row>
    <row r="81">
      <c r="A81" s="36" t="inlineStr">
        <is>
          <t>リソース</t>
        </is>
      </c>
      <c r="B81" s="36" t="inlineStr">
        <is>
          <t>キャリアの交換</t>
        </is>
      </c>
      <c r="C81" s="36"/>
    </row>
    <row r="82">
      <c r="A82" s="36" t="inlineStr">
        <is>
          <t>リソース</t>
        </is>
      </c>
      <c r="B82" s="36" t="inlineStr">
        <is>
          <t>自己表現/ドア ショップの補足</t>
        </is>
      </c>
      <c r="C82" s="36"/>
    </row>
    <row r="83">
      <c r="A83" s="36" t="inlineStr">
        <is>
          <t>リソース</t>
        </is>
      </c>
      <c r="B83" s="36" t="inlineStr">
        <is>
          <t>私は同じ側にいます。</t>
        </is>
      </c>
      <c r="C83" s="36"/>
    </row>
    <row r="84">
      <c r="A84" s="36" t="inlineStr">
        <is>
          <t>リソース</t>
        </is>
      </c>
      <c r="B84" s="36" t="inlineStr">
        <is>
          <t>クライアントの再割り当て</t>
        </is>
      </c>
      <c r="C84" s="36"/>
    </row>
    <row r="85">
      <c r="A85" s="36" t="inlineStr">
        <is>
          <t>ステータスの再割り当て</t>
        </is>
      </c>
      <c r="B85" s="36" t="inlineStr">
        <is>
          <t>予定なし</t>
        </is>
      </c>
      <c r="C85" s="36"/>
    </row>
    <row r="86">
      <c r="A86" s="36" t="inlineStr">
        <is>
          <t>ステータスの再割り当て</t>
        </is>
      </c>
      <c r="B86" s="36" t="inlineStr">
        <is>
          <t>プラン</t>
        </is>
      </c>
      <c r="C86" s="36"/>
    </row>
    <row r="87">
      <c r="A87" s="36" t="inlineStr">
        <is>
          <t>ステータスの再割り当て</t>
        </is>
      </c>
      <c r="B87" s="36" t="inlineStr">
        <is>
          <t>問題点</t>
        </is>
      </c>
      <c r="C87" s="36"/>
    </row>
    <row r="88">
      <c r="A88" s="36" t="inlineStr">
        <is>
          <t>ステータスの再割り当て</t>
        </is>
      </c>
      <c r="B88" s="36" t="inlineStr">
        <is>
          <t>署名され、受け取られる</t>
        </is>
      </c>
      <c r="C88" s="36"/>
    </row>
    <row r="89">
      <c r="A89" s="36" t="inlineStr">
        <is>
          <t>ステータスの再割り当て</t>
        </is>
      </c>
      <c r="B89" s="36" t="inlineStr">
        <is>
          <t>キャンセル</t>
        </is>
      </c>
      <c r="C89" s="36"/>
    </row>
    <row r="90">
      <c r="A90" s="36" t="inlineStr">
        <is>
          <t>アップグレードレベル</t>
        </is>
      </c>
      <c r="B90" s="36" t="inlineStr">
        <is>
          <t>L0 - アップグレードは必要ありません</t>
        </is>
      </c>
      <c r="C90" s="36"/>
    </row>
    <row r="91">
      <c r="A91" s="36" t="inlineStr">
        <is>
          <t>アップグレードレベル</t>
        </is>
      </c>
      <c r="B91" s="36" t="inlineStr">
        <is>
          <t>L1リーダー</t>
        </is>
      </c>
      <c r="C91" s="36"/>
    </row>
    <row r="92">
      <c r="A92" s="36" t="inlineStr">
        <is>
          <t>アップグレードレベル</t>
        </is>
      </c>
      <c r="B92" s="36" t="inlineStr">
        <is>
          <t>L2 - マネージャー</t>
        </is>
      </c>
      <c r="C92" s="36"/>
    </row>
    <row r="93">
      <c r="A93" s="36" t="inlineStr">
        <is>
          <t>アップグレードレベル</t>
        </is>
      </c>
      <c r="B93" s="36" t="inlineStr">
        <is>
          <t>L3 - クロスセクオーラル</t>
        </is>
      </c>
      <c r="C93" s="36"/>
    </row>
    <row r="94">
      <c r="A94" s="36" t="inlineStr">
        <is>
          <t>アップグレードレベル</t>
        </is>
      </c>
      <c r="B94" s="36" t="inlineStr">
        <is>
          <t>L4 - クライアント/ルー</t>
        </is>
      </c>
      <c r="C94" s="36"/>
    </row>
    <row r="95">
      <c r="A95" s="36" t="inlineStr">
        <is>
          <t>コスト・テイカー</t>
        </is>
      </c>
      <c r="B95" s="36" t="inlineStr">
        <is>
          <t>企業責任</t>
        </is>
      </c>
      <c r="C95" s="36"/>
    </row>
    <row r="96">
      <c r="A96" s="36" t="inlineStr">
        <is>
          <t>コスト・テイカー</t>
        </is>
      </c>
      <c r="B96" s="36" t="inlineStr">
        <is>
          <t>キャリアはそれを取ります。</t>
        </is>
      </c>
      <c r="C96" s="36"/>
    </row>
    <row r="97">
      <c r="A97" s="36" t="inlineStr">
        <is>
          <t>コスト・テイカー</t>
        </is>
      </c>
      <c r="B97" s="36" t="inlineStr">
        <is>
          <t>クライアントの責任</t>
        </is>
      </c>
      <c r="C97" s="36"/>
    </row>
    <row r="98">
      <c r="A98" s="36" t="inlineStr">
        <is>
          <t>コスト・テイカー</t>
        </is>
      </c>
      <c r="B98" s="36" t="inlineStr">
        <is>
          <t>ペンディング</t>
        </is>
      </c>
      <c r="C98" s="36"/>
    </row>
    <row r="99">
      <c r="A99" s="36" t="n"/>
      <c r="B99" s="36" t="n"/>
      <c r="C99" s="36" t="n"/>
    </row>
    <row r="100">
      <c r="A100" s="36" t="n"/>
      <c r="B100" s="36" t="n"/>
      <c r="C100" s="36" t="n"/>
    </row>
    <row r="101">
      <c r="A101" s="36" t="n"/>
      <c r="B101" s="36" t="n"/>
      <c r="C101" s="36" t="n"/>
    </row>
    <row r="102">
      <c r="A102" s="36" t="n"/>
      <c r="B102" s="36" t="n"/>
      <c r="C102" s="36" t="n"/>
    </row>
    <row r="103">
      <c r="A103" s="36" t="n"/>
      <c r="B103" s="36" t="n"/>
      <c r="C103" s="36" t="n"/>
    </row>
    <row r="104">
      <c r="A104" s="36" t="n"/>
      <c r="B104" s="36" t="n"/>
      <c r="C104" s="36" t="n"/>
    </row>
  </sheetData>
  <mergeCells count="2">
    <mergeCell ref="A1:H1"/>
    <mergeCell ref="A2:H3"/>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sheetPr>
    <outlinePr summaryBelow="true" summaryRight="true"/>
    <pageSetUpPr/>
  </sheetPr>
  <dimension ref="A1:Y207"/>
  <sheetViews>
    <sheetView workbookViewId="0">
      <selection activeCell="A1" sqref="A1"/>
    </sheetView>
  </sheetViews>
  <sheetFormatPr baseColWidth="8" defaultRowHeight="15"/>
  <cols>
    <col customWidth="true" max="1" min="1" style="52" width="15"/>
    <col customWidth="true" max="2" min="2" style="52" width="12"/>
    <col customWidth="true" max="3" min="3" style="52" width="18"/>
    <col customWidth="true" max="4" min="4" style="52" width="14"/>
    <col customWidth="true" max="5" min="5" style="52" width="13"/>
    <col customWidth="true" max="7" min="6" style="52" width="16"/>
    <col customWidth="true" max="8" min="8" style="52" width="18"/>
    <col customWidth="true" max="9" min="9" style="52" width="13"/>
    <col customWidth="true" max="10" min="10" style="52" width="15"/>
    <col customWidth="true" max="11" min="11" style="52" width="10"/>
    <col customWidth="true" max="12" min="12" style="52" width="12"/>
    <col customWidth="true" max="13" min="13" style="52" width="9"/>
    <col customWidth="true" max="15" min="14" style="52" width="18"/>
    <col customWidth="true" max="17" min="16" style="52" width="12"/>
    <col customWidth="true" max="18" min="18" style="52" width="13"/>
    <col customWidth="true" max="19" min="19" style="52" width="9"/>
    <col customWidth="true" max="20" min="20" style="52" width="18"/>
    <col customWidth="true" max="21" min="21" style="52" width="10"/>
    <col customWidth="true" max="22" min="22" style="52" width="28"/>
    <col customWidth="true" max="23" min="23" style="52" width="32"/>
    <col customWidth="true" max="24" min="24" style="52" width="18"/>
    <col customWidth="true" max="25" min="25" style="52" width="13"/>
  </cols>
  <sheetData>
    <row r="1" s="52" ht="30" customHeight="true">
      <c r="A1" s="9" t="s">
        <v>91</v>
      </c>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row>
    <row r="2">
      <c r="A2" s="17" t="s">
        <v>92</v>
      </c>
      <c r="B2" s="1" t="n"/>
      <c r="C2" s="1" t="n"/>
      <c r="D2" s="1" t="n"/>
      <c r="E2" s="1" t="n"/>
      <c r="F2" s="1" t="n"/>
      <c r="G2" s="1" t="n"/>
      <c r="H2" s="1" t="n"/>
      <c r="I2" s="1" t="n"/>
      <c r="J2" s="1" t="n"/>
      <c r="K2" s="1" t="n"/>
      <c r="L2" s="1" t="n"/>
      <c r="M2" s="1" t="n"/>
      <c r="N2" s="1" t="n"/>
      <c r="O2" s="1" t="n"/>
      <c r="P2" s="1" t="n"/>
      <c r="Q2" s="1" t="n"/>
      <c r="R2" s="1" t="n"/>
      <c r="S2" s="1" t="n"/>
      <c r="T2" s="1" t="n"/>
      <c r="U2" s="1" t="n"/>
      <c r="V2" s="1" t="n"/>
      <c r="W2" s="1" t="n"/>
      <c r="X2" s="1" t="n"/>
      <c r="Y2" s="1" t="n"/>
    </row>
    <row r="3">
      <c r="A3" s="1" t="n"/>
      <c r="B3" s="1" t="n"/>
      <c r="C3" s="1" t="n"/>
      <c r="D3" s="1" t="n"/>
      <c r="E3" s="1" t="n"/>
      <c r="F3" s="1" t="n"/>
      <c r="G3" s="1" t="n"/>
      <c r="H3" s="1" t="n"/>
      <c r="I3" s="1" t="n"/>
      <c r="J3" s="1" t="n"/>
      <c r="K3" s="1" t="n"/>
      <c r="L3" s="1" t="n"/>
      <c r="M3" s="1" t="n"/>
      <c r="N3" s="1" t="n"/>
      <c r="O3" s="1" t="n"/>
      <c r="P3" s="1" t="n"/>
      <c r="Q3" s="1" t="n"/>
      <c r="R3" s="1" t="n"/>
      <c r="S3" s="1" t="n"/>
      <c r="T3" s="1" t="n"/>
      <c r="U3" s="1" t="n"/>
      <c r="V3" s="1" t="n"/>
      <c r="W3" s="1" t="n"/>
      <c r="X3" s="1" t="n"/>
      <c r="Y3" s="1" t="n"/>
    </row>
    <row r="4">
      <c r="A4" s="52" t="s">
        <v>93</v>
      </c>
      <c r="B4" s="52" t="s">
        <v>94</v>
      </c>
    </row>
    <row r="5">
      <c r="A5" s="174" t="s">
        <v>95</v>
      </c>
      <c r="B5" s="223" t="n"/>
      <c r="C5" s="223" t="n"/>
      <c r="D5" s="223" t="n"/>
      <c r="E5" s="223" t="n"/>
      <c r="F5" s="223" t="n"/>
      <c r="G5" s="223" t="n"/>
      <c r="H5" s="223" t="n"/>
      <c r="I5" s="223" t="n"/>
      <c r="J5" s="223" t="n"/>
      <c r="K5" s="223" t="n"/>
      <c r="L5" s="223" t="n"/>
      <c r="M5" s="223" t="n"/>
      <c r="N5" s="223" t="n"/>
      <c r="O5" s="223" t="n"/>
      <c r="P5" s="223" t="n"/>
      <c r="Q5" s="223" t="n"/>
      <c r="R5" s="223" t="n"/>
      <c r="S5" s="223" t="n"/>
      <c r="T5" s="223" t="n"/>
      <c r="U5" s="223" t="n"/>
      <c r="V5" s="223" t="n"/>
      <c r="W5" s="223" t="n"/>
      <c r="X5" s="223" t="n"/>
      <c r="Y5" s="224" t="n"/>
    </row>
    <row r="6">
      <c r="A6" s="52" t="s">
        <v>96</v>
      </c>
      <c r="B6" s="52" t="s">
        <v>97</v>
      </c>
    </row>
    <row r="7" s="52" ht="36" customHeight="true">
      <c r="A7" s="28" t="s">
        <v>98</v>
      </c>
      <c r="B7" s="28" t="s">
        <v>99</v>
      </c>
      <c r="C7" s="28" t="inlineStr">
        <is>
          <t>発見時刻</t>
        </is>
      </c>
      <c r="D7" s="28" t="inlineStr">
        <is>
          <t>会社/事業部</t>
        </is>
      </c>
      <c r="E7" s="28" t="inlineStr">
        <is>
          <t>出荷拠点</t>
        </is>
      </c>
      <c r="F7" s="28" t="inlineStr">
        <is>
          <t>Παράδοση会社</t>
        </is>
      </c>
      <c r="G7" s="28" t="inlineStr">
        <is>
          <t>運送状/注文番号</t>
        </is>
      </c>
      <c r="H7" s="28" t="inlineStr">
        <is>
          <t>顧客/受取先</t>
        </is>
      </c>
      <c r="I7" s="28" t="inlineStr">
        <is>
          <t>異常種別</t>
        </is>
      </c>
      <c r="J7" s="28" t="inlineStr">
        <is>
          <t>二次原因</t>
        </is>
      </c>
      <c r="K7" s="28" t="inlineStr">
        <is>
          <t>深刻度</t>
        </is>
      </c>
      <c r="L7" s="28" t="inlineStr">
        <is>
          <t>優先度</t>
        </is>
      </c>
      <c r="M7" s="28" t="inlineStr">
        <is>
          <t>影響Πλήθος</t>
        </is>
      </c>
      <c r="N7" s="28" t="inlineStr">
        <is>
          <t>当初到着予定</t>
        </is>
      </c>
      <c r="O7" s="28" t="inlineStr">
        <is>
          <t>実績/予想到着</t>
        </is>
      </c>
      <c r="P7" s="28" t="inlineStr">
        <is>
          <t>再配達要否</t>
        </is>
      </c>
      <c r="Q7" s="28" t="inlineStr">
        <is>
          <t>現在の状態</t>
        </is>
      </c>
      <c r="R7" s="28" t="inlineStr">
        <is>
          <t>ヘッド</t>
        </is>
      </c>
      <c r="S7" s="28" t="inlineStr">
        <is>
          <t>SLA時間</t>
        </is>
      </c>
      <c r="T7" s="28" t="inlineStr">
        <is>
          <t>SLAカットオフ</t>
        </is>
      </c>
      <c r="U7" s="28" t="inlineStr">
        <is>
          <t>デイズ・オーバーデュー</t>
        </is>
      </c>
      <c r="V7" s="28" t="inlineStr">
        <is>
          <t>次のアクション</t>
        </is>
      </c>
      <c r="W7" s="28" t="inlineStr">
        <is>
          <t>備考/証拠</t>
        </is>
      </c>
      <c r="X7" s="28" t="inlineStr">
        <is>
          <t>更新履歴</t>
        </is>
      </c>
      <c r="Y7" s="28" t="inlineStr">
        <is>
          <t>加工長さ(時間)</t>
        </is>
      </c>
    </row>
    <row r="8" s="52" ht="22" customHeight="true">
      <c r="A8" s="36" t="s">
        <v>100</v>
      </c>
      <c r="B8" s="225" t="s">
        <v>101</v>
      </c>
      <c r="C8" s="226" t="n">
        <v>46125.34722222222</v>
      </c>
      <c r="D8" s="36" t="inlineStr">
        <is>
          <t>サンプル会社A</t>
        </is>
      </c>
      <c r="E8" s="36" t="inlineStr">
        <is>
          <t>メインDC</t>
        </is>
      </c>
      <c r="F8" s="36" t="inlineStr">
        <is>
          <t>ジャパンエクスプレス</t>
        </is>
      </c>
      <c r="G8" s="36" t="inlineStr">
        <is>
          <t>TRK-10001</t>
        </is>
      </c>
      <c r="H8" s="36" t="inlineStr">
        <is>
          <t>北区店舗A</t>
        </is>
      </c>
      <c r="I8" s="36" t="inlineStr">
        <is>
          <t>ディレイ</t>
        </is>
      </c>
      <c r="J8" s="36" t="inlineStr">
        <is>
          <t>キャリア遅延</t>
        </is>
      </c>
      <c r="K8" s="36" t="inlineStr">
        <is>
          <t>S2-ハイ</t>
        </is>
      </c>
      <c r="L8" s="36" t="inlineStr">
        <is>
          <t>P2-ハイ</t>
        </is>
      </c>
      <c r="M8" s="227" t="n">
        <v>4</v>
      </c>
      <c r="N8" s="226" t="n">
        <v>46125.58333333334</v>
      </c>
      <c r="O8" s="226" t="n">
        <v>46126.39583333334</v>
      </c>
      <c r="P8" s="36" t="inlineStr">
        <is>
          <t>はい</t>
        </is>
      </c>
      <c r="Q8" s="36" t="inlineStr">
        <is>
          <t>休館日</t>
        </is>
      </c>
      <c r="R8" s="36" t="inlineStr">
        <is>
          <t>輸送Διοίκηση</t>
        </is>
      </c>
      <c r="S8" s="228">
        <f>IF($A8="","",IFERROR(VLOOKUP($L8,'Επισκόπηση Εξαιρέσεων'!$E$6:$F$9,2,FALSE),""))</f>
      </c>
      <c r="T8" s="226">
        <f>IF($A8="","",IF($S8="","",$C8+$S8/24))</f>
      </c>
      <c r="U8" s="227">
        <f>IF($A8="","",IF($Q8="完了",0,MAX(0,INT(TODAY()-$T8))))</f>
      </c>
      <c r="V8" s="73" t="inlineStr">
        <is>
          <t>クライアントの通知および更新されたETA</t>
        </is>
      </c>
      <c r="W8" s="73" t="inlineStr">
        <is>
          <t>キャリアのフィードバックの道路制御</t>
        </is>
      </c>
      <c r="X8" s="226" t="n">
        <v>46126.42361111111</v>
      </c>
      <c r="Y8" s="228">
        <f>IF($A8="","",IF($X8="","",ROUND(MAX(0,($X8-$C8)*24),1)))</f>
      </c>
    </row>
    <row r="9" s="52" ht="22" customHeight="true">
      <c r="A9" s="36" t="s">
        <v>102</v>
      </c>
      <c r="B9" s="225" t="s">
        <v>103</v>
      </c>
      <c r="C9" s="226" t="n">
        <v>46127.42708333334</v>
      </c>
      <c r="D9" s="36" t="inlineStr">
        <is>
          <t>サンプル会社A</t>
        </is>
      </c>
      <c r="E9" s="36" t="inlineStr">
        <is>
          <t>東DC</t>
        </is>
      </c>
      <c r="F9" s="36" t="inlineStr">
        <is>
          <t>自営業艦隊</t>
        </is>
      </c>
      <c r="G9" s="36" t="inlineStr">
        <is>
          <t>TRK-10002</t>
        </is>
      </c>
      <c r="H9" s="36" t="inlineStr">
        <is>
          <t>顧客B</t>
        </is>
      </c>
      <c r="I9" s="36" t="inlineStr">
        <is>
          <t>ミズマッチ</t>
        </is>
      </c>
      <c r="J9" s="36" t="inlineStr">
        <is>
          <t>解散エラー</t>
        </is>
      </c>
      <c r="K9" s="36" t="inlineStr">
        <is>
          <t>S1 - メジャー</t>
        </is>
      </c>
      <c r="L9" s="36" t="inlineStr">
        <is>
          <t>P1-緊急性</t>
        </is>
      </c>
      <c r="M9" s="227" t="n">
        <v>3</v>
      </c>
      <c r="N9" s="226" t="n">
        <v>46127.75</v>
      </c>
      <c r="O9" s="226" t="n">
        <v>46128.45833333334</v>
      </c>
      <c r="P9" s="36" t="inlineStr">
        <is>
          <t>はい。</t>
        </is>
      </c>
      <c r="Q9" s="36" t="inlineStr">
        <is>
          <t>オンゴーイング</t>
        </is>
      </c>
      <c r="R9" s="36" t="inlineStr">
        <is>
          <t>店舗情報</t>
        </is>
      </c>
      <c r="S9" s="228">
        <f>IF($A9="","",IFERROR(VLOOKUP($L9,'Επισκόπηση Εξαιρέσεων'!$E$6:$F$9,2,FALSE),""))</f>
      </c>
      <c r="T9" s="226">
        <f>IF($A9="","",IF($S9="","",$C9+$S9/24))</f>
      </c>
      <c r="U9" s="227">
        <f>IF($A9="","",IF($Q9="完了",0,MAX(0,INT(TODAY()-$T9))))</f>
      </c>
      <c r="V9" s="73" t="inlineStr">
        <is>
          <t>SKUをチェックし、バックアップを手配</t>
        </is>
      </c>
      <c r="W9" s="73" t="inlineStr">
        <is>
          <t>受取人が適合性の欠如を発見しました。</t>
        </is>
      </c>
      <c r="X9" s="226" t="n">
        <v>46128.47916666666</v>
      </c>
      <c r="Y9" s="228">
        <f>IF($A9="","",IF($X9="","",ROUND(MAX(0,($X9-$C9)*24),1)))</f>
      </c>
    </row>
    <row r="10" s="52" ht="22" customHeight="true">
      <c r="A10" s="36" t="s">
        <v>104</v>
      </c>
      <c r="B10" s="225" t="s">
        <v>105</v>
      </c>
      <c r="C10" s="226" t="n">
        <v>46129.54861111111</v>
      </c>
      <c r="D10" s="36" t="inlineStr">
        <is>
          <t>EC事業部</t>
        </is>
      </c>
      <c r="E10" s="36" t="inlineStr">
        <is>
          <t>西DC</t>
        </is>
      </c>
      <c r="F10" s="36" t="inlineStr">
        <is>
          <t>SFエクスプレス</t>
        </is>
      </c>
      <c r="G10" s="36" t="inlineStr">
        <is>
          <t>TRK-10003</t>
        </is>
      </c>
      <c r="H10" s="36" t="inlineStr">
        <is>
          <t>顧客C</t>
        </is>
      </c>
      <c r="I10" s="36" t="inlineStr">
        <is>
          <t>リソース</t>
        </is>
      </c>
      <c r="J10" s="36" t="inlineStr">
        <is>
          <t>不完全なアドレス</t>
        </is>
      </c>
      <c r="K10" s="36" t="inlineStr">
        <is>
          <t>S3-カレント</t>
        </is>
      </c>
      <c r="L10" s="36" t="inlineStr">
        <is>
          <t>P3 - Πεδίο εισερχόμενου ελέγχου</t>
        </is>
      </c>
      <c r="M10" s="227" t="n">
        <v>2</v>
      </c>
      <c r="N10" s="226" t="n">
        <v>46129.83333333334</v>
      </c>
      <c r="O10" s="226" t="n">
        <v>46130.75</v>
      </c>
      <c r="P10" s="36" t="inlineStr">
        <is>
          <t>はい。</t>
        </is>
      </c>
      <c r="Q10" s="36" t="inlineStr">
        <is>
          <t>プラン</t>
        </is>
      </c>
      <c r="R10" s="36" t="inlineStr">
        <is>
          <t>カスタマーサービス</t>
        </is>
      </c>
      <c r="S10" s="228">
        <f>IF($A10="","",IFERROR(VLOOKUP($L10,'Επισκόπηση Εξαιρέσεων'!$E$6:$F$9,2,FALSE),""))</f>
      </c>
      <c r="T10" s="226">
        <f>IF($A10="","",IF($S10="","",$C10+$S10/24))</f>
      </c>
      <c r="U10" s="227">
        <f>IF($A10="","",IF($Q10="完了",0,MAX(0,INT(TODAY()-$T10))))</f>
      </c>
      <c r="V10" s="73" t="inlineStr">
        <is>
          <t>クライアントによる新しいアドレスの確認</t>
        </is>
      </c>
      <c r="W10" s="73" t="inlineStr">
        <is>
          <t>抜けません。 お問い合わせ</t>
        </is>
      </c>
      <c r="X10" s="226" t="n">
        <v>46130.38888888889</v>
      </c>
      <c r="Y10" s="228">
        <f>IF($A10="","",IF($X10="","",ROUND(MAX(0,($X10-$C10)*24),1)))</f>
      </c>
    </row>
    <row r="11" s="52" ht="22" customHeight="true">
      <c r="A11" s="36" t="s">
        <v>106</v>
      </c>
      <c r="B11" s="225" t="s">
        <v>107</v>
      </c>
      <c r="C11" s="226" t="n">
        <v>46130.40625</v>
      </c>
      <c r="D11" s="36" t="inlineStr">
        <is>
          <t>小売店</t>
        </is>
      </c>
      <c r="E11" s="36" t="inlineStr">
        <is>
          <t>南ハブ</t>
        </is>
      </c>
      <c r="F11" s="36" t="inlineStr">
        <is>
          <t>DHL</t>
        </is>
      </c>
      <c r="G11" s="36" t="inlineStr">
        <is>
          <t>TRK-10004</t>
        </is>
      </c>
      <c r="H11" s="36" t="inlineStr">
        <is>
          <t>店舗D</t>
        </is>
      </c>
      <c r="I11" s="36" t="inlineStr">
        <is>
          <t>ブローケン</t>
        </is>
      </c>
      <c r="J11" s="36" t="inlineStr">
        <is>
          <t>Συσκευασίαの故障</t>
        </is>
      </c>
      <c r="K11" s="36" t="inlineStr">
        <is>
          <t>S2-ハイ</t>
        </is>
      </c>
      <c r="L11" s="36" t="inlineStr">
        <is>
          <t>P2-ハイ</t>
        </is>
      </c>
      <c r="M11" s="227" t="n">
        <v>5</v>
      </c>
      <c r="N11" s="226" t="n">
        <v>46130.66666666666</v>
      </c>
      <c r="O11" s="226" t="n">
        <v>46130.68055555555</v>
      </c>
      <c r="P11" s="36" t="inlineStr">
        <is>
          <t>状況に応じて</t>
        </is>
      </c>
      <c r="Q11" s="36" t="inlineStr">
        <is>
          <t>ペンディング</t>
        </is>
      </c>
      <c r="R11" s="36" t="inlineStr">
        <is>
          <t>よくある質問</t>
        </is>
      </c>
      <c r="S11" s="228">
        <f>IF($A11="","",IFERROR(VLOOKUP($L11,'Επισκόπηση Εξαιρέσεων'!$E$6:$F$9,2,FALSE),""))</f>
      </c>
      <c r="T11" s="226">
        <f>IF($A11="","",IF($S11="","",$C11+$S11/24))</f>
      </c>
      <c r="U11" s="227">
        <f>IF($A11="","",IF($Q11="完了",0,MAX(0,INT(TODAY()-$T11))))</f>
      </c>
      <c r="V11" s="73" t="inlineStr">
        <is>
          <t>写真の収集と再発行の決定</t>
        </is>
      </c>
      <c r="W11" s="73" t="inlineStr">
        <is>
          <t>アウトボックスの圧力、内容のΔέσμευση検査。</t>
        </is>
      </c>
      <c r="X11" s="226" t="n">
        <v>46130.4375</v>
      </c>
      <c r="Y11" s="228">
        <f>IF($A11="","",IF($X11="","",ROUND(MAX(0,($X11-$C11)*24),1)))</f>
      </c>
    </row>
    <row r="12" s="52" ht="22" customHeight="true">
      <c r="A12" s="36" t="s">
        <v>108</v>
      </c>
      <c r="B12" s="225" t="s">
        <v>109</v>
      </c>
      <c r="C12" s="226" t="n">
        <v>46131.62847222222</v>
      </c>
      <c r="D12" s="36" t="inlineStr">
        <is>
          <t>サンプル会社B</t>
        </is>
      </c>
      <c r="E12" s="36" t="inlineStr">
        <is>
          <t>北ハブ</t>
        </is>
      </c>
      <c r="F12" s="36" t="inlineStr">
        <is>
          <t>UPS</t>
        </is>
      </c>
      <c r="G12" s="36" t="inlineStr">
        <is>
          <t>TRK-10005</t>
        </is>
      </c>
      <c r="H12" s="36" t="inlineStr">
        <is>
          <t>顧客E</t>
        </is>
      </c>
      <c r="I12" s="36" t="inlineStr">
        <is>
          <t>ショートフォール</t>
        </is>
      </c>
      <c r="J12" s="36" t="inlineStr">
        <is>
          <t>クックリーク</t>
        </is>
      </c>
      <c r="K12" s="36" t="inlineStr">
        <is>
          <t>S2-ハイ</t>
        </is>
      </c>
      <c r="L12" s="36" t="inlineStr">
        <is>
          <t>P2-ハイ</t>
        </is>
      </c>
      <c r="M12" s="227" t="n">
        <v>1</v>
      </c>
      <c r="N12" s="226" t="n">
        <v>46131.75</v>
      </c>
      <c r="O12" s="226" t="n">
        <v>46132.5</v>
      </c>
      <c r="P12" s="36" t="inlineStr">
        <is>
          <t>はい。</t>
        </is>
      </c>
      <c r="Q12" s="36" t="inlineStr">
        <is>
          <t>アップグレード</t>
        </is>
      </c>
      <c r="R12" s="36" t="inlineStr">
        <is>
          <t>業務のチーフ</t>
        </is>
      </c>
      <c r="S12" s="228">
        <f>IF($A12="","",IFERROR(VLOOKUP($L12,'Επισκόπηση Εξαιρέσεων'!$E$6:$F$9,2,FALSE),""))</f>
      </c>
      <c r="T12" s="226">
        <f>IF($A12="","",IF($S12="","",$C12+$S12/24))</f>
      </c>
      <c r="U12" s="227">
        <f>IF($A12="","",IF($Q12="完了",0,MAX(0,INT(TODAY()-$T12))))</f>
      </c>
      <c r="V12" s="73" t="inlineStr">
        <is>
          <t>車両スキャンの確認と在庫の確認</t>
        </is>
      </c>
      <c r="W12" s="73" t="inlineStr">
        <is>
          <t>1 アイテム</t>
        </is>
      </c>
      <c r="X12" s="226" t="n">
        <v>46132.58333333334</v>
      </c>
      <c r="Y12" s="228">
        <f>IF($A12="","",IF($X12="","",ROUND(MAX(0,($X12-$C12)*24),1)))</f>
      </c>
    </row>
    <row r="13" s="52" ht="22" customHeight="true">
      <c r="A13" s="36" t="s">
        <v>110</v>
      </c>
      <c r="B13" s="225" t="s">
        <v>111</v>
      </c>
      <c r="C13" s="226" t="n">
        <v>46132.47916666666</v>
      </c>
      <c r="D13" s="36" t="inlineStr">
        <is>
          <t>EC事業部</t>
        </is>
      </c>
      <c r="E13" s="36" t="inlineStr">
        <is>
          <t>クロスドックA</t>
        </is>
      </c>
      <c r="F13" s="36" t="inlineStr">
        <is>
          <t>FedEx</t>
        </is>
      </c>
      <c r="G13" s="36" t="inlineStr">
        <is>
          <t>TRK-10006</t>
        </is>
      </c>
      <c r="H13" s="36" t="inlineStr">
        <is>
          <t>顧客F</t>
        </is>
      </c>
      <c r="I13" s="36" t="inlineStr">
        <is>
          <t>ログイン</t>
        </is>
      </c>
      <c r="J13" s="36" t="inlineStr">
        <is>
          <t>キャリア遅延</t>
        </is>
      </c>
      <c r="K13" s="36" t="inlineStr">
        <is>
          <t>S1 - メジャー</t>
        </is>
      </c>
      <c r="L13" s="36" t="inlineStr">
        <is>
          <t>P1-緊急性</t>
        </is>
      </c>
      <c r="M13" s="227" t="n">
        <v>1</v>
      </c>
      <c r="N13" s="226" t="n">
        <v>46132.70833333334</v>
      </c>
      <c r="O13" s="226" t="n"/>
      <c r="P13" s="36" t="inlineStr">
        <is>
          <t>はい。</t>
        </is>
      </c>
      <c r="Q13" s="36" t="inlineStr">
        <is>
          <t>アップグレード</t>
        </is>
      </c>
      <c r="R13" s="36" t="inlineStr">
        <is>
          <t>キャリアインターフェイス</t>
        </is>
      </c>
      <c r="S13" s="228">
        <f>IF($A13="","",IFERROR(VLOOKUP($L13,'Επισκόπηση Εξαιρέσεων'!$E$6:$F$9,2,FALSE),""))</f>
      </c>
      <c r="T13" s="226">
        <f>IF($A13="","",IF($S13="","",$C13+$S13/24))</f>
      </c>
      <c r="U13" s="227">
        <f>IF($A13="","",IF($Q13="完了",0,MAX(0,INT(TODAY()-$T13))))</f>
      </c>
      <c r="V13" s="73" t="inlineStr">
        <is>
          <t>キャリアに対する識別とクレームの開始</t>
        </is>
      </c>
      <c r="W13" s="73" t="inlineStr">
        <is>
          <t>トレイルは24時間以上滞在</t>
        </is>
      </c>
      <c r="X13" s="226" t="n">
        <v>46133.375</v>
      </c>
      <c r="Y13" s="228">
        <f>IF($A13="","",IF($X13="","",ROUND(MAX(0,($X13-$C13)*24),1)))</f>
      </c>
    </row>
    <row r="14" s="52" ht="22" customHeight="true">
      <c r="A14" s="36" t="s">
        <v>112</v>
      </c>
      <c r="B14" s="225" t="s">
        <v>113</v>
      </c>
      <c r="C14" s="226" t="n">
        <v>46133.36111111111</v>
      </c>
      <c r="D14" s="36" t="inlineStr">
        <is>
          <t>サンプル会社A</t>
        </is>
      </c>
      <c r="E14" s="36" t="inlineStr">
        <is>
          <t>メインDC</t>
        </is>
      </c>
      <c r="F14" s="36" t="inlineStr">
        <is>
          <t>地域Παράδοση会社</t>
        </is>
      </c>
      <c r="G14" s="36" t="inlineStr">
        <is>
          <t>TRK-10007</t>
        </is>
      </c>
      <c r="H14" s="36" t="inlineStr">
        <is>
          <t>顧客G</t>
        </is>
      </c>
      <c r="I14" s="36" t="inlineStr">
        <is>
          <t>アドレス異常</t>
        </is>
      </c>
      <c r="J14" s="36" t="inlineStr">
        <is>
          <t>不完全なアドレス</t>
        </is>
      </c>
      <c r="K14" s="36" t="inlineStr">
        <is>
          <t>S3-カレント</t>
        </is>
      </c>
      <c r="L14" s="36" t="inlineStr">
        <is>
          <t>P3 - Πεδίο εισερχόμενου ελέγχου</t>
        </is>
      </c>
      <c r="M14" s="227" t="n">
        <v>2</v>
      </c>
      <c r="N14" s="226" t="n">
        <v>46133.58333333334</v>
      </c>
      <c r="O14" s="226" t="n">
        <v>46134.4375</v>
      </c>
      <c r="P14" s="36" t="inlineStr">
        <is>
          <t>はい。</t>
        </is>
      </c>
      <c r="Q14" s="36" t="inlineStr">
        <is>
          <t>オンゴーイング</t>
        </is>
      </c>
      <c r="R14" s="36" t="inlineStr">
        <is>
          <t>カスタマーサービス</t>
        </is>
      </c>
      <c r="S14" s="228">
        <f>IF($A14="","",IFERROR(VLOOKUP($L14,'Επισκόπηση Εξαιρέσεων'!$E$6:$F$9,2,FALSE),""))</f>
      </c>
      <c r="T14" s="226">
        <f>IF($A14="","",IF($S14="","",$C14+$S14/24))</f>
      </c>
      <c r="U14" s="227">
        <f>IF($A14="","",IF($Q14="完了",0,MAX(0,INT(TODAY()-$T14))))</f>
      </c>
      <c r="V14" s="73" t="inlineStr">
        <is>
          <t>クライアントの再スケジュール</t>
        </is>
      </c>
      <c r="W14" s="73" t="inlineStr">
        <is>
          <t>アドレス不足している床</t>
        </is>
      </c>
      <c r="X14" s="226" t="n">
        <v>46134.38541666666</v>
      </c>
      <c r="Y14" s="228">
        <f>IF($A14="","",IF($X14="","",ROUND(MAX(0,($X14-$C14)*24),1)))</f>
      </c>
    </row>
    <row r="15" s="52" ht="22" customHeight="true">
      <c r="A15" s="36" t="s">
        <v>114</v>
      </c>
      <c r="B15" s="225" t="s">
        <v>115</v>
      </c>
      <c r="C15" s="226" t="n">
        <v>46133.67361111111</v>
      </c>
      <c r="D15" s="36" t="inlineStr">
        <is>
          <t>小売店</t>
        </is>
      </c>
      <c r="E15" s="36" t="inlineStr">
        <is>
          <t>ショップ/ドア</t>
        </is>
      </c>
      <c r="F15" s="36" t="inlineStr">
        <is>
          <t>自営業艦隊</t>
        </is>
      </c>
      <c r="G15" s="36" t="inlineStr">
        <is>
          <t>TRK-10008</t>
        </is>
      </c>
      <c r="H15" s="36" t="inlineStr">
        <is>
          <t>顧客H</t>
        </is>
      </c>
      <c r="I15" s="36" t="inlineStr">
        <is>
          <t>クライアント拒否</t>
        </is>
      </c>
      <c r="J15" s="36" t="inlineStr">
        <is>
          <t>クライアントの任命が失敗しました</t>
        </is>
      </c>
      <c r="K15" s="36" t="inlineStr">
        <is>
          <t>S3-カレント</t>
        </is>
      </c>
      <c r="L15" s="36" t="inlineStr">
        <is>
          <t>P3 - Πεδίο εισερχόμενου ελέγχου</t>
        </is>
      </c>
      <c r="M15" s="227" t="n">
        <v>1</v>
      </c>
      <c r="N15" s="226" t="n">
        <v>46133.75</v>
      </c>
      <c r="O15" s="226" t="n">
        <v>46133.75694444445</v>
      </c>
      <c r="P15" s="36" t="inlineStr">
        <is>
          <t>はい</t>
        </is>
      </c>
      <c r="Q15" s="36" t="inlineStr">
        <is>
          <t>ペンディング</t>
        </is>
      </c>
      <c r="R15" s="36" t="inlineStr">
        <is>
          <t>販売価格</t>
        </is>
      </c>
      <c r="S15" s="228">
        <f>IF($A15="","",IFERROR(VLOOKUP($L15,'Επισκόπηση Εξαιρέσεων'!$E$6:$F$9,2,FALSE),""))</f>
      </c>
      <c r="T15" s="226">
        <f>IF($A15="","",IF($S15="","",$C15+$S15/24))</f>
      </c>
      <c r="U15" s="227">
        <f>IF($A15="","",IF($Q15="完了",0,MAX(0,INT(TODAY()-$T15))))</f>
      </c>
      <c r="V15" s="73" t="inlineStr">
        <is>
          <t>返品の拒否および決定の理由の特定</t>
        </is>
      </c>
      <c r="W15" s="73" t="inlineStr">
        <is>
          <t>クライアントのキャンセル予約</t>
        </is>
      </c>
      <c r="X15" s="226" t="n">
        <v>46133.72222222222</v>
      </c>
      <c r="Y15" s="228">
        <f>IF($A15="","",IF($X15="","",ROUND(MAX(0,($X15-$C15)*24),1)))</f>
      </c>
    </row>
    <row r="16" s="52" ht="22" customHeight="true">
      <c r="A16" s="36" t="s">
        <v>116</v>
      </c>
      <c r="B16" s="225" t="s">
        <v>117</v>
      </c>
      <c r="C16" s="226" t="n">
        <v>46134.32638888889</v>
      </c>
      <c r="D16" s="36" t="inlineStr">
        <is>
          <t>サンプル会社B</t>
        </is>
      </c>
      <c r="E16" s="36" t="inlineStr">
        <is>
          <t>西DC</t>
        </is>
      </c>
      <c r="F16" s="36" t="inlineStr">
        <is>
          <t>3PL業者</t>
        </is>
      </c>
      <c r="G16" s="36" t="inlineStr">
        <is>
          <t>TRK-10009</t>
        </is>
      </c>
      <c r="H16" s="36" t="inlineStr">
        <is>
          <t>顧客I</t>
        </is>
      </c>
      <c r="I16" s="36" t="inlineStr">
        <is>
          <t>天候/交通機関</t>
        </is>
      </c>
      <c r="J16" s="36" t="inlineStr">
        <is>
          <t>天候の影響</t>
        </is>
      </c>
      <c r="K16" s="36" t="inlineStr">
        <is>
          <t>S4-ロー</t>
        </is>
      </c>
      <c r="L16" s="36" t="inlineStr">
        <is>
          <t>P4 - 低い</t>
        </is>
      </c>
      <c r="M16" s="227" t="n">
        <v>8</v>
      </c>
      <c r="N16" s="226" t="n">
        <v>46134.5</v>
      </c>
      <c r="O16" s="226" t="n">
        <v>46135.41666666666</v>
      </c>
      <c r="P16" s="36" t="inlineStr">
        <is>
          <t>はい</t>
        </is>
      </c>
      <c r="Q16" s="36" t="inlineStr">
        <is>
          <t>プラン</t>
        </is>
      </c>
      <c r="R16" s="36" t="inlineStr">
        <is>
          <t>動き制御</t>
        </is>
      </c>
      <c r="S16" s="228">
        <f>IF($A16="","",IFERROR(VLOOKUP($L16,'Επισκόπηση Εξαιρέσεων'!$E$6:$F$9,2,FALSE),""))</f>
      </c>
      <c r="T16" s="226">
        <f>IF($A16="","",IF($S16="","",$C16+$S16/24))</f>
      </c>
      <c r="U16" s="227">
        <f>IF($A16="","",IF($Q16="完了",0,MAX(0,INT(TODAY()-$T16))))</f>
      </c>
      <c r="V16" s="73" t="inlineStr">
        <is>
          <t>大量顧客への漏洩・通知</t>
        </is>
      </c>
      <c r="W16" s="73" t="inlineStr">
        <is>
          <t>重い雨は混雑につながります。</t>
        </is>
      </c>
      <c r="X16" s="226" t="n">
        <v>46134.52083333334</v>
      </c>
      <c r="Y16" s="228">
        <f>IF($A16="","",IF($X16="","",ROUND(MAX(0,($X16-$C16)*24),1)))</f>
      </c>
    </row>
    <row r="17" s="52" ht="22" customHeight="true">
      <c r="A17" s="36" t="s">
        <v>118</v>
      </c>
      <c r="B17" s="225" t="s">
        <v>119</v>
      </c>
      <c r="C17" s="226" t="n">
        <v>46134.60069444445</v>
      </c>
      <c r="D17" s="36" t="inlineStr">
        <is>
          <t>貿易事業部</t>
        </is>
      </c>
      <c r="E17" s="36" t="inlineStr">
        <is>
          <t>Vendorの直接配達</t>
        </is>
      </c>
      <c r="F17" s="36" t="inlineStr">
        <is>
          <t>DHL</t>
        </is>
      </c>
      <c r="G17" s="36" t="inlineStr">
        <is>
          <t>TRK-10010</t>
        </is>
      </c>
      <c r="H17" s="36" t="inlineStr">
        <is>
          <t>顧客J</t>
        </is>
      </c>
      <c r="I17" s="36" t="inlineStr">
        <is>
          <t>カスタム/コンプライアンス</t>
        </is>
      </c>
      <c r="J17" s="36" t="inlineStr">
        <is>
          <t>通関手続き遅延</t>
        </is>
      </c>
      <c r="K17" s="36" t="inlineStr">
        <is>
          <t>S2-ハイ</t>
        </is>
      </c>
      <c r="L17" s="36" t="inlineStr">
        <is>
          <t>P2-ハイ</t>
        </is>
      </c>
      <c r="M17" s="227" t="n">
        <v>6</v>
      </c>
      <c r="N17" s="226" t="n">
        <v>46134.79166666666</v>
      </c>
      <c r="O17" s="226" t="n"/>
      <c r="P17" s="36" t="inlineStr">
        <is>
          <t>はい</t>
        </is>
      </c>
      <c r="Q17" s="36" t="inlineStr">
        <is>
          <t>オンゴーイング</t>
        </is>
      </c>
      <c r="R17" s="36" t="inlineStr">
        <is>
          <t>業務のチーフ</t>
        </is>
      </c>
      <c r="S17" s="228">
        <f>IF($A17="","",IFERROR(VLOOKUP($L17,'Επισκόπηση Εξαιρέσεων'!$E$6:$F$9,2,FALSE),""))</f>
      </c>
      <c r="T17" s="226">
        <f>IF($A17="","",IF($S17="","",$C17+$S17/24))</f>
      </c>
      <c r="U17" s="227">
        <f>IF($A17="","",IF($Q17="完了",0,MAX(0,INT(TODAY()-$T17))))</f>
      </c>
      <c r="V17" s="73" t="inlineStr">
        <is>
          <t>完全な宣言および更新の通関手続き</t>
        </is>
      </c>
      <c r="W17" s="73" t="inlineStr">
        <is>
          <t>商品コードの説明の欠如</t>
        </is>
      </c>
      <c r="X17" s="226" t="n">
        <v>46135.38194444445</v>
      </c>
      <c r="Y17" s="228">
        <f>IF($A17="","",IF($X17="","",ROUND(MAX(0,($X17-$C17)*24),1)))</f>
      </c>
    </row>
    <row r="18" s="52" ht="22" customHeight="true">
      <c r="A18" s="36" t="s">
        <v>120</v>
      </c>
      <c r="B18" s="225" t="s">
        <v>121</v>
      </c>
      <c r="C18" s="226" t="n">
        <v>46135.33680555555</v>
      </c>
      <c r="D18" s="36" t="inlineStr">
        <is>
          <t>サンプル会社A</t>
        </is>
      </c>
      <c r="E18" s="36" t="inlineStr">
        <is>
          <t>南ハブ</t>
        </is>
      </c>
      <c r="F18" s="36" t="inlineStr">
        <is>
          <t>自営業艦隊</t>
        </is>
      </c>
      <c r="G18" s="36" t="inlineStr">
        <is>
          <t>TRK-10011</t>
        </is>
      </c>
      <c r="H18" s="36" t="inlineStr">
        <is>
          <t>店舗K</t>
        </is>
      </c>
      <c r="I18" s="36" t="inlineStr">
        <is>
          <t>車両の故障</t>
        </is>
      </c>
      <c r="J18" s="36" t="inlineStr">
        <is>
          <t>ドライバーの異常。</t>
        </is>
      </c>
      <c r="K18" s="36" t="inlineStr">
        <is>
          <t>S2-ハイ</t>
        </is>
      </c>
      <c r="L18" s="36" t="inlineStr">
        <is>
          <t>P2-ハイ</t>
        </is>
      </c>
      <c r="M18" s="227" t="n">
        <v>10</v>
      </c>
      <c r="N18" s="226" t="n">
        <v>46135.625</v>
      </c>
      <c r="O18" s="226" t="n"/>
      <c r="P18" s="36" t="inlineStr">
        <is>
          <t>状況に応じて</t>
        </is>
      </c>
      <c r="Q18" s="36" t="inlineStr">
        <is>
          <t>オンゴーイング</t>
        </is>
      </c>
      <c r="R18" s="36" t="inlineStr">
        <is>
          <t>動き制御</t>
        </is>
      </c>
      <c r="S18" s="228">
        <f>IF($A18="","",IFERROR(VLOOKUP($L18,'Επισκόπηση Εξαιρέσεων'!$E$6:$F$9,2,FALSE),""))</f>
      </c>
      <c r="T18" s="226">
        <f>IF($A18="","",IF($S18="","",$C18+$S18/24))</f>
      </c>
      <c r="U18" s="227">
        <f>IF($A18="","",IF($Q18="完了",0,MAX(0,INT(TODAY()-$T18))))</f>
      </c>
      <c r="V18" s="73" t="inlineStr">
        <is>
          <t>バックアップ車両トランスシップのアレンジ</t>
        </is>
      </c>
      <c r="W18" s="73" t="inlineStr">
        <is>
          <t>車両起動障害</t>
        </is>
      </c>
      <c r="X18" s="226" t="n">
        <v>46135.36111111111</v>
      </c>
      <c r="Y18" s="228">
        <f>IF($A18="","",IF($X18="","",ROUND(MAX(0,($X18-$C18)*24),1)))</f>
      </c>
    </row>
    <row r="19" s="52" ht="22" customHeight="true">
      <c r="A19" s="36" t="s">
        <v>122</v>
      </c>
      <c r="B19" s="225" t="s">
        <v>123</v>
      </c>
      <c r="C19" s="226" t="n">
        <v>46135.38194444445</v>
      </c>
      <c r="D19" s="36" t="inlineStr">
        <is>
          <t>EC事業部</t>
        </is>
      </c>
      <c r="E19" s="36" t="inlineStr">
        <is>
          <t>メインDC</t>
        </is>
      </c>
      <c r="F19" s="36" t="inlineStr">
        <is>
          <t>SFエクスプレス</t>
        </is>
      </c>
      <c r="G19" s="36" t="inlineStr">
        <is>
          <t>TRK-10012</t>
        </is>
      </c>
      <c r="H19" s="36" t="inlineStr">
        <is>
          <t>顧客L</t>
        </is>
      </c>
      <c r="I19" s="36" t="inlineStr">
        <is>
          <t>システム異常</t>
        </is>
      </c>
      <c r="J19" s="36" t="inlineStr">
        <is>
          <t>システムインターフェースの遅延</t>
        </is>
      </c>
      <c r="K19" s="36" t="inlineStr">
        <is>
          <t>S3-カレント</t>
        </is>
      </c>
      <c r="L19" s="36" t="inlineStr">
        <is>
          <t>P3 - Πεδίο εισερχόμενου ελέγχου</t>
        </is>
      </c>
      <c r="M19" s="227" t="n">
        <v>12</v>
      </c>
      <c r="N19" s="226" t="n">
        <v>46135.66666666666</v>
      </c>
      <c r="O19" s="226" t="n"/>
      <c r="P19" s="36" t="inlineStr">
        <is>
          <t>はい</t>
        </is>
      </c>
      <c r="Q19" s="36" t="inlineStr">
        <is>
          <t>ペンディング</t>
        </is>
      </c>
      <c r="R19" s="36" t="inlineStr">
        <is>
          <t>業務のチーフ</t>
        </is>
      </c>
      <c r="S19" s="228">
        <f>IF($A19="","",IFERROR(VLOOKUP($L19,'Επισκόπηση Εξαιρέσεων'!$E$6:$F$9,2,FALSE),""))</f>
      </c>
      <c r="T19" s="226">
        <f>IF($A19="","",IF($S19="","",$C19+$S19/24))</f>
      </c>
      <c r="U19" s="227">
        <f>IF($A19="","",IF($Q19="完了",0,MAX(0,INT(TODAY()-$T19))))</f>
      </c>
      <c r="V19" s="73" t="inlineStr">
        <is>
          <t>インターフェイスを確認し、注文ステータスを同期</t>
        </is>
      </c>
      <c r="W19" s="73" t="inlineStr">
        <is>
          <t>Παράδοση注文は返されません。</t>
        </is>
      </c>
      <c r="X19" s="226" t="n">
        <v>46135.40277777778</v>
      </c>
      <c r="Y19" s="228">
        <f>IF($A19="","",IF($X19="","",ROUND(MAX(0,($X19-$C19)*24),1)))</f>
      </c>
    </row>
    <row r="20" s="52" ht="22" customHeight="true">
      <c r="A20" s="36" t="s">
        <v>124</v>
      </c>
      <c r="B20" s="225" t="s">
        <v>125</v>
      </c>
      <c r="C20" s="226" t="n"/>
      <c r="D20" s="36" t="n"/>
      <c r="E20" s="36" t="n"/>
      <c r="F20" s="36" t="n"/>
      <c r="G20" s="36" t="n"/>
      <c r="H20" s="36" t="n"/>
      <c r="I20" s="36" t="n"/>
      <c r="J20" s="36" t="n"/>
      <c r="K20" s="36" t="n"/>
      <c r="L20" s="36" t="n"/>
      <c r="M20" s="227" t="n"/>
      <c r="N20" s="226" t="n"/>
      <c r="O20" s="226" t="n"/>
      <c r="P20" s="36" t="n"/>
      <c r="Q20" s="36" t="n"/>
      <c r="R20" s="36" t="n"/>
      <c r="S20" s="228">
        <f>IF($A20="","",IFERROR(VLOOKUP($L20,'Επισκόπηση Εξαιρέσεων'!$E$6:$F$9,2,FALSE),""))</f>
      </c>
      <c r="T20" s="226">
        <f>IF($A20="","",IF($S20="","",$C20+$S20/24))</f>
      </c>
      <c r="U20" s="227">
        <f>IF($A20="","",IF($Q20="完了",0,MAX(0,INT(TODAY()-$T20))))</f>
      </c>
      <c r="V20" s="73" t="n"/>
      <c r="W20" s="73" t="n"/>
      <c r="X20" s="226" t="n"/>
      <c r="Y20" s="228">
        <f>IF($A20="","",IF($X20="","",ROUND(MAX(0,($X20-$C20)*24),1)))</f>
      </c>
    </row>
    <row r="21" s="52" ht="22" customHeight="true">
      <c r="A21" s="36" t="s">
        <v>126</v>
      </c>
      <c r="B21" s="225" t="s">
        <v>127</v>
      </c>
      <c r="C21" s="226" t="n"/>
      <c r="D21" s="36" t="n"/>
      <c r="E21" s="36" t="n"/>
      <c r="F21" s="36" t="n"/>
      <c r="G21" s="36" t="n"/>
      <c r="H21" s="36" t="n"/>
      <c r="I21" s="36" t="n"/>
      <c r="J21" s="36" t="n"/>
      <c r="K21" s="36" t="n"/>
      <c r="L21" s="36" t="n"/>
      <c r="M21" s="227" t="n"/>
      <c r="N21" s="226" t="n"/>
      <c r="O21" s="226" t="n"/>
      <c r="P21" s="36" t="n"/>
      <c r="Q21" s="36" t="n"/>
      <c r="R21" s="36" t="n"/>
      <c r="S21" s="228">
        <f>IF($A21="","",IFERROR(VLOOKUP($L21,'Επισκόπηση Εξαιρέσεων'!$E$6:$F$9,2,FALSE),""))</f>
      </c>
      <c r="T21" s="226">
        <f>IF($A21="","",IF($S21="","",$C21+$S21/24))</f>
      </c>
      <c r="U21" s="227">
        <f>IF($A21="","",IF($Q21="完了",0,MAX(0,INT(TODAY()-$T21))))</f>
      </c>
      <c r="V21" s="73" t="n"/>
      <c r="W21" s="73" t="n"/>
      <c r="X21" s="226" t="n"/>
      <c r="Y21" s="228">
        <f>IF($A21="","",IF($X21="","",ROUND(MAX(0,($X21-$C21)*24),1)))</f>
      </c>
    </row>
    <row r="22" s="52" ht="22" customHeight="true">
      <c r="A22" s="36" t="s">
        <v>128</v>
      </c>
      <c r="B22" s="225" t="s">
        <v>129</v>
      </c>
      <c r="C22" s="226" t="n"/>
      <c r="D22" s="36" t="n"/>
      <c r="E22" s="36" t="n"/>
      <c r="F22" s="36" t="n"/>
      <c r="G22" s="36" t="n"/>
      <c r="H22" s="36" t="n"/>
      <c r="I22" s="36" t="n"/>
      <c r="J22" s="36" t="n"/>
      <c r="K22" s="36" t="n"/>
      <c r="L22" s="36" t="n"/>
      <c r="M22" s="227" t="n"/>
      <c r="N22" s="226" t="n"/>
      <c r="O22" s="226" t="n"/>
      <c r="P22" s="36" t="n"/>
      <c r="Q22" s="36" t="n"/>
      <c r="R22" s="36" t="n"/>
      <c r="S22" s="228">
        <f>IF($A22="","",IFERROR(VLOOKUP($L22,'Επισκόπηση Εξαιρέσεων'!$E$6:$F$9,2,FALSE),""))</f>
      </c>
      <c r="T22" s="226">
        <f>IF($A22="","",IF($S22="","",$C22+$S22/24))</f>
      </c>
      <c r="U22" s="227">
        <f>IF($A22="","",IF($Q22="完了",0,MAX(0,INT(TODAY()-$T22))))</f>
      </c>
      <c r="V22" s="73" t="n"/>
      <c r="W22" s="73" t="n"/>
      <c r="X22" s="226" t="n"/>
      <c r="Y22" s="228">
        <f>IF($A22="","",IF($X22="","",ROUND(MAX(0,($X22-$C22)*24),1)))</f>
      </c>
    </row>
    <row r="23" s="52" ht="22" customHeight="true">
      <c r="A23" s="36" t="s">
        <v>130</v>
      </c>
      <c r="B23" s="225" t="s">
        <v>131</v>
      </c>
      <c r="C23" s="226" t="n"/>
      <c r="D23" s="36" t="n"/>
      <c r="E23" s="36" t="n"/>
      <c r="F23" s="36" t="n"/>
      <c r="G23" s="36" t="n"/>
      <c r="H23" s="36" t="n"/>
      <c r="I23" s="36" t="n"/>
      <c r="J23" s="36" t="n"/>
      <c r="K23" s="36" t="n"/>
      <c r="L23" s="36" t="n"/>
      <c r="M23" s="227" t="n"/>
      <c r="N23" s="226" t="n"/>
      <c r="O23" s="226" t="n"/>
      <c r="P23" s="36" t="n"/>
      <c r="Q23" s="36" t="n"/>
      <c r="R23" s="36" t="n"/>
      <c r="S23" s="228">
        <f>IF($A23="","",IFERROR(VLOOKUP($L23,'Επισκόπηση Εξαιρέσεων'!$E$6:$F$9,2,FALSE),""))</f>
      </c>
      <c r="T23" s="226">
        <f>IF($A23="","",IF($S23="","",$C23+$S23/24))</f>
      </c>
      <c r="U23" s="227">
        <f>IF($A23="","",IF($Q23="完了",0,MAX(0,INT(TODAY()-$T23))))</f>
      </c>
      <c r="V23" s="73" t="n"/>
      <c r="W23" s="73" t="n"/>
      <c r="X23" s="226" t="n"/>
      <c r="Y23" s="228">
        <f>IF($A23="","",IF($X23="","",ROUND(MAX(0,($X23-$C23)*24),1)))</f>
      </c>
    </row>
    <row r="24" s="52" ht="22" customHeight="true">
      <c r="A24" s="36" t="s">
        <v>132</v>
      </c>
      <c r="B24" s="225" t="s">
        <v>133</v>
      </c>
      <c r="C24" s="226" t="n"/>
      <c r="D24" s="36" t="n"/>
      <c r="E24" s="36" t="n"/>
      <c r="F24" s="36" t="n"/>
      <c r="G24" s="36" t="n"/>
      <c r="H24" s="36" t="n"/>
      <c r="I24" s="36" t="n"/>
      <c r="J24" s="36" t="n"/>
      <c r="K24" s="36" t="n"/>
      <c r="L24" s="36" t="n"/>
      <c r="M24" s="227" t="n"/>
      <c r="N24" s="226" t="n"/>
      <c r="O24" s="226" t="n"/>
      <c r="P24" s="36" t="n"/>
      <c r="Q24" s="36" t="n"/>
      <c r="R24" s="36" t="n"/>
      <c r="S24" s="228">
        <f>IF($A24="","",IFERROR(VLOOKUP($L24,'Επισκόπηση Εξαιρέσεων'!$E$6:$F$9,2,FALSE),""))</f>
      </c>
      <c r="T24" s="226">
        <f>IF($A24="","",IF($S24="","",$C24+$S24/24))</f>
      </c>
      <c r="U24" s="227">
        <f>IF($A24="","",IF($Q24="完了",0,MAX(0,INT(TODAY()-$T24))))</f>
      </c>
      <c r="V24" s="73" t="n"/>
      <c r="W24" s="73" t="n"/>
      <c r="X24" s="226" t="n"/>
      <c r="Y24" s="228">
        <f>IF($A24="","",IF($X24="","",ROUND(MAX(0,($X24-$C24)*24),1)))</f>
      </c>
    </row>
    <row r="25" s="52" ht="22" customHeight="true">
      <c r="A25" s="36" t="s">
        <v>134</v>
      </c>
      <c r="B25" s="225" t="s">
        <v>135</v>
      </c>
      <c r="C25" s="226" t="n"/>
      <c r="D25" s="36" t="n"/>
      <c r="E25" s="36" t="n"/>
      <c r="F25" s="36" t="n"/>
      <c r="G25" s="36" t="n"/>
      <c r="H25" s="36" t="n"/>
      <c r="I25" s="36" t="n"/>
      <c r="J25" s="36" t="n"/>
      <c r="K25" s="36" t="n"/>
      <c r="L25" s="36" t="n"/>
      <c r="M25" s="227" t="n"/>
      <c r="N25" s="226" t="n"/>
      <c r="O25" s="226" t="n"/>
      <c r="P25" s="36" t="n"/>
      <c r="Q25" s="36" t="n"/>
      <c r="R25" s="36" t="n"/>
      <c r="S25" s="228">
        <f>IF($A25="","",IFERROR(VLOOKUP($L25,'Επισκόπηση Εξαιρέσεων'!$E$6:$F$9,2,FALSE),""))</f>
      </c>
      <c r="T25" s="226">
        <f>IF($A25="","",IF($S25="","",$C25+$S25/24))</f>
      </c>
      <c r="U25" s="227">
        <f>IF($A25="","",IF($Q25="完了",0,MAX(0,INT(TODAY()-$T25))))</f>
      </c>
      <c r="V25" s="73" t="n"/>
      <c r="W25" s="73" t="n"/>
      <c r="X25" s="226" t="n"/>
      <c r="Y25" s="228">
        <f>IF($A25="","",IF($X25="","",ROUND(MAX(0,($X25-$C25)*24),1)))</f>
      </c>
    </row>
    <row r="26" s="52" ht="22" customHeight="true">
      <c r="A26" s="36" t="s">
        <v>136</v>
      </c>
      <c r="B26" s="225" t="s">
        <v>137</v>
      </c>
      <c r="C26" s="226" t="n"/>
      <c r="D26" s="36" t="n"/>
      <c r="E26" s="36" t="n"/>
      <c r="F26" s="36" t="n"/>
      <c r="G26" s="36" t="n"/>
      <c r="H26" s="36" t="n"/>
      <c r="I26" s="36" t="n"/>
      <c r="J26" s="36" t="n"/>
      <c r="K26" s="36" t="n"/>
      <c r="L26" s="36" t="n"/>
      <c r="M26" s="227" t="n"/>
      <c r="N26" s="226" t="n"/>
      <c r="O26" s="226" t="n"/>
      <c r="P26" s="36" t="n"/>
      <c r="Q26" s="36" t="n"/>
      <c r="R26" s="36" t="n"/>
      <c r="S26" s="228">
        <f>IF($A26="","",IFERROR(VLOOKUP($L26,'Επισκόπηση Εξαιρέσεων'!$E$6:$F$9,2,FALSE),""))</f>
      </c>
      <c r="T26" s="226">
        <f>IF($A26="","",IF($S26="","",$C26+$S26/24))</f>
      </c>
      <c r="U26" s="227">
        <f>IF($A26="","",IF($Q26="完了",0,MAX(0,INT(TODAY()-$T26))))</f>
      </c>
      <c r="V26" s="73" t="n"/>
      <c r="W26" s="73" t="n"/>
      <c r="X26" s="226" t="n"/>
      <c r="Y26" s="228">
        <f>IF($A26="","",IF($X26="","",ROUND(MAX(0,($X26-$C26)*24),1)))</f>
      </c>
    </row>
    <row r="27" s="52" ht="22" customHeight="true">
      <c r="A27" s="36" t="s">
        <v>138</v>
      </c>
      <c r="B27" s="225" t="s">
        <v>139</v>
      </c>
      <c r="C27" s="226" t="n"/>
      <c r="D27" s="36" t="n"/>
      <c r="E27" s="36" t="n"/>
      <c r="F27" s="36" t="n"/>
      <c r="G27" s="36" t="n"/>
      <c r="H27" s="36" t="n"/>
      <c r="I27" s="36" t="n"/>
      <c r="J27" s="36" t="n"/>
      <c r="K27" s="36" t="n"/>
      <c r="L27" s="36" t="n"/>
      <c r="M27" s="227" t="n"/>
      <c r="N27" s="226" t="n"/>
      <c r="O27" s="226" t="n"/>
      <c r="P27" s="36" t="n"/>
      <c r="Q27" s="36" t="n"/>
      <c r="R27" s="36" t="n"/>
      <c r="S27" s="228">
        <f>IF($A27="","",IFERROR(VLOOKUP($L27,'Επισκόπηση Εξαιρέσεων'!$E$6:$F$9,2,FALSE),""))</f>
      </c>
      <c r="T27" s="226">
        <f>IF($A27="","",IF($S27="","",$C27+$S27/24))</f>
      </c>
      <c r="U27" s="227">
        <f>IF($A27="","",IF($Q27="完了",0,MAX(0,INT(TODAY()-$T27))))</f>
      </c>
      <c r="V27" s="73" t="n"/>
      <c r="W27" s="73" t="n"/>
      <c r="X27" s="226" t="n"/>
      <c r="Y27" s="228">
        <f>IF($A27="","",IF($X27="","",ROUND(MAX(0,($X27-$C27)*24),1)))</f>
      </c>
    </row>
    <row r="28" s="52" ht="22" customHeight="true">
      <c r="A28" s="36" t="s">
        <v>140</v>
      </c>
      <c r="B28" s="225" t="s">
        <v>141</v>
      </c>
      <c r="C28" s="226" t="n"/>
      <c r="D28" s="36" t="n"/>
      <c r="E28" s="36" t="n"/>
      <c r="F28" s="36" t="n"/>
      <c r="G28" s="36" t="n"/>
      <c r="H28" s="36" t="n"/>
      <c r="I28" s="36" t="n"/>
      <c r="J28" s="36" t="n"/>
      <c r="K28" s="36" t="n"/>
      <c r="L28" s="36" t="n"/>
      <c r="M28" s="227" t="n"/>
      <c r="N28" s="226" t="n"/>
      <c r="O28" s="226" t="n"/>
      <c r="P28" s="36" t="n"/>
      <c r="Q28" s="36" t="n"/>
      <c r="R28" s="36" t="n"/>
      <c r="S28" s="228">
        <f>IF($A28="","",IFERROR(VLOOKUP($L28,'Επισκόπηση Εξαιρέσεων'!$E$6:$F$9,2,FALSE),""))</f>
      </c>
      <c r="T28" s="226">
        <f>IF($A28="","",IF($S28="","",$C28+$S28/24))</f>
      </c>
      <c r="U28" s="227">
        <f>IF($A28="","",IF($Q28="完了",0,MAX(0,INT(TODAY()-$T28))))</f>
      </c>
      <c r="V28" s="73" t="n"/>
      <c r="W28" s="73" t="n"/>
      <c r="X28" s="226" t="n"/>
      <c r="Y28" s="228">
        <f>IF($A28="","",IF($X28="","",ROUND(MAX(0,($X28-$C28)*24),1)))</f>
      </c>
    </row>
    <row r="29" s="52" ht="22" customHeight="true">
      <c r="A29" s="36" t="s">
        <v>142</v>
      </c>
      <c r="B29" s="225" t="s">
        <v>143</v>
      </c>
      <c r="C29" s="226" t="n"/>
      <c r="D29" s="36" t="n"/>
      <c r="E29" s="36" t="n"/>
      <c r="F29" s="36" t="n"/>
      <c r="G29" s="36" t="n"/>
      <c r="H29" s="36" t="n"/>
      <c r="I29" s="36" t="n"/>
      <c r="J29" s="36" t="n"/>
      <c r="K29" s="36" t="n"/>
      <c r="L29" s="36" t="n"/>
      <c r="M29" s="227" t="n"/>
      <c r="N29" s="226" t="n"/>
      <c r="O29" s="226" t="n"/>
      <c r="P29" s="36" t="n"/>
      <c r="Q29" s="36" t="n"/>
      <c r="R29" s="36" t="n"/>
      <c r="S29" s="228">
        <f>IF($A29="","",IFERROR(VLOOKUP($L29,'Επισκόπηση Εξαιρέσεων'!$E$6:$F$9,2,FALSE),""))</f>
      </c>
      <c r="T29" s="226">
        <f>IF($A29="","",IF($S29="","",$C29+$S29/24))</f>
      </c>
      <c r="U29" s="227">
        <f>IF($A29="","",IF($Q29="完了",0,MAX(0,INT(TODAY()-$T29))))</f>
      </c>
      <c r="V29" s="73" t="n"/>
      <c r="W29" s="73" t="n"/>
      <c r="X29" s="226" t="n"/>
      <c r="Y29" s="228">
        <f>IF($A29="","",IF($X29="","",ROUND(MAX(0,($X29-$C29)*24),1)))</f>
      </c>
    </row>
    <row r="30" s="52" ht="22" customHeight="true">
      <c r="A30" s="36" t="s">
        <v>144</v>
      </c>
      <c r="B30" s="225" t="s">
        <v>145</v>
      </c>
      <c r="C30" s="226" t="n"/>
      <c r="D30" s="36" t="n"/>
      <c r="E30" s="36" t="n"/>
      <c r="F30" s="36" t="n"/>
      <c r="G30" s="36" t="n"/>
      <c r="H30" s="36" t="n"/>
      <c r="I30" s="36" t="n"/>
      <c r="J30" s="36" t="n"/>
      <c r="K30" s="36" t="n"/>
      <c r="L30" s="36" t="n"/>
      <c r="M30" s="227" t="n"/>
      <c r="N30" s="226" t="n"/>
      <c r="O30" s="226" t="n"/>
      <c r="P30" s="36" t="n"/>
      <c r="Q30" s="36" t="n"/>
      <c r="R30" s="36" t="n"/>
      <c r="S30" s="228">
        <f>IF($A30="","",IFERROR(VLOOKUP($L30,'Επισκόπηση Εξαιρέσεων'!$E$6:$F$9,2,FALSE),""))</f>
      </c>
      <c r="T30" s="226">
        <f>IF($A30="","",IF($S30="","",$C30+$S30/24))</f>
      </c>
      <c r="U30" s="227">
        <f>IF($A30="","",IF($Q30="完了",0,MAX(0,INT(TODAY()-$T30))))</f>
      </c>
      <c r="V30" s="73" t="n"/>
      <c r="W30" s="73" t="n"/>
      <c r="X30" s="226" t="n"/>
      <c r="Y30" s="228">
        <f>IF($A30="","",IF($X30="","",ROUND(MAX(0,($X30-$C30)*24),1)))</f>
      </c>
    </row>
    <row r="31" s="52" ht="22" customHeight="true">
      <c r="A31" s="36" t="s">
        <v>146</v>
      </c>
      <c r="B31" s="225" t="s">
        <v>147</v>
      </c>
      <c r="C31" s="226" t="n"/>
      <c r="D31" s="36" t="n"/>
      <c r="E31" s="36" t="n"/>
      <c r="F31" s="36" t="n"/>
      <c r="G31" s="36" t="n"/>
      <c r="H31" s="36" t="n"/>
      <c r="I31" s="36" t="n"/>
      <c r="J31" s="36" t="n"/>
      <c r="K31" s="36" t="n"/>
      <c r="L31" s="36" t="n"/>
      <c r="M31" s="227" t="n"/>
      <c r="N31" s="226" t="n"/>
      <c r="O31" s="226" t="n"/>
      <c r="P31" s="36" t="n"/>
      <c r="Q31" s="36" t="n"/>
      <c r="R31" s="36" t="n"/>
      <c r="S31" s="228">
        <f>IF($A31="","",IFERROR(VLOOKUP($L31,'Επισκόπηση Εξαιρέσεων'!$E$6:$F$9,2,FALSE),""))</f>
      </c>
      <c r="T31" s="226">
        <f>IF($A31="","",IF($S31="","",$C31+$S31/24))</f>
      </c>
      <c r="U31" s="227">
        <f>IF($A31="","",IF($Q31="完了",0,MAX(0,INT(TODAY()-$T31))))</f>
      </c>
      <c r="V31" s="73" t="n"/>
      <c r="W31" s="73" t="n"/>
      <c r="X31" s="226" t="n"/>
      <c r="Y31" s="228">
        <f>IF($A31="","",IF($X31="","",ROUND(MAX(0,($X31-$C31)*24),1)))</f>
      </c>
    </row>
    <row r="32" s="52" ht="22" customHeight="true">
      <c r="A32" s="36" t="s">
        <v>148</v>
      </c>
      <c r="B32" s="225" t="s">
        <v>149</v>
      </c>
      <c r="C32" s="226" t="n"/>
      <c r="D32" s="36" t="n"/>
      <c r="E32" s="36" t="n"/>
      <c r="F32" s="36" t="n"/>
      <c r="G32" s="36" t="n"/>
      <c r="H32" s="36" t="n"/>
      <c r="I32" s="36" t="n"/>
      <c r="J32" s="36" t="n"/>
      <c r="K32" s="36" t="n"/>
      <c r="L32" s="36" t="n"/>
      <c r="M32" s="227" t="n"/>
      <c r="N32" s="226" t="n"/>
      <c r="O32" s="226" t="n"/>
      <c r="P32" s="36" t="n"/>
      <c r="Q32" s="36" t="n"/>
      <c r="R32" s="36" t="n"/>
      <c r="S32" s="228">
        <f>IF($A32="","",IFERROR(VLOOKUP($L32,'Επισκόπηση Εξαιρέσεων'!$E$6:$F$9,2,FALSE),""))</f>
      </c>
      <c r="T32" s="226">
        <f>IF($A32="","",IF($S32="","",$C32+$S32/24))</f>
      </c>
      <c r="U32" s="227">
        <f>IF($A32="","",IF($Q32="完了",0,MAX(0,INT(TODAY()-$T32))))</f>
      </c>
      <c r="V32" s="73" t="n"/>
      <c r="W32" s="73" t="n"/>
      <c r="X32" s="226" t="n"/>
      <c r="Y32" s="228">
        <f>IF($A32="","",IF($X32="","",ROUND(MAX(0,($X32-$C32)*24),1)))</f>
      </c>
    </row>
    <row r="33" s="52" ht="22" customHeight="true">
      <c r="A33" s="36" t="s">
        <v>150</v>
      </c>
      <c r="B33" s="225" t="s">
        <v>151</v>
      </c>
      <c r="C33" s="226" t="n"/>
      <c r="D33" s="36" t="n"/>
      <c r="E33" s="36" t="n"/>
      <c r="F33" s="36" t="n"/>
      <c r="G33" s="36" t="n"/>
      <c r="H33" s="36" t="n"/>
      <c r="I33" s="36" t="n"/>
      <c r="J33" s="36" t="n"/>
      <c r="K33" s="36" t="n"/>
      <c r="L33" s="36" t="n"/>
      <c r="M33" s="227" t="n"/>
      <c r="N33" s="226" t="n"/>
      <c r="O33" s="226" t="n"/>
      <c r="P33" s="36" t="n"/>
      <c r="Q33" s="36" t="n"/>
      <c r="R33" s="36" t="n"/>
      <c r="S33" s="228">
        <f>IF($A33="","",IFERROR(VLOOKUP($L33,'Επισκόπηση Εξαιρέσεων'!$E$6:$F$9,2,FALSE),""))</f>
      </c>
      <c r="T33" s="226">
        <f>IF($A33="","",IF($S33="","",$C33+$S33/24))</f>
      </c>
      <c r="U33" s="227">
        <f>IF($A33="","",IF($Q33="完了",0,MAX(0,INT(TODAY()-$T33))))</f>
      </c>
      <c r="V33" s="73" t="n"/>
      <c r="W33" s="73" t="n"/>
      <c r="X33" s="226" t="n"/>
      <c r="Y33" s="228">
        <f>IF($A33="","",IF($X33="","",ROUND(MAX(0,($X33-$C33)*24),1)))</f>
      </c>
    </row>
    <row r="34" s="52" ht="22" customHeight="true">
      <c r="A34" s="36" t="s">
        <v>152</v>
      </c>
      <c r="B34" s="225" t="s">
        <v>153</v>
      </c>
      <c r="C34" s="226" t="n"/>
      <c r="D34" s="36" t="n"/>
      <c r="E34" s="36" t="n"/>
      <c r="F34" s="36" t="n"/>
      <c r="G34" s="36" t="n"/>
      <c r="H34" s="36" t="n"/>
      <c r="I34" s="36" t="n"/>
      <c r="J34" s="36" t="n"/>
      <c r="K34" s="36" t="n"/>
      <c r="L34" s="36" t="n"/>
      <c r="M34" s="227" t="n"/>
      <c r="N34" s="226" t="n"/>
      <c r="O34" s="226" t="n"/>
      <c r="P34" s="36" t="n"/>
      <c r="Q34" s="36" t="n"/>
      <c r="R34" s="36" t="n"/>
      <c r="S34" s="228">
        <f>IF($A34="","",IFERROR(VLOOKUP($L34,'Επισκόπηση Εξαιρέσεων'!$E$6:$F$9,2,FALSE),""))</f>
      </c>
      <c r="T34" s="226">
        <f>IF($A34="","",IF($S34="","",$C34+$S34/24))</f>
      </c>
      <c r="U34" s="227">
        <f>IF($A34="","",IF($Q34="完了",0,MAX(0,INT(TODAY()-$T34))))</f>
      </c>
      <c r="V34" s="73" t="n"/>
      <c r="W34" s="73" t="n"/>
      <c r="X34" s="226" t="n"/>
      <c r="Y34" s="228">
        <f>IF($A34="","",IF($X34="","",ROUND(MAX(0,($X34-$C34)*24),1)))</f>
      </c>
    </row>
    <row r="35" s="52" ht="22" customHeight="true">
      <c r="A35" s="36" t="s">
        <v>154</v>
      </c>
      <c r="B35" s="225" t="s">
        <v>155</v>
      </c>
      <c r="C35" s="226" t="n"/>
      <c r="D35" s="36" t="n"/>
      <c r="E35" s="36" t="n"/>
      <c r="F35" s="36" t="n"/>
      <c r="G35" s="36" t="n"/>
      <c r="H35" s="36" t="n"/>
      <c r="I35" s="36" t="n"/>
      <c r="J35" s="36" t="n"/>
      <c r="K35" s="36" t="n"/>
      <c r="L35" s="36" t="n"/>
      <c r="M35" s="227" t="n"/>
      <c r="N35" s="226" t="n"/>
      <c r="O35" s="226" t="n"/>
      <c r="P35" s="36" t="n"/>
      <c r="Q35" s="36" t="n"/>
      <c r="R35" s="36" t="n"/>
      <c r="S35" s="228">
        <f>IF($A35="","",IFERROR(VLOOKUP($L35,'Επισκόπηση Εξαιρέσεων'!$E$6:$F$9,2,FALSE),""))</f>
      </c>
      <c r="T35" s="226">
        <f>IF($A35="","",IF($S35="","",$C35+$S35/24))</f>
      </c>
      <c r="U35" s="227">
        <f>IF($A35="","",IF($Q35="完了",0,MAX(0,INT(TODAY()-$T35))))</f>
      </c>
      <c r="V35" s="73" t="n"/>
      <c r="W35" s="73" t="n"/>
      <c r="X35" s="226" t="n"/>
      <c r="Y35" s="228">
        <f>IF($A35="","",IF($X35="","",ROUND(MAX(0,($X35-$C35)*24),1)))</f>
      </c>
    </row>
    <row r="36" s="52" ht="22" customHeight="true">
      <c r="A36" s="36" t="s">
        <v>156</v>
      </c>
      <c r="B36" s="225" t="s">
        <v>157</v>
      </c>
      <c r="C36" s="226" t="n"/>
      <c r="D36" s="36" t="n"/>
      <c r="E36" s="36" t="n"/>
      <c r="F36" s="36" t="n"/>
      <c r="G36" s="36" t="n"/>
      <c r="H36" s="36" t="n"/>
      <c r="I36" s="36" t="n"/>
      <c r="J36" s="36" t="n"/>
      <c r="K36" s="36" t="n"/>
      <c r="L36" s="36" t="n"/>
      <c r="M36" s="227" t="n"/>
      <c r="N36" s="226" t="n"/>
      <c r="O36" s="226" t="n"/>
      <c r="P36" s="36" t="n"/>
      <c r="Q36" s="36" t="n"/>
      <c r="R36" s="36" t="n"/>
      <c r="S36" s="228">
        <f>IF($A36="","",IFERROR(VLOOKUP($L36,'Επισκόπηση Εξαιρέσεων'!$E$6:$F$9,2,FALSE),""))</f>
      </c>
      <c r="T36" s="226">
        <f>IF($A36="","",IF($S36="","",$C36+$S36/24))</f>
      </c>
      <c r="U36" s="227">
        <f>IF($A36="","",IF($Q36="完了",0,MAX(0,INT(TODAY()-$T36))))</f>
      </c>
      <c r="V36" s="73" t="n"/>
      <c r="W36" s="73" t="n"/>
      <c r="X36" s="226" t="n"/>
      <c r="Y36" s="228">
        <f>IF($A36="","",IF($X36="","",ROUND(MAX(0,($X36-$C36)*24),1)))</f>
      </c>
    </row>
    <row r="37" s="52" ht="22" customHeight="true">
      <c r="A37" s="36" t="s">
        <v>158</v>
      </c>
      <c r="B37" s="225" t="s">
        <v>159</v>
      </c>
      <c r="C37" s="226" t="n"/>
      <c r="D37" s="36" t="n"/>
      <c r="E37" s="36" t="n"/>
      <c r="F37" s="36" t="n"/>
      <c r="G37" s="36" t="n"/>
      <c r="H37" s="36" t="n"/>
      <c r="I37" s="36" t="n"/>
      <c r="J37" s="36" t="n"/>
      <c r="K37" s="36" t="n"/>
      <c r="L37" s="36" t="n"/>
      <c r="M37" s="227" t="n"/>
      <c r="N37" s="226" t="n"/>
      <c r="O37" s="226" t="n"/>
      <c r="P37" s="36" t="n"/>
      <c r="Q37" s="36" t="n"/>
      <c r="R37" s="36" t="n"/>
      <c r="S37" s="228">
        <f>IF($A37="","",IFERROR(VLOOKUP($L37,'Επισκόπηση Εξαιρέσεων'!$E$6:$F$9,2,FALSE),""))</f>
      </c>
      <c r="T37" s="226">
        <f>IF($A37="","",IF($S37="","",$C37+$S37/24))</f>
      </c>
      <c r="U37" s="227">
        <f>IF($A37="","",IF($Q37="完了",0,MAX(0,INT(TODAY()-$T37))))</f>
      </c>
      <c r="V37" s="73" t="n"/>
      <c r="W37" s="73" t="n"/>
      <c r="X37" s="226" t="n"/>
      <c r="Y37" s="228">
        <f>IF($A37="","",IF($X37="","",ROUND(MAX(0,($X37-$C37)*24),1)))</f>
      </c>
    </row>
    <row r="38" s="52" ht="22" customHeight="true">
      <c r="A38" s="36" t="s">
        <v>160</v>
      </c>
      <c r="B38" s="225" t="s">
        <v>161</v>
      </c>
      <c r="C38" s="226" t="n"/>
      <c r="D38" s="36" t="n"/>
      <c r="E38" s="36" t="n"/>
      <c r="F38" s="36" t="n"/>
      <c r="G38" s="36" t="n"/>
      <c r="H38" s="36" t="n"/>
      <c r="I38" s="36" t="n"/>
      <c r="J38" s="36" t="n"/>
      <c r="K38" s="36" t="n"/>
      <c r="L38" s="36" t="n"/>
      <c r="M38" s="227" t="n"/>
      <c r="N38" s="226" t="n"/>
      <c r="O38" s="226" t="n"/>
      <c r="P38" s="36" t="n"/>
      <c r="Q38" s="36" t="n"/>
      <c r="R38" s="36" t="n"/>
      <c r="S38" s="228">
        <f>IF($A38="","",IFERROR(VLOOKUP($L38,'Επισκόπηση Εξαιρέσεων'!$E$6:$F$9,2,FALSE),""))</f>
      </c>
      <c r="T38" s="226">
        <f>IF($A38="","",IF($S38="","",$C38+$S38/24))</f>
      </c>
      <c r="U38" s="227">
        <f>IF($A38="","",IF($Q38="完了",0,MAX(0,INT(TODAY()-$T38))))</f>
      </c>
      <c r="V38" s="73" t="n"/>
      <c r="W38" s="73" t="n"/>
      <c r="X38" s="226" t="n"/>
      <c r="Y38" s="228">
        <f>IF($A38="","",IF($X38="","",ROUND(MAX(0,($X38-$C38)*24),1)))</f>
      </c>
    </row>
    <row r="39" s="52" ht="22" customHeight="true">
      <c r="A39" s="36" t="s">
        <v>162</v>
      </c>
      <c r="B39" s="225" t="s">
        <v>163</v>
      </c>
      <c r="C39" s="226" t="n"/>
      <c r="D39" s="36" t="n"/>
      <c r="E39" s="36" t="n"/>
      <c r="F39" s="36" t="n"/>
      <c r="G39" s="36" t="n"/>
      <c r="H39" s="36" t="n"/>
      <c r="I39" s="36" t="n"/>
      <c r="J39" s="36" t="n"/>
      <c r="K39" s="36" t="n"/>
      <c r="L39" s="36" t="n"/>
      <c r="M39" s="227" t="n"/>
      <c r="N39" s="226" t="n"/>
      <c r="O39" s="226" t="n"/>
      <c r="P39" s="36" t="n"/>
      <c r="Q39" s="36" t="n"/>
      <c r="R39" s="36" t="n"/>
      <c r="S39" s="228">
        <f>IF($A39="","",IFERROR(VLOOKUP($L39,'Επισκόπηση Εξαιρέσεων'!$E$6:$F$9,2,FALSE),""))</f>
      </c>
      <c r="T39" s="226">
        <f>IF($A39="","",IF($S39="","",$C39+$S39/24))</f>
      </c>
      <c r="U39" s="227">
        <f>IF($A39="","",IF($Q39="完了",0,MAX(0,INT(TODAY()-$T39))))</f>
      </c>
      <c r="V39" s="73" t="n"/>
      <c r="W39" s="73" t="n"/>
      <c r="X39" s="226" t="n"/>
      <c r="Y39" s="228">
        <f>IF($A39="","",IF($X39="","",ROUND(MAX(0,($X39-$C39)*24),1)))</f>
      </c>
    </row>
    <row r="40" s="52" ht="22" customHeight="true">
      <c r="A40" s="36" t="s">
        <v>164</v>
      </c>
      <c r="B40" s="225" t="s">
        <v>165</v>
      </c>
      <c r="C40" s="226" t="n"/>
      <c r="D40" s="36" t="n"/>
      <c r="E40" s="36" t="n"/>
      <c r="F40" s="36" t="n"/>
      <c r="G40" s="36" t="n"/>
      <c r="H40" s="36" t="n"/>
      <c r="I40" s="36" t="n"/>
      <c r="J40" s="36" t="n"/>
      <c r="K40" s="36" t="n"/>
      <c r="L40" s="36" t="n"/>
      <c r="M40" s="227" t="n"/>
      <c r="N40" s="226" t="n"/>
      <c r="O40" s="226" t="n"/>
      <c r="P40" s="36" t="n"/>
      <c r="Q40" s="36" t="n"/>
      <c r="R40" s="36" t="n"/>
      <c r="S40" s="228">
        <f>IF($A40="","",IFERROR(VLOOKUP($L40,'Επισκόπηση Εξαιρέσεων'!$E$6:$F$9,2,FALSE),""))</f>
      </c>
      <c r="T40" s="226">
        <f>IF($A40="","",IF($S40="","",$C40+$S40/24))</f>
      </c>
      <c r="U40" s="227">
        <f>IF($A40="","",IF($Q40="完了",0,MAX(0,INT(TODAY()-$T40))))</f>
      </c>
      <c r="V40" s="73" t="n"/>
      <c r="W40" s="73" t="n"/>
      <c r="X40" s="226" t="n"/>
      <c r="Y40" s="228">
        <f>IF($A40="","",IF($X40="","",ROUND(MAX(0,($X40-$C40)*24),1)))</f>
      </c>
    </row>
    <row r="41" s="52" ht="22" customHeight="true">
      <c r="A41" s="36" t="s">
        <v>166</v>
      </c>
      <c r="B41" s="225" t="s">
        <v>167</v>
      </c>
      <c r="C41" s="226" t="n"/>
      <c r="D41" s="36" t="n"/>
      <c r="E41" s="36" t="n"/>
      <c r="F41" s="36" t="n"/>
      <c r="G41" s="36" t="n"/>
      <c r="H41" s="36" t="n"/>
      <c r="I41" s="36" t="n"/>
      <c r="J41" s="36" t="n"/>
      <c r="K41" s="36" t="n"/>
      <c r="L41" s="36" t="n"/>
      <c r="M41" s="227" t="n"/>
      <c r="N41" s="226" t="n"/>
      <c r="O41" s="226" t="n"/>
      <c r="P41" s="36" t="n"/>
      <c r="Q41" s="36" t="n"/>
      <c r="R41" s="36" t="n"/>
      <c r="S41" s="228">
        <f>IF($A41="","",IFERROR(VLOOKUP($L41,'Επισκόπηση Εξαιρέσεων'!$E$6:$F$9,2,FALSE),""))</f>
      </c>
      <c r="T41" s="226">
        <f>IF($A41="","",IF($S41="","",$C41+$S41/24))</f>
      </c>
      <c r="U41" s="227">
        <f>IF($A41="","",IF($Q41="完了",0,MAX(0,INT(TODAY()-$T41))))</f>
      </c>
      <c r="V41" s="73" t="n"/>
      <c r="W41" s="73" t="n"/>
      <c r="X41" s="226" t="n"/>
      <c r="Y41" s="228">
        <f>IF($A41="","",IF($X41="","",ROUND(MAX(0,($X41-$C41)*24),1)))</f>
      </c>
    </row>
    <row r="42" s="52" ht="22" customHeight="true">
      <c r="A42" s="36" t="s">
        <v>168</v>
      </c>
      <c r="B42" s="225" t="s">
        <v>169</v>
      </c>
      <c r="C42" s="226" t="n"/>
      <c r="D42" s="36" t="n"/>
      <c r="E42" s="36" t="n"/>
      <c r="F42" s="36" t="n"/>
      <c r="G42" s="36" t="n"/>
      <c r="H42" s="36" t="n"/>
      <c r="I42" s="36" t="n"/>
      <c r="J42" s="36" t="n"/>
      <c r="K42" s="36" t="n"/>
      <c r="L42" s="36" t="n"/>
      <c r="M42" s="227" t="n"/>
      <c r="N42" s="226" t="n"/>
      <c r="O42" s="226" t="n"/>
      <c r="P42" s="36" t="n"/>
      <c r="Q42" s="36" t="n"/>
      <c r="R42" s="36" t="n"/>
      <c r="S42" s="228">
        <f>IF($A42="","",IFERROR(VLOOKUP($L42,'Επισκόπηση Εξαιρέσεων'!$E$6:$F$9,2,FALSE),""))</f>
      </c>
      <c r="T42" s="226">
        <f>IF($A42="","",IF($S42="","",$C42+$S42/24))</f>
      </c>
      <c r="U42" s="227">
        <f>IF($A42="","",IF($Q42="完了",0,MAX(0,INT(TODAY()-$T42))))</f>
      </c>
      <c r="V42" s="73" t="n"/>
      <c r="W42" s="73" t="n"/>
      <c r="X42" s="226" t="n"/>
      <c r="Y42" s="228">
        <f>IF($A42="","",IF($X42="","",ROUND(MAX(0,($X42-$C42)*24),1)))</f>
      </c>
    </row>
    <row r="43" s="52" ht="22" customHeight="true">
      <c r="A43" s="36" t="s">
        <v>170</v>
      </c>
      <c r="B43" s="225" t="s">
        <v>171</v>
      </c>
      <c r="C43" s="226" t="n"/>
      <c r="D43" s="36" t="n"/>
      <c r="E43" s="36" t="n"/>
      <c r="F43" s="36" t="n"/>
      <c r="G43" s="36" t="n"/>
      <c r="H43" s="36" t="n"/>
      <c r="I43" s="36" t="n"/>
      <c r="J43" s="36" t="n"/>
      <c r="K43" s="36" t="n"/>
      <c r="L43" s="36" t="n"/>
      <c r="M43" s="227" t="n"/>
      <c r="N43" s="226" t="n"/>
      <c r="O43" s="226" t="n"/>
      <c r="P43" s="36" t="n"/>
      <c r="Q43" s="36" t="n"/>
      <c r="R43" s="36" t="n"/>
      <c r="S43" s="228">
        <f>IF($A43="","",IFERROR(VLOOKUP($L43,'Επισκόπηση Εξαιρέσεων'!$E$6:$F$9,2,FALSE),""))</f>
      </c>
      <c r="T43" s="226">
        <f>IF($A43="","",IF($S43="","",$C43+$S43/24))</f>
      </c>
      <c r="U43" s="227">
        <f>IF($A43="","",IF($Q43="完了",0,MAX(0,INT(TODAY()-$T43))))</f>
      </c>
      <c r="V43" s="73" t="n"/>
      <c r="W43" s="73" t="n"/>
      <c r="X43" s="226" t="n"/>
      <c r="Y43" s="228">
        <f>IF($A43="","",IF($X43="","",ROUND(MAX(0,($X43-$C43)*24),1)))</f>
      </c>
    </row>
    <row r="44" s="52" ht="22" customHeight="true">
      <c r="A44" s="36" t="s">
        <v>172</v>
      </c>
      <c r="B44" s="225" t="s">
        <v>173</v>
      </c>
      <c r="C44" s="226" t="n"/>
      <c r="D44" s="36" t="n"/>
      <c r="E44" s="36" t="n"/>
      <c r="F44" s="36" t="n"/>
      <c r="G44" s="36" t="n"/>
      <c r="H44" s="36" t="n"/>
      <c r="I44" s="36" t="n"/>
      <c r="J44" s="36" t="n"/>
      <c r="K44" s="36" t="n"/>
      <c r="L44" s="36" t="n"/>
      <c r="M44" s="227" t="n"/>
      <c r="N44" s="226" t="n"/>
      <c r="O44" s="226" t="n"/>
      <c r="P44" s="36" t="n"/>
      <c r="Q44" s="36" t="n"/>
      <c r="R44" s="36" t="n"/>
      <c r="S44" s="228">
        <f>IF($A44="","",IFERROR(VLOOKUP($L44,'Επισκόπηση Εξαιρέσεων'!$E$6:$F$9,2,FALSE),""))</f>
      </c>
      <c r="T44" s="226">
        <f>IF($A44="","",IF($S44="","",$C44+$S44/24))</f>
      </c>
      <c r="U44" s="227">
        <f>IF($A44="","",IF($Q44="完了",0,MAX(0,INT(TODAY()-$T44))))</f>
      </c>
      <c r="V44" s="73" t="n"/>
      <c r="W44" s="73" t="n"/>
      <c r="X44" s="226" t="n"/>
      <c r="Y44" s="228">
        <f>IF($A44="","",IF($X44="","",ROUND(MAX(0,($X44-$C44)*24),1)))</f>
      </c>
    </row>
    <row r="45" s="52" ht="22" customHeight="true">
      <c r="A45" s="36" t="s">
        <v>174</v>
      </c>
      <c r="B45" s="225" t="s">
        <v>175</v>
      </c>
      <c r="C45" s="226" t="n"/>
      <c r="D45" s="36" t="n"/>
      <c r="E45" s="36" t="n"/>
      <c r="F45" s="36" t="n"/>
      <c r="G45" s="36" t="n"/>
      <c r="H45" s="36" t="n"/>
      <c r="I45" s="36" t="n"/>
      <c r="J45" s="36" t="n"/>
      <c r="K45" s="36" t="n"/>
      <c r="L45" s="36" t="n"/>
      <c r="M45" s="227" t="n"/>
      <c r="N45" s="226" t="n"/>
      <c r="O45" s="226" t="n"/>
      <c r="P45" s="36" t="n"/>
      <c r="Q45" s="36" t="n"/>
      <c r="R45" s="36" t="n"/>
      <c r="S45" s="228">
        <f>IF($A45="","",IFERROR(VLOOKUP($L45,'Επισκόπηση Εξαιρέσεων'!$E$6:$F$9,2,FALSE),""))</f>
      </c>
      <c r="T45" s="226">
        <f>IF($A45="","",IF($S45="","",$C45+$S45/24))</f>
      </c>
      <c r="U45" s="227">
        <f>IF($A45="","",IF($Q45="完了",0,MAX(0,INT(TODAY()-$T45))))</f>
      </c>
      <c r="V45" s="73" t="n"/>
      <c r="W45" s="73" t="n"/>
      <c r="X45" s="226" t="n"/>
      <c r="Y45" s="228">
        <f>IF($A45="","",IF($X45="","",ROUND(MAX(0,($X45-$C45)*24),1)))</f>
      </c>
    </row>
    <row r="46" s="52" ht="22" customHeight="true">
      <c r="A46" s="36" t="s">
        <v>176</v>
      </c>
      <c r="B46" s="225" t="s">
        <v>177</v>
      </c>
      <c r="C46" s="226" t="n"/>
      <c r="D46" s="36" t="n"/>
      <c r="E46" s="36" t="n"/>
      <c r="F46" s="36" t="n"/>
      <c r="G46" s="36" t="n"/>
      <c r="H46" s="36" t="n"/>
      <c r="I46" s="36" t="n"/>
      <c r="J46" s="36" t="n"/>
      <c r="K46" s="36" t="n"/>
      <c r="L46" s="36" t="n"/>
      <c r="M46" s="227" t="n"/>
      <c r="N46" s="226" t="n"/>
      <c r="O46" s="226" t="n"/>
      <c r="P46" s="36" t="n"/>
      <c r="Q46" s="36" t="n"/>
      <c r="R46" s="36" t="n"/>
      <c r="S46" s="228">
        <f>IF($A46="","",IFERROR(VLOOKUP($L46,'Επισκόπηση Εξαιρέσεων'!$E$6:$F$9,2,FALSE),""))</f>
      </c>
      <c r="T46" s="226">
        <f>IF($A46="","",IF($S46="","",$C46+$S46/24))</f>
      </c>
      <c r="U46" s="227">
        <f>IF($A46="","",IF($Q46="完了",0,MAX(0,INT(TODAY()-$T46))))</f>
      </c>
      <c r="V46" s="73" t="n"/>
      <c r="W46" s="73" t="n"/>
      <c r="X46" s="226" t="n"/>
      <c r="Y46" s="228">
        <f>IF($A46="","",IF($X46="","",ROUND(MAX(0,($X46-$C46)*24),1)))</f>
      </c>
    </row>
    <row r="47" s="52" ht="22" customHeight="true">
      <c r="A47" s="36" t="s">
        <v>178</v>
      </c>
      <c r="B47" s="225" t="s">
        <v>179</v>
      </c>
      <c r="C47" s="226" t="n"/>
      <c r="D47" s="36" t="n"/>
      <c r="E47" s="36" t="n"/>
      <c r="F47" s="36" t="n"/>
      <c r="G47" s="36" t="n"/>
      <c r="H47" s="36" t="n"/>
      <c r="I47" s="36" t="n"/>
      <c r="J47" s="36" t="n"/>
      <c r="K47" s="36" t="n"/>
      <c r="L47" s="36" t="n"/>
      <c r="M47" s="227" t="n"/>
      <c r="N47" s="226" t="n"/>
      <c r="O47" s="226" t="n"/>
      <c r="P47" s="36" t="n"/>
      <c r="Q47" s="36" t="n"/>
      <c r="R47" s="36" t="n"/>
      <c r="S47" s="228">
        <f>IF($A47="","",IFERROR(VLOOKUP($L47,'Επισκόπηση Εξαιρέσεων'!$E$6:$F$9,2,FALSE),""))</f>
      </c>
      <c r="T47" s="226">
        <f>IF($A47="","",IF($S47="","",$C47+$S47/24))</f>
      </c>
      <c r="U47" s="227">
        <f>IF($A47="","",IF($Q47="完了",0,MAX(0,INT(TODAY()-$T47))))</f>
      </c>
      <c r="V47" s="73" t="n"/>
      <c r="W47" s="73" t="n"/>
      <c r="X47" s="226" t="n"/>
      <c r="Y47" s="228">
        <f>IF($A47="","",IF($X47="","",ROUND(MAX(0,($X47-$C47)*24),1)))</f>
      </c>
    </row>
    <row r="48" s="52" ht="22" customHeight="true">
      <c r="A48" s="36" t="s">
        <v>180</v>
      </c>
      <c r="B48" s="225" t="s">
        <v>181</v>
      </c>
      <c r="C48" s="226" t="n"/>
      <c r="D48" s="36" t="n"/>
      <c r="E48" s="36" t="n"/>
      <c r="F48" s="36" t="n"/>
      <c r="G48" s="36" t="n"/>
      <c r="H48" s="36" t="n"/>
      <c r="I48" s="36" t="n"/>
      <c r="J48" s="36" t="n"/>
      <c r="K48" s="36" t="n"/>
      <c r="L48" s="36" t="n"/>
      <c r="M48" s="227" t="n"/>
      <c r="N48" s="226" t="n"/>
      <c r="O48" s="226" t="n"/>
      <c r="P48" s="36" t="n"/>
      <c r="Q48" s="36" t="n"/>
      <c r="R48" s="36" t="n"/>
      <c r="S48" s="228">
        <f>IF($A48="","",IFERROR(VLOOKUP($L48,'Επισκόπηση Εξαιρέσεων'!$E$6:$F$9,2,FALSE),""))</f>
      </c>
      <c r="T48" s="226">
        <f>IF($A48="","",IF($S48="","",$C48+$S48/24))</f>
      </c>
      <c r="U48" s="227">
        <f>IF($A48="","",IF($Q48="完了",0,MAX(0,INT(TODAY()-$T48))))</f>
      </c>
      <c r="V48" s="73" t="n"/>
      <c r="W48" s="73" t="n"/>
      <c r="X48" s="226" t="n"/>
      <c r="Y48" s="228">
        <f>IF($A48="","",IF($X48="","",ROUND(MAX(0,($X48-$C48)*24),1)))</f>
      </c>
    </row>
    <row r="49" s="52" ht="22" customHeight="true">
      <c r="A49" s="36" t="s">
        <v>182</v>
      </c>
      <c r="B49" s="225" t="s">
        <v>183</v>
      </c>
      <c r="C49" s="226" t="n"/>
      <c r="D49" s="36" t="n"/>
      <c r="E49" s="36" t="n"/>
      <c r="F49" s="36" t="n"/>
      <c r="G49" s="36" t="n"/>
      <c r="H49" s="36" t="n"/>
      <c r="I49" s="36" t="n"/>
      <c r="J49" s="36" t="n"/>
      <c r="K49" s="36" t="n"/>
      <c r="L49" s="36" t="n"/>
      <c r="M49" s="227" t="n"/>
      <c r="N49" s="226" t="n"/>
      <c r="O49" s="226" t="n"/>
      <c r="P49" s="36" t="n"/>
      <c r="Q49" s="36" t="n"/>
      <c r="R49" s="36" t="n"/>
      <c r="S49" s="228">
        <f>IF($A49="","",IFERROR(VLOOKUP($L49,'Επισκόπηση Εξαιρέσεων'!$E$6:$F$9,2,FALSE),""))</f>
      </c>
      <c r="T49" s="226">
        <f>IF($A49="","",IF($S49="","",$C49+$S49/24))</f>
      </c>
      <c r="U49" s="227">
        <f>IF($A49="","",IF($Q49="完了",0,MAX(0,INT(TODAY()-$T49))))</f>
      </c>
      <c r="V49" s="73" t="n"/>
      <c r="W49" s="73" t="n"/>
      <c r="X49" s="226" t="n"/>
      <c r="Y49" s="228">
        <f>IF($A49="","",IF($X49="","",ROUND(MAX(0,($X49-$C49)*24),1)))</f>
      </c>
    </row>
    <row r="50" s="52" ht="22" customHeight="true">
      <c r="A50" s="36" t="s">
        <v>184</v>
      </c>
      <c r="B50" s="225" t="s">
        <v>185</v>
      </c>
      <c r="C50" s="226" t="n"/>
      <c r="D50" s="36" t="n"/>
      <c r="E50" s="36" t="n"/>
      <c r="F50" s="36" t="n"/>
      <c r="G50" s="36" t="n"/>
      <c r="H50" s="36" t="n"/>
      <c r="I50" s="36" t="n"/>
      <c r="J50" s="36" t="n"/>
      <c r="K50" s="36" t="n"/>
      <c r="L50" s="36" t="n"/>
      <c r="M50" s="227" t="n"/>
      <c r="N50" s="226" t="n"/>
      <c r="O50" s="226" t="n"/>
      <c r="P50" s="36" t="n"/>
      <c r="Q50" s="36" t="n"/>
      <c r="R50" s="36" t="n"/>
      <c r="S50" s="228">
        <f>IF($A50="","",IFERROR(VLOOKUP($L50,'Επισκόπηση Εξαιρέσεων'!$E$6:$F$9,2,FALSE),""))</f>
      </c>
      <c r="T50" s="226">
        <f>IF($A50="","",IF($S50="","",$C50+$S50/24))</f>
      </c>
      <c r="U50" s="227">
        <f>IF($A50="","",IF($Q50="完了",0,MAX(0,INT(TODAY()-$T50))))</f>
      </c>
      <c r="V50" s="73" t="n"/>
      <c r="W50" s="73" t="n"/>
      <c r="X50" s="226" t="n"/>
      <c r="Y50" s="228">
        <f>IF($A50="","",IF($X50="","",ROUND(MAX(0,($X50-$C50)*24),1)))</f>
      </c>
    </row>
    <row r="51" s="52" ht="22" customHeight="true">
      <c r="A51" s="36" t="s">
        <v>186</v>
      </c>
      <c r="B51" s="225" t="s">
        <v>187</v>
      </c>
      <c r="C51" s="226" t="n"/>
      <c r="D51" s="36" t="n"/>
      <c r="E51" s="36" t="n"/>
      <c r="F51" s="36" t="n"/>
      <c r="G51" s="36" t="n"/>
      <c r="H51" s="36" t="n"/>
      <c r="I51" s="36" t="n"/>
      <c r="J51" s="36" t="n"/>
      <c r="K51" s="36" t="n"/>
      <c r="L51" s="36" t="n"/>
      <c r="M51" s="227" t="n"/>
      <c r="N51" s="226" t="n"/>
      <c r="O51" s="226" t="n"/>
      <c r="P51" s="36" t="n"/>
      <c r="Q51" s="36" t="n"/>
      <c r="R51" s="36" t="n"/>
      <c r="S51" s="228">
        <f>IF($A51="","",IFERROR(VLOOKUP($L51,'Επισκόπηση Εξαιρέσεων'!$E$6:$F$9,2,FALSE),""))</f>
      </c>
      <c r="T51" s="226">
        <f>IF($A51="","",IF($S51="","",$C51+$S51/24))</f>
      </c>
      <c r="U51" s="227">
        <f>IF($A51="","",IF($Q51="完了",0,MAX(0,INT(TODAY()-$T51))))</f>
      </c>
      <c r="V51" s="73" t="n"/>
      <c r="W51" s="73" t="n"/>
      <c r="X51" s="226" t="n"/>
      <c r="Y51" s="228">
        <f>IF($A51="","",IF($X51="","",ROUND(MAX(0,($X51-$C51)*24),1)))</f>
      </c>
    </row>
    <row r="52" s="52" ht="22" customHeight="true">
      <c r="A52" s="36" t="s">
        <v>188</v>
      </c>
      <c r="B52" s="225" t="s">
        <v>189</v>
      </c>
      <c r="C52" s="226" t="n"/>
      <c r="D52" s="36" t="n"/>
      <c r="E52" s="36" t="n"/>
      <c r="F52" s="36" t="n"/>
      <c r="G52" s="36" t="n"/>
      <c r="H52" s="36" t="n"/>
      <c r="I52" s="36" t="n"/>
      <c r="J52" s="36" t="n"/>
      <c r="K52" s="36" t="n"/>
      <c r="L52" s="36" t="n"/>
      <c r="M52" s="227" t="n"/>
      <c r="N52" s="226" t="n"/>
      <c r="O52" s="226" t="n"/>
      <c r="P52" s="36" t="n"/>
      <c r="Q52" s="36" t="n"/>
      <c r="R52" s="36" t="n"/>
      <c r="S52" s="228">
        <f>IF($A52="","",IFERROR(VLOOKUP($L52,'Επισκόπηση Εξαιρέσεων'!$E$6:$F$9,2,FALSE),""))</f>
      </c>
      <c r="T52" s="226">
        <f>IF($A52="","",IF($S52="","",$C52+$S52/24))</f>
      </c>
      <c r="U52" s="227">
        <f>IF($A52="","",IF($Q52="完了",0,MAX(0,INT(TODAY()-$T52))))</f>
      </c>
      <c r="V52" s="73" t="n"/>
      <c r="W52" s="73" t="n"/>
      <c r="X52" s="226" t="n"/>
      <c r="Y52" s="228">
        <f>IF($A52="","",IF($X52="","",ROUND(MAX(0,($X52-$C52)*24),1)))</f>
      </c>
    </row>
    <row r="53" s="52" ht="22" customHeight="true">
      <c r="A53" s="36" t="s">
        <v>190</v>
      </c>
      <c r="B53" s="225" t="s">
        <v>191</v>
      </c>
      <c r="C53" s="226" t="n"/>
      <c r="D53" s="36" t="n"/>
      <c r="E53" s="36" t="n"/>
      <c r="F53" s="36" t="n"/>
      <c r="G53" s="36" t="n"/>
      <c r="H53" s="36" t="n"/>
      <c r="I53" s="36" t="n"/>
      <c r="J53" s="36" t="n"/>
      <c r="K53" s="36" t="n"/>
      <c r="L53" s="36" t="n"/>
      <c r="M53" s="227" t="n"/>
      <c r="N53" s="226" t="n"/>
      <c r="O53" s="226" t="n"/>
      <c r="P53" s="36" t="n"/>
      <c r="Q53" s="36" t="n"/>
      <c r="R53" s="36" t="n"/>
      <c r="S53" s="228">
        <f>IF($A53="","",IFERROR(VLOOKUP($L53,'Επισκόπηση Εξαιρέσεων'!$E$6:$F$9,2,FALSE),""))</f>
      </c>
      <c r="T53" s="226">
        <f>IF($A53="","",IF($S53="","",$C53+$S53/24))</f>
      </c>
      <c r="U53" s="227">
        <f>IF($A53="","",IF($Q53="完了",0,MAX(0,INT(TODAY()-$T53))))</f>
      </c>
      <c r="V53" s="73" t="n"/>
      <c r="W53" s="73" t="n"/>
      <c r="X53" s="226" t="n"/>
      <c r="Y53" s="228">
        <f>IF($A53="","",IF($X53="","",ROUND(MAX(0,($X53-$C53)*24),1)))</f>
      </c>
    </row>
    <row r="54" s="52" ht="22" customHeight="true">
      <c r="A54" s="36" t="s">
        <v>192</v>
      </c>
      <c r="B54" s="225" t="s">
        <v>193</v>
      </c>
      <c r="C54" s="226" t="n"/>
      <c r="D54" s="36" t="n"/>
      <c r="E54" s="36" t="n"/>
      <c r="F54" s="36" t="n"/>
      <c r="G54" s="36" t="n"/>
      <c r="H54" s="36" t="n"/>
      <c r="I54" s="36" t="n"/>
      <c r="J54" s="36" t="n"/>
      <c r="K54" s="36" t="n"/>
      <c r="L54" s="36" t="n"/>
      <c r="M54" s="227" t="n"/>
      <c r="N54" s="226" t="n"/>
      <c r="O54" s="226" t="n"/>
      <c r="P54" s="36" t="n"/>
      <c r="Q54" s="36" t="n"/>
      <c r="R54" s="36" t="n"/>
      <c r="S54" s="228">
        <f>IF($A54="","",IFERROR(VLOOKUP($L54,'Επισκόπηση Εξαιρέσεων'!$E$6:$F$9,2,FALSE),""))</f>
      </c>
      <c r="T54" s="226">
        <f>IF($A54="","",IF($S54="","",$C54+$S54/24))</f>
      </c>
      <c r="U54" s="227">
        <f>IF($A54="","",IF($Q54="完了",0,MAX(0,INT(TODAY()-$T54))))</f>
      </c>
      <c r="V54" s="73" t="n"/>
      <c r="W54" s="73" t="n"/>
      <c r="X54" s="226" t="n"/>
      <c r="Y54" s="228">
        <f>IF($A54="","",IF($X54="","",ROUND(MAX(0,($X54-$C54)*24),1)))</f>
      </c>
    </row>
    <row r="55" s="52" ht="22" customHeight="true">
      <c r="A55" s="36" t="s">
        <v>194</v>
      </c>
      <c r="B55" s="225" t="s">
        <v>195</v>
      </c>
      <c r="C55" s="226" t="n"/>
      <c r="D55" s="36" t="n"/>
      <c r="E55" s="36" t="n"/>
      <c r="F55" s="36" t="n"/>
      <c r="G55" s="36" t="n"/>
      <c r="H55" s="36" t="n"/>
      <c r="I55" s="36" t="n"/>
      <c r="J55" s="36" t="n"/>
      <c r="K55" s="36" t="n"/>
      <c r="L55" s="36" t="n"/>
      <c r="M55" s="227" t="n"/>
      <c r="N55" s="226" t="n"/>
      <c r="O55" s="226" t="n"/>
      <c r="P55" s="36" t="n"/>
      <c r="Q55" s="36" t="n"/>
      <c r="R55" s="36" t="n"/>
      <c r="S55" s="228">
        <f>IF($A55="","",IFERROR(VLOOKUP($L55,'Επισκόπηση Εξαιρέσεων'!$E$6:$F$9,2,FALSE),""))</f>
      </c>
      <c r="T55" s="226">
        <f>IF($A55="","",IF($S55="","",$C55+$S55/24))</f>
      </c>
      <c r="U55" s="227">
        <f>IF($A55="","",IF($Q55="完了",0,MAX(0,INT(TODAY()-$T55))))</f>
      </c>
      <c r="V55" s="73" t="n"/>
      <c r="W55" s="73" t="n"/>
      <c r="X55" s="226" t="n"/>
      <c r="Y55" s="228">
        <f>IF($A55="","",IF($X55="","",ROUND(MAX(0,($X55-$C55)*24),1)))</f>
      </c>
    </row>
    <row r="56" s="52" ht="22" customHeight="true">
      <c r="A56" s="36" t="s">
        <v>196</v>
      </c>
      <c r="B56" s="225" t="s">
        <v>197</v>
      </c>
      <c r="C56" s="226" t="n"/>
      <c r="D56" s="36" t="n"/>
      <c r="E56" s="36" t="n"/>
      <c r="F56" s="36" t="n"/>
      <c r="G56" s="36" t="n"/>
      <c r="H56" s="36" t="n"/>
      <c r="I56" s="36" t="n"/>
      <c r="J56" s="36" t="n"/>
      <c r="K56" s="36" t="n"/>
      <c r="L56" s="36" t="n"/>
      <c r="M56" s="227" t="n"/>
      <c r="N56" s="226" t="n"/>
      <c r="O56" s="226" t="n"/>
      <c r="P56" s="36" t="n"/>
      <c r="Q56" s="36" t="n"/>
      <c r="R56" s="36" t="n"/>
      <c r="S56" s="228">
        <f>IF($A56="","",IFERROR(VLOOKUP($L56,'Επισκόπηση Εξαιρέσεων'!$E$6:$F$9,2,FALSE),""))</f>
      </c>
      <c r="T56" s="226">
        <f>IF($A56="","",IF($S56="","",$C56+$S56/24))</f>
      </c>
      <c r="U56" s="227">
        <f>IF($A56="","",IF($Q56="完了",0,MAX(0,INT(TODAY()-$T56))))</f>
      </c>
      <c r="V56" s="73" t="n"/>
      <c r="W56" s="73" t="n"/>
      <c r="X56" s="226" t="n"/>
      <c r="Y56" s="228">
        <f>IF($A56="","",IF($X56="","",ROUND(MAX(0,($X56-$C56)*24),1)))</f>
      </c>
    </row>
    <row r="57" s="52" ht="22" customHeight="true">
      <c r="A57" s="36" t="s">
        <v>198</v>
      </c>
      <c r="B57" s="225" t="s">
        <v>199</v>
      </c>
      <c r="C57" s="226" t="n"/>
      <c r="D57" s="36" t="n"/>
      <c r="E57" s="36" t="n"/>
      <c r="F57" s="36" t="n"/>
      <c r="G57" s="36" t="n"/>
      <c r="H57" s="36" t="n"/>
      <c r="I57" s="36" t="n"/>
      <c r="J57" s="36" t="n"/>
      <c r="K57" s="36" t="n"/>
      <c r="L57" s="36" t="n"/>
      <c r="M57" s="227" t="n"/>
      <c r="N57" s="226" t="n"/>
      <c r="O57" s="226" t="n"/>
      <c r="P57" s="36" t="n"/>
      <c r="Q57" s="36" t="n"/>
      <c r="R57" s="36" t="n"/>
      <c r="S57" s="228">
        <f>IF($A57="","",IFERROR(VLOOKUP($L57,'Επισκόπηση Εξαιρέσεων'!$E$6:$F$9,2,FALSE),""))</f>
      </c>
      <c r="T57" s="226">
        <f>IF($A57="","",IF($S57="","",$C57+$S57/24))</f>
      </c>
      <c r="U57" s="227">
        <f>IF($A57="","",IF($Q57="完了",0,MAX(0,INT(TODAY()-$T57))))</f>
      </c>
      <c r="V57" s="73" t="n"/>
      <c r="W57" s="73" t="n"/>
      <c r="X57" s="226" t="n"/>
      <c r="Y57" s="228">
        <f>IF($A57="","",IF($X57="","",ROUND(MAX(0,($X57-$C57)*24),1)))</f>
      </c>
    </row>
    <row r="58" s="52" ht="22" customHeight="true">
      <c r="A58" s="36" t="s">
        <v>200</v>
      </c>
      <c r="B58" s="225" t="s">
        <v>201</v>
      </c>
      <c r="C58" s="226" t="n"/>
      <c r="D58" s="36" t="n"/>
      <c r="E58" s="36" t="n"/>
      <c r="F58" s="36" t="n"/>
      <c r="G58" s="36" t="n"/>
      <c r="H58" s="36" t="n"/>
      <c r="I58" s="36" t="n"/>
      <c r="J58" s="36" t="n"/>
      <c r="K58" s="36" t="n"/>
      <c r="L58" s="36" t="n"/>
      <c r="M58" s="227" t="n"/>
      <c r="N58" s="226" t="n"/>
      <c r="O58" s="226" t="n"/>
      <c r="P58" s="36" t="n"/>
      <c r="Q58" s="36" t="n"/>
      <c r="R58" s="36" t="n"/>
      <c r="S58" s="228">
        <f>IF($A58="","",IFERROR(VLOOKUP($L58,'Επισκόπηση Εξαιρέσεων'!$E$6:$F$9,2,FALSE),""))</f>
      </c>
      <c r="T58" s="226">
        <f>IF($A58="","",IF($S58="","",$C58+$S58/24))</f>
      </c>
      <c r="U58" s="227">
        <f>IF($A58="","",IF($Q58="完了",0,MAX(0,INT(TODAY()-$T58))))</f>
      </c>
      <c r="V58" s="73" t="n"/>
      <c r="W58" s="73" t="n"/>
      <c r="X58" s="226" t="n"/>
      <c r="Y58" s="228">
        <f>IF($A58="","",IF($X58="","",ROUND(MAX(0,($X58-$C58)*24),1)))</f>
      </c>
    </row>
    <row r="59" s="52" ht="22" customHeight="true">
      <c r="A59" s="36" t="s">
        <v>202</v>
      </c>
      <c r="B59" s="225" t="s">
        <v>203</v>
      </c>
      <c r="C59" s="226" t="n"/>
      <c r="D59" s="36" t="n"/>
      <c r="E59" s="36" t="n"/>
      <c r="F59" s="36" t="n"/>
      <c r="G59" s="36" t="n"/>
      <c r="H59" s="36" t="n"/>
      <c r="I59" s="36" t="n"/>
      <c r="J59" s="36" t="n"/>
      <c r="K59" s="36" t="n"/>
      <c r="L59" s="36" t="n"/>
      <c r="M59" s="227" t="n"/>
      <c r="N59" s="226" t="n"/>
      <c r="O59" s="226" t="n"/>
      <c r="P59" s="36" t="n"/>
      <c r="Q59" s="36" t="n"/>
      <c r="R59" s="36" t="n"/>
      <c r="S59" s="228">
        <f>IF($A59="","",IFERROR(VLOOKUP($L59,'Επισκόπηση Εξαιρέσεων'!$E$6:$F$9,2,FALSE),""))</f>
      </c>
      <c r="T59" s="226">
        <f>IF($A59="","",IF($S59="","",$C59+$S59/24))</f>
      </c>
      <c r="U59" s="227">
        <f>IF($A59="","",IF($Q59="完了",0,MAX(0,INT(TODAY()-$T59))))</f>
      </c>
      <c r="V59" s="73" t="n"/>
      <c r="W59" s="73" t="n"/>
      <c r="X59" s="226" t="n"/>
      <c r="Y59" s="228">
        <f>IF($A59="","",IF($X59="","",ROUND(MAX(0,($X59-$C59)*24),1)))</f>
      </c>
    </row>
    <row r="60" s="52" ht="22" customHeight="true">
      <c r="A60" s="36" t="s">
        <v>204</v>
      </c>
      <c r="B60" s="225" t="s">
        <v>205</v>
      </c>
      <c r="C60" s="226" t="n"/>
      <c r="D60" s="36" t="n"/>
      <c r="E60" s="36" t="n"/>
      <c r="F60" s="36" t="n"/>
      <c r="G60" s="36" t="n"/>
      <c r="H60" s="36" t="n"/>
      <c r="I60" s="36" t="n"/>
      <c r="J60" s="36" t="n"/>
      <c r="K60" s="36" t="n"/>
      <c r="L60" s="36" t="n"/>
      <c r="M60" s="227" t="n"/>
      <c r="N60" s="226" t="n"/>
      <c r="O60" s="226" t="n"/>
      <c r="P60" s="36" t="n"/>
      <c r="Q60" s="36" t="n"/>
      <c r="R60" s="36" t="n"/>
      <c r="S60" s="228">
        <f>IF($A60="","",IFERROR(VLOOKUP($L60,'Επισκόπηση Εξαιρέσεων'!$E$6:$F$9,2,FALSE),""))</f>
      </c>
      <c r="T60" s="226">
        <f>IF($A60="","",IF($S60="","",$C60+$S60/24))</f>
      </c>
      <c r="U60" s="227">
        <f>IF($A60="","",IF($Q60="完了",0,MAX(0,INT(TODAY()-$T60))))</f>
      </c>
      <c r="V60" s="73" t="n"/>
      <c r="W60" s="73" t="n"/>
      <c r="X60" s="226" t="n"/>
      <c r="Y60" s="228">
        <f>IF($A60="","",IF($X60="","",ROUND(MAX(0,($X60-$C60)*24),1)))</f>
      </c>
    </row>
    <row r="61" s="52" ht="22" customHeight="true">
      <c r="A61" s="36" t="s">
        <v>206</v>
      </c>
      <c r="B61" s="225" t="s">
        <v>207</v>
      </c>
      <c r="C61" s="226" t="n"/>
      <c r="D61" s="36" t="n"/>
      <c r="E61" s="36" t="n"/>
      <c r="F61" s="36" t="n"/>
      <c r="G61" s="36" t="n"/>
      <c r="H61" s="36" t="n"/>
      <c r="I61" s="36" t="n"/>
      <c r="J61" s="36" t="n"/>
      <c r="K61" s="36" t="n"/>
      <c r="L61" s="36" t="n"/>
      <c r="M61" s="227" t="n"/>
      <c r="N61" s="226" t="n"/>
      <c r="O61" s="226" t="n"/>
      <c r="P61" s="36" t="n"/>
      <c r="Q61" s="36" t="n"/>
      <c r="R61" s="36" t="n"/>
      <c r="S61" s="228">
        <f>IF($A61="","",IFERROR(VLOOKUP($L61,'Επισκόπηση Εξαιρέσεων'!$E$6:$F$9,2,FALSE),""))</f>
      </c>
      <c r="T61" s="226">
        <f>IF($A61="","",IF($S61="","",$C61+$S61/24))</f>
      </c>
      <c r="U61" s="227">
        <f>IF($A61="","",IF($Q61="完了",0,MAX(0,INT(TODAY()-$T61))))</f>
      </c>
      <c r="V61" s="73" t="n"/>
      <c r="W61" s="73" t="n"/>
      <c r="X61" s="226" t="n"/>
      <c r="Y61" s="228">
        <f>IF($A61="","",IF($X61="","",ROUND(MAX(0,($X61-$C61)*24),1)))</f>
      </c>
    </row>
    <row r="62" s="52" ht="22" customHeight="true">
      <c r="A62" s="36" t="s">
        <v>208</v>
      </c>
      <c r="B62" s="225" t="s">
        <v>209</v>
      </c>
      <c r="C62" s="226" t="n"/>
      <c r="D62" s="36" t="n"/>
      <c r="E62" s="36" t="n"/>
      <c r="F62" s="36" t="n"/>
      <c r="G62" s="36" t="n"/>
      <c r="H62" s="36" t="n"/>
      <c r="I62" s="36" t="n"/>
      <c r="J62" s="36" t="n"/>
      <c r="K62" s="36" t="n"/>
      <c r="L62" s="36" t="n"/>
      <c r="M62" s="227" t="n"/>
      <c r="N62" s="226" t="n"/>
      <c r="O62" s="226" t="n"/>
      <c r="P62" s="36" t="n"/>
      <c r="Q62" s="36" t="n"/>
      <c r="R62" s="36" t="n"/>
      <c r="S62" s="228">
        <f>IF($A62="","",IFERROR(VLOOKUP($L62,'Επισκόπηση Εξαιρέσεων'!$E$6:$F$9,2,FALSE),""))</f>
      </c>
      <c r="T62" s="226">
        <f>IF($A62="","",IF($S62="","",$C62+$S62/24))</f>
      </c>
      <c r="U62" s="227">
        <f>IF($A62="","",IF($Q62="完了",0,MAX(0,INT(TODAY()-$T62))))</f>
      </c>
      <c r="V62" s="73" t="n"/>
      <c r="W62" s="73" t="n"/>
      <c r="X62" s="226" t="n"/>
      <c r="Y62" s="228">
        <f>IF($A62="","",IF($X62="","",ROUND(MAX(0,($X62-$C62)*24),1)))</f>
      </c>
    </row>
    <row r="63" s="52" ht="22" customHeight="true">
      <c r="A63" s="36" t="s">
        <v>210</v>
      </c>
      <c r="B63" s="225" t="s">
        <v>211</v>
      </c>
      <c r="C63" s="226" t="n"/>
      <c r="D63" s="36" t="n"/>
      <c r="E63" s="36" t="n"/>
      <c r="F63" s="36" t="n"/>
      <c r="G63" s="36" t="n"/>
      <c r="H63" s="36" t="n"/>
      <c r="I63" s="36" t="n"/>
      <c r="J63" s="36" t="n"/>
      <c r="K63" s="36" t="n"/>
      <c r="L63" s="36" t="n"/>
      <c r="M63" s="227" t="n"/>
      <c r="N63" s="226" t="n"/>
      <c r="O63" s="226" t="n"/>
      <c r="P63" s="36" t="n"/>
      <c r="Q63" s="36" t="n"/>
      <c r="R63" s="36" t="n"/>
      <c r="S63" s="228">
        <f>IF($A63="","",IFERROR(VLOOKUP($L63,'Επισκόπηση Εξαιρέσεων'!$E$6:$F$9,2,FALSE),""))</f>
      </c>
      <c r="T63" s="226">
        <f>IF($A63="","",IF($S63="","",$C63+$S63/24))</f>
      </c>
      <c r="U63" s="227">
        <f>IF($A63="","",IF($Q63="完了",0,MAX(0,INT(TODAY()-$T63))))</f>
      </c>
      <c r="V63" s="73" t="n"/>
      <c r="W63" s="73" t="n"/>
      <c r="X63" s="226" t="n"/>
      <c r="Y63" s="228">
        <f>IF($A63="","",IF($X63="","",ROUND(MAX(0,($X63-$C63)*24),1)))</f>
      </c>
    </row>
    <row r="64" s="52" ht="22" customHeight="true">
      <c r="A64" s="36" t="s">
        <v>212</v>
      </c>
      <c r="B64" s="225" t="s">
        <v>213</v>
      </c>
      <c r="C64" s="226" t="n"/>
      <c r="D64" s="36" t="n"/>
      <c r="E64" s="36" t="n"/>
      <c r="F64" s="36" t="n"/>
      <c r="G64" s="36" t="n"/>
      <c r="H64" s="36" t="n"/>
      <c r="I64" s="36" t="n"/>
      <c r="J64" s="36" t="n"/>
      <c r="K64" s="36" t="n"/>
      <c r="L64" s="36" t="n"/>
      <c r="M64" s="227" t="n"/>
      <c r="N64" s="226" t="n"/>
      <c r="O64" s="226" t="n"/>
      <c r="P64" s="36" t="n"/>
      <c r="Q64" s="36" t="n"/>
      <c r="R64" s="36" t="n"/>
      <c r="S64" s="228">
        <f>IF($A64="","",IFERROR(VLOOKUP($L64,'Επισκόπηση Εξαιρέσεων'!$E$6:$F$9,2,FALSE),""))</f>
      </c>
      <c r="T64" s="226">
        <f>IF($A64="","",IF($S64="","",$C64+$S64/24))</f>
      </c>
      <c r="U64" s="227">
        <f>IF($A64="","",IF($Q64="完了",0,MAX(0,INT(TODAY()-$T64))))</f>
      </c>
      <c r="V64" s="73" t="n"/>
      <c r="W64" s="73" t="n"/>
      <c r="X64" s="226" t="n"/>
      <c r="Y64" s="228">
        <f>IF($A64="","",IF($X64="","",ROUND(MAX(0,($X64-$C64)*24),1)))</f>
      </c>
    </row>
    <row r="65" s="52" ht="22" customHeight="true">
      <c r="A65" s="36" t="s">
        <v>214</v>
      </c>
      <c r="B65" s="225" t="s">
        <v>215</v>
      </c>
      <c r="C65" s="226" t="n"/>
      <c r="D65" s="36" t="n"/>
      <c r="E65" s="36" t="n"/>
      <c r="F65" s="36" t="n"/>
      <c r="G65" s="36" t="n"/>
      <c r="H65" s="36" t="n"/>
      <c r="I65" s="36" t="n"/>
      <c r="J65" s="36" t="n"/>
      <c r="K65" s="36" t="n"/>
      <c r="L65" s="36" t="n"/>
      <c r="M65" s="227" t="n"/>
      <c r="N65" s="226" t="n"/>
      <c r="O65" s="226" t="n"/>
      <c r="P65" s="36" t="n"/>
      <c r="Q65" s="36" t="n"/>
      <c r="R65" s="36" t="n"/>
      <c r="S65" s="228">
        <f>IF($A65="","",IFERROR(VLOOKUP($L65,'Επισκόπηση Εξαιρέσεων'!$E$6:$F$9,2,FALSE),""))</f>
      </c>
      <c r="T65" s="226">
        <f>IF($A65="","",IF($S65="","",$C65+$S65/24))</f>
      </c>
      <c r="U65" s="227">
        <f>IF($A65="","",IF($Q65="完了",0,MAX(0,INT(TODAY()-$T65))))</f>
      </c>
      <c r="V65" s="73" t="n"/>
      <c r="W65" s="73" t="n"/>
      <c r="X65" s="226" t="n"/>
      <c r="Y65" s="228">
        <f>IF($A65="","",IF($X65="","",ROUND(MAX(0,($X65-$C65)*24),1)))</f>
      </c>
    </row>
    <row r="66" s="52" ht="22" customHeight="true">
      <c r="A66" s="36" t="s">
        <v>216</v>
      </c>
      <c r="B66" s="225" t="s">
        <v>217</v>
      </c>
      <c r="C66" s="226" t="n"/>
      <c r="D66" s="36" t="n"/>
      <c r="E66" s="36" t="n"/>
      <c r="F66" s="36" t="n"/>
      <c r="G66" s="36" t="n"/>
      <c r="H66" s="36" t="n"/>
      <c r="I66" s="36" t="n"/>
      <c r="J66" s="36" t="n"/>
      <c r="K66" s="36" t="n"/>
      <c r="L66" s="36" t="n"/>
      <c r="M66" s="227" t="n"/>
      <c r="N66" s="226" t="n"/>
      <c r="O66" s="226" t="n"/>
      <c r="P66" s="36" t="n"/>
      <c r="Q66" s="36" t="n"/>
      <c r="R66" s="36" t="n"/>
      <c r="S66" s="228">
        <f>IF($A66="","",IFERROR(VLOOKUP($L66,'Επισκόπηση Εξαιρέσεων'!$E$6:$F$9,2,FALSE),""))</f>
      </c>
      <c r="T66" s="226">
        <f>IF($A66="","",IF($S66="","",$C66+$S66/24))</f>
      </c>
      <c r="U66" s="227">
        <f>IF($A66="","",IF($Q66="完了",0,MAX(0,INT(TODAY()-$T66))))</f>
      </c>
      <c r="V66" s="73" t="n"/>
      <c r="W66" s="73" t="n"/>
      <c r="X66" s="226" t="n"/>
      <c r="Y66" s="228">
        <f>IF($A66="","",IF($X66="","",ROUND(MAX(0,($X66-$C66)*24),1)))</f>
      </c>
    </row>
    <row r="67" s="52" ht="22" customHeight="true">
      <c r="A67" s="36" t="s">
        <v>218</v>
      </c>
      <c r="B67" s="225" t="s">
        <v>219</v>
      </c>
      <c r="C67" s="226" t="n"/>
      <c r="D67" s="36" t="n"/>
      <c r="E67" s="36" t="n"/>
      <c r="F67" s="36" t="n"/>
      <c r="G67" s="36" t="n"/>
      <c r="H67" s="36" t="n"/>
      <c r="I67" s="36" t="n"/>
      <c r="J67" s="36" t="n"/>
      <c r="K67" s="36" t="n"/>
      <c r="L67" s="36" t="n"/>
      <c r="M67" s="227" t="n"/>
      <c r="N67" s="226" t="n"/>
      <c r="O67" s="226" t="n"/>
      <c r="P67" s="36" t="n"/>
      <c r="Q67" s="36" t="n"/>
      <c r="R67" s="36" t="n"/>
      <c r="S67" s="228">
        <f>IF($A67="","",IFERROR(VLOOKUP($L67,'Επισκόπηση Εξαιρέσεων'!$E$6:$F$9,2,FALSE),""))</f>
      </c>
      <c r="T67" s="226">
        <f>IF($A67="","",IF($S67="","",$C67+$S67/24))</f>
      </c>
      <c r="U67" s="227">
        <f>IF($A67="","",IF($Q67="完了",0,MAX(0,INT(TODAY()-$T67))))</f>
      </c>
      <c r="V67" s="73" t="n"/>
      <c r="W67" s="73" t="n"/>
      <c r="X67" s="226" t="n"/>
      <c r="Y67" s="228">
        <f>IF($A67="","",IF($X67="","",ROUND(MAX(0,($X67-$C67)*24),1)))</f>
      </c>
    </row>
    <row r="68" s="52" ht="22" customHeight="true">
      <c r="A68" s="36" t="s">
        <v>220</v>
      </c>
      <c r="B68" s="225" t="s">
        <v>221</v>
      </c>
      <c r="C68" s="226" t="n"/>
      <c r="D68" s="36" t="n"/>
      <c r="E68" s="36" t="n"/>
      <c r="F68" s="36" t="n"/>
      <c r="G68" s="36" t="n"/>
      <c r="H68" s="36" t="n"/>
      <c r="I68" s="36" t="n"/>
      <c r="J68" s="36" t="n"/>
      <c r="K68" s="36" t="n"/>
      <c r="L68" s="36" t="n"/>
      <c r="M68" s="227" t="n"/>
      <c r="N68" s="226" t="n"/>
      <c r="O68" s="226" t="n"/>
      <c r="P68" s="36" t="n"/>
      <c r="Q68" s="36" t="n"/>
      <c r="R68" s="36" t="n"/>
      <c r="S68" s="228">
        <f>IF($A68="","",IFERROR(VLOOKUP($L68,'Επισκόπηση Εξαιρέσεων'!$E$6:$F$9,2,FALSE),""))</f>
      </c>
      <c r="T68" s="226">
        <f>IF($A68="","",IF($S68="","",$C68+$S68/24))</f>
      </c>
      <c r="U68" s="227">
        <f>IF($A68="","",IF($Q68="完了",0,MAX(0,INT(TODAY()-$T68))))</f>
      </c>
      <c r="V68" s="73" t="n"/>
      <c r="W68" s="73" t="n"/>
      <c r="X68" s="226" t="n"/>
      <c r="Y68" s="228">
        <f>IF($A68="","",IF($X68="","",ROUND(MAX(0,($X68-$C68)*24),1)))</f>
      </c>
    </row>
    <row r="69" s="52" ht="22" customHeight="true">
      <c r="A69" s="36" t="s">
        <v>222</v>
      </c>
      <c r="B69" s="225" t="s">
        <v>223</v>
      </c>
      <c r="C69" s="226" t="n"/>
      <c r="D69" s="36" t="n"/>
      <c r="E69" s="36" t="n"/>
      <c r="F69" s="36" t="n"/>
      <c r="G69" s="36" t="n"/>
      <c r="H69" s="36" t="n"/>
      <c r="I69" s="36" t="n"/>
      <c r="J69" s="36" t="n"/>
      <c r="K69" s="36" t="n"/>
      <c r="L69" s="36" t="n"/>
      <c r="M69" s="227" t="n"/>
      <c r="N69" s="226" t="n"/>
      <c r="O69" s="226" t="n"/>
      <c r="P69" s="36" t="n"/>
      <c r="Q69" s="36" t="n"/>
      <c r="R69" s="36" t="n"/>
      <c r="S69" s="228">
        <f>IF($A69="","",IFERROR(VLOOKUP($L69,'Επισκόπηση Εξαιρέσεων'!$E$6:$F$9,2,FALSE),""))</f>
      </c>
      <c r="T69" s="226">
        <f>IF($A69="","",IF($S69="","",$C69+$S69/24))</f>
      </c>
      <c r="U69" s="227">
        <f>IF($A69="","",IF($Q69="完了",0,MAX(0,INT(TODAY()-$T69))))</f>
      </c>
      <c r="V69" s="73" t="n"/>
      <c r="W69" s="73" t="n"/>
      <c r="X69" s="226" t="n"/>
      <c r="Y69" s="228">
        <f>IF($A69="","",IF($X69="","",ROUND(MAX(0,($X69-$C69)*24),1)))</f>
      </c>
    </row>
    <row r="70" s="52" ht="22" customHeight="true">
      <c r="A70" s="36" t="s">
        <v>224</v>
      </c>
      <c r="B70" s="225" t="s">
        <v>225</v>
      </c>
      <c r="C70" s="226" t="n"/>
      <c r="D70" s="36" t="n"/>
      <c r="E70" s="36" t="n"/>
      <c r="F70" s="36" t="n"/>
      <c r="G70" s="36" t="n"/>
      <c r="H70" s="36" t="n"/>
      <c r="I70" s="36" t="n"/>
      <c r="J70" s="36" t="n"/>
      <c r="K70" s="36" t="n"/>
      <c r="L70" s="36" t="n"/>
      <c r="M70" s="227" t="n"/>
      <c r="N70" s="226" t="n"/>
      <c r="O70" s="226" t="n"/>
      <c r="P70" s="36" t="n"/>
      <c r="Q70" s="36" t="n"/>
      <c r="R70" s="36" t="n"/>
      <c r="S70" s="228">
        <f>IF($A70="","",IFERROR(VLOOKUP($L70,'Επισκόπηση Εξαιρέσεων'!$E$6:$F$9,2,FALSE),""))</f>
      </c>
      <c r="T70" s="226">
        <f>IF($A70="","",IF($S70="","",$C70+$S70/24))</f>
      </c>
      <c r="U70" s="227">
        <f>IF($A70="","",IF($Q70="完了",0,MAX(0,INT(TODAY()-$T70))))</f>
      </c>
      <c r="V70" s="73" t="n"/>
      <c r="W70" s="73" t="n"/>
      <c r="X70" s="226" t="n"/>
      <c r="Y70" s="228">
        <f>IF($A70="","",IF($X70="","",ROUND(MAX(0,($X70-$C70)*24),1)))</f>
      </c>
    </row>
    <row r="71" s="52" ht="22" customHeight="true">
      <c r="A71" s="36" t="s">
        <v>226</v>
      </c>
      <c r="B71" s="225" t="s">
        <v>227</v>
      </c>
      <c r="C71" s="226" t="n"/>
      <c r="D71" s="36" t="n"/>
      <c r="E71" s="36" t="n"/>
      <c r="F71" s="36" t="n"/>
      <c r="G71" s="36" t="n"/>
      <c r="H71" s="36" t="n"/>
      <c r="I71" s="36" t="n"/>
      <c r="J71" s="36" t="n"/>
      <c r="K71" s="36" t="n"/>
      <c r="L71" s="36" t="n"/>
      <c r="M71" s="227" t="n"/>
      <c r="N71" s="226" t="n"/>
      <c r="O71" s="226" t="n"/>
      <c r="P71" s="36" t="n"/>
      <c r="Q71" s="36" t="n"/>
      <c r="R71" s="36" t="n"/>
      <c r="S71" s="228">
        <f>IF($A71="","",IFERROR(VLOOKUP($L71,'Επισκόπηση Εξαιρέσεων'!$E$6:$F$9,2,FALSE),""))</f>
      </c>
      <c r="T71" s="226">
        <f>IF($A71="","",IF($S71="","",$C71+$S71/24))</f>
      </c>
      <c r="U71" s="227">
        <f>IF($A71="","",IF($Q71="完了",0,MAX(0,INT(TODAY()-$T71))))</f>
      </c>
      <c r="V71" s="73" t="n"/>
      <c r="W71" s="73" t="n"/>
      <c r="X71" s="226" t="n"/>
      <c r="Y71" s="228">
        <f>IF($A71="","",IF($X71="","",ROUND(MAX(0,($X71-$C71)*24),1)))</f>
      </c>
    </row>
    <row r="72" s="52" ht="22" customHeight="true">
      <c r="A72" s="36" t="s">
        <v>228</v>
      </c>
      <c r="B72" s="225" t="s">
        <v>229</v>
      </c>
      <c r="C72" s="226" t="n"/>
      <c r="D72" s="36" t="n"/>
      <c r="E72" s="36" t="n"/>
      <c r="F72" s="36" t="n"/>
      <c r="G72" s="36" t="n"/>
      <c r="H72" s="36" t="n"/>
      <c r="I72" s="36" t="n"/>
      <c r="J72" s="36" t="n"/>
      <c r="K72" s="36" t="n"/>
      <c r="L72" s="36" t="n"/>
      <c r="M72" s="227" t="n"/>
      <c r="N72" s="226" t="n"/>
      <c r="O72" s="226" t="n"/>
      <c r="P72" s="36" t="n"/>
      <c r="Q72" s="36" t="n"/>
      <c r="R72" s="36" t="n"/>
      <c r="S72" s="228">
        <f>IF($A72="","",IFERROR(VLOOKUP($L72,'Επισκόπηση Εξαιρέσεων'!$E$6:$F$9,2,FALSE),""))</f>
      </c>
      <c r="T72" s="226">
        <f>IF($A72="","",IF($S72="","",$C72+$S72/24))</f>
      </c>
      <c r="U72" s="227">
        <f>IF($A72="","",IF($Q72="完了",0,MAX(0,INT(TODAY()-$T72))))</f>
      </c>
      <c r="V72" s="73" t="n"/>
      <c r="W72" s="73" t="n"/>
      <c r="X72" s="226" t="n"/>
      <c r="Y72" s="228">
        <f>IF($A72="","",IF($X72="","",ROUND(MAX(0,($X72-$C72)*24),1)))</f>
      </c>
    </row>
    <row r="73" s="52" ht="22" customHeight="true">
      <c r="A73" s="36" t="s">
        <v>230</v>
      </c>
      <c r="B73" s="225" t="s">
        <v>231</v>
      </c>
      <c r="C73" s="226" t="n"/>
      <c r="D73" s="36" t="n"/>
      <c r="E73" s="36" t="n"/>
      <c r="F73" s="36" t="n"/>
      <c r="G73" s="36" t="n"/>
      <c r="H73" s="36" t="n"/>
      <c r="I73" s="36" t="n"/>
      <c r="J73" s="36" t="n"/>
      <c r="K73" s="36" t="n"/>
      <c r="L73" s="36" t="n"/>
      <c r="M73" s="227" t="n"/>
      <c r="N73" s="226" t="n"/>
      <c r="O73" s="226" t="n"/>
      <c r="P73" s="36" t="n"/>
      <c r="Q73" s="36" t="n"/>
      <c r="R73" s="36" t="n"/>
      <c r="S73" s="228">
        <f>IF($A73="","",IFERROR(VLOOKUP($L73,'Επισκόπηση Εξαιρέσεων'!$E$6:$F$9,2,FALSE),""))</f>
      </c>
      <c r="T73" s="226">
        <f>IF($A73="","",IF($S73="","",$C73+$S73/24))</f>
      </c>
      <c r="U73" s="227">
        <f>IF($A73="","",IF($Q73="完了",0,MAX(0,INT(TODAY()-$T73))))</f>
      </c>
      <c r="V73" s="73" t="n"/>
      <c r="W73" s="73" t="n"/>
      <c r="X73" s="226" t="n"/>
      <c r="Y73" s="228">
        <f>IF($A73="","",IF($X73="","",ROUND(MAX(0,($X73-$C73)*24),1)))</f>
      </c>
    </row>
    <row r="74" s="52" ht="22" customHeight="true">
      <c r="A74" s="36" t="s">
        <v>232</v>
      </c>
      <c r="B74" s="225" t="s">
        <v>233</v>
      </c>
      <c r="C74" s="226" t="n"/>
      <c r="D74" s="36" t="n"/>
      <c r="E74" s="36" t="n"/>
      <c r="F74" s="36" t="n"/>
      <c r="G74" s="36" t="n"/>
      <c r="H74" s="36" t="n"/>
      <c r="I74" s="36" t="n"/>
      <c r="J74" s="36" t="n"/>
      <c r="K74" s="36" t="n"/>
      <c r="L74" s="36" t="n"/>
      <c r="M74" s="227" t="n"/>
      <c r="N74" s="226" t="n"/>
      <c r="O74" s="226" t="n"/>
      <c r="P74" s="36" t="n"/>
      <c r="Q74" s="36" t="n"/>
      <c r="R74" s="36" t="n"/>
      <c r="S74" s="228">
        <f>IF($A74="","",IFERROR(VLOOKUP($L74,'Επισκόπηση Εξαιρέσεων'!$E$6:$F$9,2,FALSE),""))</f>
      </c>
      <c r="T74" s="226">
        <f>IF($A74="","",IF($S74="","",$C74+$S74/24))</f>
      </c>
      <c r="U74" s="227">
        <f>IF($A74="","",IF($Q74="完了",0,MAX(0,INT(TODAY()-$T74))))</f>
      </c>
      <c r="V74" s="73" t="n"/>
      <c r="W74" s="73" t="n"/>
      <c r="X74" s="226" t="n"/>
      <c r="Y74" s="228">
        <f>IF($A74="","",IF($X74="","",ROUND(MAX(0,($X74-$C74)*24),1)))</f>
      </c>
    </row>
    <row r="75" s="52" ht="22" customHeight="true">
      <c r="A75" s="36" t="s">
        <v>234</v>
      </c>
      <c r="B75" s="225" t="s">
        <v>235</v>
      </c>
      <c r="C75" s="226" t="n"/>
      <c r="D75" s="36" t="n"/>
      <c r="E75" s="36" t="n"/>
      <c r="F75" s="36" t="n"/>
      <c r="G75" s="36" t="n"/>
      <c r="H75" s="36" t="n"/>
      <c r="I75" s="36" t="n"/>
      <c r="J75" s="36" t="n"/>
      <c r="K75" s="36" t="n"/>
      <c r="L75" s="36" t="n"/>
      <c r="M75" s="227" t="n"/>
      <c r="N75" s="226" t="n"/>
      <c r="O75" s="226" t="n"/>
      <c r="P75" s="36" t="n"/>
      <c r="Q75" s="36" t="n"/>
      <c r="R75" s="36" t="n"/>
      <c r="S75" s="228">
        <f>IF($A75="","",IFERROR(VLOOKUP($L75,'Επισκόπηση Εξαιρέσεων'!$E$6:$F$9,2,FALSE),""))</f>
      </c>
      <c r="T75" s="226">
        <f>IF($A75="","",IF($S75="","",$C75+$S75/24))</f>
      </c>
      <c r="U75" s="227">
        <f>IF($A75="","",IF($Q75="完了",0,MAX(0,INT(TODAY()-$T75))))</f>
      </c>
      <c r="V75" s="73" t="n"/>
      <c r="W75" s="73" t="n"/>
      <c r="X75" s="226" t="n"/>
      <c r="Y75" s="228">
        <f>IF($A75="","",IF($X75="","",ROUND(MAX(0,($X75-$C75)*24),1)))</f>
      </c>
    </row>
    <row r="76" s="52" ht="22" customHeight="true">
      <c r="A76" s="36" t="s">
        <v>236</v>
      </c>
      <c r="B76" s="225" t="s">
        <v>237</v>
      </c>
      <c r="C76" s="226" t="n"/>
      <c r="D76" s="36" t="n"/>
      <c r="E76" s="36" t="n"/>
      <c r="F76" s="36" t="n"/>
      <c r="G76" s="36" t="n"/>
      <c r="H76" s="36" t="n"/>
      <c r="I76" s="36" t="n"/>
      <c r="J76" s="36" t="n"/>
      <c r="K76" s="36" t="n"/>
      <c r="L76" s="36" t="n"/>
      <c r="M76" s="227" t="n"/>
      <c r="N76" s="226" t="n"/>
      <c r="O76" s="226" t="n"/>
      <c r="P76" s="36" t="n"/>
      <c r="Q76" s="36" t="n"/>
      <c r="R76" s="36" t="n"/>
      <c r="S76" s="228">
        <f>IF($A76="","",IFERROR(VLOOKUP($L76,'Επισκόπηση Εξαιρέσεων'!$E$6:$F$9,2,FALSE),""))</f>
      </c>
      <c r="T76" s="226">
        <f>IF($A76="","",IF($S76="","",$C76+$S76/24))</f>
      </c>
      <c r="U76" s="227">
        <f>IF($A76="","",IF($Q76="完了",0,MAX(0,INT(TODAY()-$T76))))</f>
      </c>
      <c r="V76" s="73" t="n"/>
      <c r="W76" s="73" t="n"/>
      <c r="X76" s="226" t="n"/>
      <c r="Y76" s="228">
        <f>IF($A76="","",IF($X76="","",ROUND(MAX(0,($X76-$C76)*24),1)))</f>
      </c>
    </row>
    <row r="77" s="52" ht="22" customHeight="true">
      <c r="A77" s="36" t="s">
        <v>238</v>
      </c>
      <c r="B77" s="225" t="s">
        <v>239</v>
      </c>
      <c r="C77" s="226" t="n"/>
      <c r="D77" s="36" t="n"/>
      <c r="E77" s="36" t="n"/>
      <c r="F77" s="36" t="n"/>
      <c r="G77" s="36" t="n"/>
      <c r="H77" s="36" t="n"/>
      <c r="I77" s="36" t="n"/>
      <c r="J77" s="36" t="n"/>
      <c r="K77" s="36" t="n"/>
      <c r="L77" s="36" t="n"/>
      <c r="M77" s="227" t="n"/>
      <c r="N77" s="226" t="n"/>
      <c r="O77" s="226" t="n"/>
      <c r="P77" s="36" t="n"/>
      <c r="Q77" s="36" t="n"/>
      <c r="R77" s="36" t="n"/>
      <c r="S77" s="228">
        <f>IF($A77="","",IFERROR(VLOOKUP($L77,'Επισκόπηση Εξαιρέσεων'!$E$6:$F$9,2,FALSE),""))</f>
      </c>
      <c r="T77" s="226">
        <f>IF($A77="","",IF($S77="","",$C77+$S77/24))</f>
      </c>
      <c r="U77" s="227">
        <f>IF($A77="","",IF($Q77="完了",0,MAX(0,INT(TODAY()-$T77))))</f>
      </c>
      <c r="V77" s="73" t="n"/>
      <c r="W77" s="73" t="n"/>
      <c r="X77" s="226" t="n"/>
      <c r="Y77" s="228">
        <f>IF($A77="","",IF($X77="","",ROUND(MAX(0,($X77-$C77)*24),1)))</f>
      </c>
    </row>
    <row r="78" s="52" ht="22" customHeight="true">
      <c r="A78" s="36" t="s">
        <v>240</v>
      </c>
      <c r="B78" s="225" t="s">
        <v>241</v>
      </c>
      <c r="C78" s="226" t="n"/>
      <c r="D78" s="36" t="n"/>
      <c r="E78" s="36" t="n"/>
      <c r="F78" s="36" t="n"/>
      <c r="G78" s="36" t="n"/>
      <c r="H78" s="36" t="n"/>
      <c r="I78" s="36" t="n"/>
      <c r="J78" s="36" t="n"/>
      <c r="K78" s="36" t="n"/>
      <c r="L78" s="36" t="n"/>
      <c r="M78" s="227" t="n"/>
      <c r="N78" s="226" t="n"/>
      <c r="O78" s="226" t="n"/>
      <c r="P78" s="36" t="n"/>
      <c r="Q78" s="36" t="n"/>
      <c r="R78" s="36" t="n"/>
      <c r="S78" s="228">
        <f>IF($A78="","",IFERROR(VLOOKUP($L78,'Επισκόπηση Εξαιρέσεων'!$E$6:$F$9,2,FALSE),""))</f>
      </c>
      <c r="T78" s="226">
        <f>IF($A78="","",IF($S78="","",$C78+$S78/24))</f>
      </c>
      <c r="U78" s="227">
        <f>IF($A78="","",IF($Q78="完了",0,MAX(0,INT(TODAY()-$T78))))</f>
      </c>
      <c r="V78" s="73" t="n"/>
      <c r="W78" s="73" t="n"/>
      <c r="X78" s="226" t="n"/>
      <c r="Y78" s="228">
        <f>IF($A78="","",IF($X78="","",ROUND(MAX(0,($X78-$C78)*24),1)))</f>
      </c>
    </row>
    <row r="79" s="52" ht="22" customHeight="true">
      <c r="A79" s="36" t="s">
        <v>242</v>
      </c>
      <c r="B79" s="225" t="s">
        <v>243</v>
      </c>
      <c r="C79" s="226" t="n"/>
      <c r="D79" s="36" t="n"/>
      <c r="E79" s="36" t="n"/>
      <c r="F79" s="36" t="n"/>
      <c r="G79" s="36" t="n"/>
      <c r="H79" s="36" t="n"/>
      <c r="I79" s="36" t="n"/>
      <c r="J79" s="36" t="n"/>
      <c r="K79" s="36" t="n"/>
      <c r="L79" s="36" t="n"/>
      <c r="M79" s="227" t="n"/>
      <c r="N79" s="226" t="n"/>
      <c r="O79" s="226" t="n"/>
      <c r="P79" s="36" t="n"/>
      <c r="Q79" s="36" t="n"/>
      <c r="R79" s="36" t="n"/>
      <c r="S79" s="228">
        <f>IF($A79="","",IFERROR(VLOOKUP($L79,'Επισκόπηση Εξαιρέσεων'!$E$6:$F$9,2,FALSE),""))</f>
      </c>
      <c r="T79" s="226">
        <f>IF($A79="","",IF($S79="","",$C79+$S79/24))</f>
      </c>
      <c r="U79" s="227">
        <f>IF($A79="","",IF($Q79="完了",0,MAX(0,INT(TODAY()-$T79))))</f>
      </c>
      <c r="V79" s="73" t="n"/>
      <c r="W79" s="73" t="n"/>
      <c r="X79" s="226" t="n"/>
      <c r="Y79" s="228">
        <f>IF($A79="","",IF($X79="","",ROUND(MAX(0,($X79-$C79)*24),1)))</f>
      </c>
    </row>
    <row r="80" s="52" ht="22" customHeight="true">
      <c r="A80" s="36" t="s">
        <v>244</v>
      </c>
      <c r="B80" s="225" t="s">
        <v>245</v>
      </c>
      <c r="C80" s="226" t="n"/>
      <c r="D80" s="36" t="n"/>
      <c r="E80" s="36" t="n"/>
      <c r="F80" s="36" t="n"/>
      <c r="G80" s="36" t="n"/>
      <c r="H80" s="36" t="n"/>
      <c r="I80" s="36" t="n"/>
      <c r="J80" s="36" t="n"/>
      <c r="K80" s="36" t="n"/>
      <c r="L80" s="36" t="n"/>
      <c r="M80" s="227" t="n"/>
      <c r="N80" s="226" t="n"/>
      <c r="O80" s="226" t="n"/>
      <c r="P80" s="36" t="n"/>
      <c r="Q80" s="36" t="n"/>
      <c r="R80" s="36" t="n"/>
      <c r="S80" s="228">
        <f>IF($A80="","",IFERROR(VLOOKUP($L80,'Επισκόπηση Εξαιρέσεων'!$E$6:$F$9,2,FALSE),""))</f>
      </c>
      <c r="T80" s="226">
        <f>IF($A80="","",IF($S80="","",$C80+$S80/24))</f>
      </c>
      <c r="U80" s="227">
        <f>IF($A80="","",IF($Q80="完了",0,MAX(0,INT(TODAY()-$T80))))</f>
      </c>
      <c r="V80" s="73" t="n"/>
      <c r="W80" s="73" t="n"/>
      <c r="X80" s="226" t="n"/>
      <c r="Y80" s="228">
        <f>IF($A80="","",IF($X80="","",ROUND(MAX(0,($X80-$C80)*24),1)))</f>
      </c>
    </row>
    <row r="81" s="52" ht="22" customHeight="true">
      <c r="A81" s="36" t="s">
        <v>246</v>
      </c>
      <c r="B81" s="225" t="s">
        <v>247</v>
      </c>
      <c r="C81" s="226" t="n"/>
      <c r="D81" s="36" t="n"/>
      <c r="E81" s="36" t="n"/>
      <c r="F81" s="36" t="n"/>
      <c r="G81" s="36" t="n"/>
      <c r="H81" s="36" t="n"/>
      <c r="I81" s="36" t="n"/>
      <c r="J81" s="36" t="n"/>
      <c r="K81" s="36" t="n"/>
      <c r="L81" s="36" t="n"/>
      <c r="M81" s="227" t="n"/>
      <c r="N81" s="226" t="n"/>
      <c r="O81" s="226" t="n"/>
      <c r="P81" s="36" t="n"/>
      <c r="Q81" s="36" t="n"/>
      <c r="R81" s="36" t="n"/>
      <c r="S81" s="228">
        <f>IF($A81="","",IFERROR(VLOOKUP($L81,'Επισκόπηση Εξαιρέσεων'!$E$6:$F$9,2,FALSE),""))</f>
      </c>
      <c r="T81" s="226">
        <f>IF($A81="","",IF($S81="","",$C81+$S81/24))</f>
      </c>
      <c r="U81" s="227">
        <f>IF($A81="","",IF($Q81="完了",0,MAX(0,INT(TODAY()-$T81))))</f>
      </c>
      <c r="V81" s="73" t="n"/>
      <c r="W81" s="73" t="n"/>
      <c r="X81" s="226" t="n"/>
      <c r="Y81" s="228">
        <f>IF($A81="","",IF($X81="","",ROUND(MAX(0,($X81-$C81)*24),1)))</f>
      </c>
    </row>
    <row r="82" s="52" ht="22" customHeight="true">
      <c r="A82" s="36" t="s">
        <v>248</v>
      </c>
      <c r="B82" s="225" t="s">
        <v>249</v>
      </c>
      <c r="C82" s="226" t="n"/>
      <c r="D82" s="36" t="n"/>
      <c r="E82" s="36" t="n"/>
      <c r="F82" s="36" t="n"/>
      <c r="G82" s="36" t="n"/>
      <c r="H82" s="36" t="n"/>
      <c r="I82" s="36" t="n"/>
      <c r="J82" s="36" t="n"/>
      <c r="K82" s="36" t="n"/>
      <c r="L82" s="36" t="n"/>
      <c r="M82" s="227" t="n"/>
      <c r="N82" s="226" t="n"/>
      <c r="O82" s="226" t="n"/>
      <c r="P82" s="36" t="n"/>
      <c r="Q82" s="36" t="n"/>
      <c r="R82" s="36" t="n"/>
      <c r="S82" s="228">
        <f>IF($A82="","",IFERROR(VLOOKUP($L82,'Επισκόπηση Εξαιρέσεων'!$E$6:$F$9,2,FALSE),""))</f>
      </c>
      <c r="T82" s="226">
        <f>IF($A82="","",IF($S82="","",$C82+$S82/24))</f>
      </c>
      <c r="U82" s="227">
        <f>IF($A82="","",IF($Q82="完了",0,MAX(0,INT(TODAY()-$T82))))</f>
      </c>
      <c r="V82" s="73" t="n"/>
      <c r="W82" s="73" t="n"/>
      <c r="X82" s="226" t="n"/>
      <c r="Y82" s="228">
        <f>IF($A82="","",IF($X82="","",ROUND(MAX(0,($X82-$C82)*24),1)))</f>
      </c>
    </row>
    <row r="83" s="52" ht="22" customHeight="true">
      <c r="A83" s="36" t="s">
        <v>250</v>
      </c>
      <c r="B83" s="225" t="s">
        <v>251</v>
      </c>
      <c r="C83" s="226" t="n"/>
      <c r="D83" s="36" t="n"/>
      <c r="E83" s="36" t="n"/>
      <c r="F83" s="36" t="n"/>
      <c r="G83" s="36" t="n"/>
      <c r="H83" s="36" t="n"/>
      <c r="I83" s="36" t="n"/>
      <c r="J83" s="36" t="n"/>
      <c r="K83" s="36" t="n"/>
      <c r="L83" s="36" t="n"/>
      <c r="M83" s="227" t="n"/>
      <c r="N83" s="226" t="n"/>
      <c r="O83" s="226" t="n"/>
      <c r="P83" s="36" t="n"/>
      <c r="Q83" s="36" t="n"/>
      <c r="R83" s="36" t="n"/>
      <c r="S83" s="228">
        <f>IF($A83="","",IFERROR(VLOOKUP($L83,'Επισκόπηση Εξαιρέσεων'!$E$6:$F$9,2,FALSE),""))</f>
      </c>
      <c r="T83" s="226">
        <f>IF($A83="","",IF($S83="","",$C83+$S83/24))</f>
      </c>
      <c r="U83" s="227">
        <f>IF($A83="","",IF($Q83="完了",0,MAX(0,INT(TODAY()-$T83))))</f>
      </c>
      <c r="V83" s="73" t="n"/>
      <c r="W83" s="73" t="n"/>
      <c r="X83" s="226" t="n"/>
      <c r="Y83" s="228">
        <f>IF($A83="","",IF($X83="","",ROUND(MAX(0,($X83-$C83)*24),1)))</f>
      </c>
    </row>
    <row r="84" s="52" ht="22" customHeight="true">
      <c r="A84" s="36" t="s">
        <v>252</v>
      </c>
      <c r="B84" s="225" t="s">
        <v>253</v>
      </c>
      <c r="C84" s="226" t="n"/>
      <c r="D84" s="36" t="n"/>
      <c r="E84" s="36" t="n"/>
      <c r="F84" s="36" t="n"/>
      <c r="G84" s="36" t="n"/>
      <c r="H84" s="36" t="n"/>
      <c r="I84" s="36" t="n"/>
      <c r="J84" s="36" t="n"/>
      <c r="K84" s="36" t="n"/>
      <c r="L84" s="36" t="n"/>
      <c r="M84" s="227" t="n"/>
      <c r="N84" s="226" t="n"/>
      <c r="O84" s="226" t="n"/>
      <c r="P84" s="36" t="n"/>
      <c r="Q84" s="36" t="n"/>
      <c r="R84" s="36" t="n"/>
      <c r="S84" s="228">
        <f>IF($A84="","",IFERROR(VLOOKUP($L84,'Επισκόπηση Εξαιρέσεων'!$E$6:$F$9,2,FALSE),""))</f>
      </c>
      <c r="T84" s="226">
        <f>IF($A84="","",IF($S84="","",$C84+$S84/24))</f>
      </c>
      <c r="U84" s="227">
        <f>IF($A84="","",IF($Q84="完了",0,MAX(0,INT(TODAY()-$T84))))</f>
      </c>
      <c r="V84" s="73" t="n"/>
      <c r="W84" s="73" t="n"/>
      <c r="X84" s="226" t="n"/>
      <c r="Y84" s="228">
        <f>IF($A84="","",IF($X84="","",ROUND(MAX(0,($X84-$C84)*24),1)))</f>
      </c>
    </row>
    <row r="85" s="52" ht="22" customHeight="true">
      <c r="A85" s="36" t="s">
        <v>254</v>
      </c>
      <c r="B85" s="225" t="s">
        <v>255</v>
      </c>
      <c r="C85" s="226" t="n"/>
      <c r="D85" s="36" t="n"/>
      <c r="E85" s="36" t="n"/>
      <c r="F85" s="36" t="n"/>
      <c r="G85" s="36" t="n"/>
      <c r="H85" s="36" t="n"/>
      <c r="I85" s="36" t="n"/>
      <c r="J85" s="36" t="n"/>
      <c r="K85" s="36" t="n"/>
      <c r="L85" s="36" t="n"/>
      <c r="M85" s="227" t="n"/>
      <c r="N85" s="226" t="n"/>
      <c r="O85" s="226" t="n"/>
      <c r="P85" s="36" t="n"/>
      <c r="Q85" s="36" t="n"/>
      <c r="R85" s="36" t="n"/>
      <c r="S85" s="228">
        <f>IF($A85="","",IFERROR(VLOOKUP($L85,'Επισκόπηση Εξαιρέσεων'!$E$6:$F$9,2,FALSE),""))</f>
      </c>
      <c r="T85" s="226">
        <f>IF($A85="","",IF($S85="","",$C85+$S85/24))</f>
      </c>
      <c r="U85" s="227">
        <f>IF($A85="","",IF($Q85="完了",0,MAX(0,INT(TODAY()-$T85))))</f>
      </c>
      <c r="V85" s="73" t="n"/>
      <c r="W85" s="73" t="n"/>
      <c r="X85" s="226" t="n"/>
      <c r="Y85" s="228">
        <f>IF($A85="","",IF($X85="","",ROUND(MAX(0,($X85-$C85)*24),1)))</f>
      </c>
    </row>
    <row r="86" s="52" ht="22" customHeight="true">
      <c r="A86" s="36" t="s">
        <v>256</v>
      </c>
      <c r="B86" s="225" t="s">
        <v>257</v>
      </c>
      <c r="C86" s="226" t="n"/>
      <c r="D86" s="36" t="n"/>
      <c r="E86" s="36" t="n"/>
      <c r="F86" s="36" t="n"/>
      <c r="G86" s="36" t="n"/>
      <c r="H86" s="36" t="n"/>
      <c r="I86" s="36" t="n"/>
      <c r="J86" s="36" t="n"/>
      <c r="K86" s="36" t="n"/>
      <c r="L86" s="36" t="n"/>
      <c r="M86" s="227" t="n"/>
      <c r="N86" s="226" t="n"/>
      <c r="O86" s="226" t="n"/>
      <c r="P86" s="36" t="n"/>
      <c r="Q86" s="36" t="n"/>
      <c r="R86" s="36" t="n"/>
      <c r="S86" s="228">
        <f>IF($A86="","",IFERROR(VLOOKUP($L86,'Επισκόπηση Εξαιρέσεων'!$E$6:$F$9,2,FALSE),""))</f>
      </c>
      <c r="T86" s="226">
        <f>IF($A86="","",IF($S86="","",$C86+$S86/24))</f>
      </c>
      <c r="U86" s="227">
        <f>IF($A86="","",IF($Q86="完了",0,MAX(0,INT(TODAY()-$T86))))</f>
      </c>
      <c r="V86" s="73" t="n"/>
      <c r="W86" s="73" t="n"/>
      <c r="X86" s="226" t="n"/>
      <c r="Y86" s="228">
        <f>IF($A86="","",IF($X86="","",ROUND(MAX(0,($X86-$C86)*24),1)))</f>
      </c>
    </row>
    <row r="87" s="52" ht="22" customHeight="true">
      <c r="A87" s="36" t="s">
        <v>258</v>
      </c>
      <c r="B87" s="225" t="s">
        <v>259</v>
      </c>
      <c r="C87" s="226" t="n"/>
      <c r="D87" s="36" t="n"/>
      <c r="E87" s="36" t="n"/>
      <c r="F87" s="36" t="n"/>
      <c r="G87" s="36" t="n"/>
      <c r="H87" s="36" t="n"/>
      <c r="I87" s="36" t="n"/>
      <c r="J87" s="36" t="n"/>
      <c r="K87" s="36" t="n"/>
      <c r="L87" s="36" t="n"/>
      <c r="M87" s="227" t="n"/>
      <c r="N87" s="226" t="n"/>
      <c r="O87" s="226" t="n"/>
      <c r="P87" s="36" t="n"/>
      <c r="Q87" s="36" t="n"/>
      <c r="R87" s="36" t="n"/>
      <c r="S87" s="228">
        <f>IF($A87="","",IFERROR(VLOOKUP($L87,'Επισκόπηση Εξαιρέσεων'!$E$6:$F$9,2,FALSE),""))</f>
      </c>
      <c r="T87" s="226">
        <f>IF($A87="","",IF($S87="","",$C87+$S87/24))</f>
      </c>
      <c r="U87" s="227">
        <f>IF($A87="","",IF($Q87="完了",0,MAX(0,INT(TODAY()-$T87))))</f>
      </c>
      <c r="V87" s="73" t="n"/>
      <c r="W87" s="73" t="n"/>
      <c r="X87" s="226" t="n"/>
      <c r="Y87" s="228">
        <f>IF($A87="","",IF($X87="","",ROUND(MAX(0,($X87-$C87)*24),1)))</f>
      </c>
    </row>
    <row r="88" s="52" ht="22" customHeight="true">
      <c r="A88" s="36" t="s">
        <v>260</v>
      </c>
      <c r="B88" s="225" t="s">
        <v>261</v>
      </c>
      <c r="C88" s="226" t="n"/>
      <c r="D88" s="36" t="n"/>
      <c r="E88" s="36" t="n"/>
      <c r="F88" s="36" t="n"/>
      <c r="G88" s="36" t="n"/>
      <c r="H88" s="36" t="n"/>
      <c r="I88" s="36" t="n"/>
      <c r="J88" s="36" t="n"/>
      <c r="K88" s="36" t="n"/>
      <c r="L88" s="36" t="n"/>
      <c r="M88" s="227" t="n"/>
      <c r="N88" s="226" t="n"/>
      <c r="O88" s="226" t="n"/>
      <c r="P88" s="36" t="n"/>
      <c r="Q88" s="36" t="n"/>
      <c r="R88" s="36" t="n"/>
      <c r="S88" s="228">
        <f>IF($A88="","",IFERROR(VLOOKUP($L88,'Επισκόπηση Εξαιρέσεων'!$E$6:$F$9,2,FALSE),""))</f>
      </c>
      <c r="T88" s="226">
        <f>IF($A88="","",IF($S88="","",$C88+$S88/24))</f>
      </c>
      <c r="U88" s="227">
        <f>IF($A88="","",IF($Q88="完了",0,MAX(0,INT(TODAY()-$T88))))</f>
      </c>
      <c r="V88" s="73" t="n"/>
      <c r="W88" s="73" t="n"/>
      <c r="X88" s="226" t="n"/>
      <c r="Y88" s="228">
        <f>IF($A88="","",IF($X88="","",ROUND(MAX(0,($X88-$C88)*24),1)))</f>
      </c>
    </row>
    <row r="89" s="52" ht="22" customHeight="true">
      <c r="A89" s="36" t="s">
        <v>262</v>
      </c>
      <c r="B89" s="225" t="s">
        <v>263</v>
      </c>
      <c r="C89" s="226" t="n"/>
      <c r="D89" s="36" t="n"/>
      <c r="E89" s="36" t="n"/>
      <c r="F89" s="36" t="n"/>
      <c r="G89" s="36" t="n"/>
      <c r="H89" s="36" t="n"/>
      <c r="I89" s="36" t="n"/>
      <c r="J89" s="36" t="n"/>
      <c r="K89" s="36" t="n"/>
      <c r="L89" s="36" t="n"/>
      <c r="M89" s="227" t="n"/>
      <c r="N89" s="226" t="n"/>
      <c r="O89" s="226" t="n"/>
      <c r="P89" s="36" t="n"/>
      <c r="Q89" s="36" t="n"/>
      <c r="R89" s="36" t="n"/>
      <c r="S89" s="228">
        <f>IF($A89="","",IFERROR(VLOOKUP($L89,'Επισκόπηση Εξαιρέσεων'!$E$6:$F$9,2,FALSE),""))</f>
      </c>
      <c r="T89" s="226">
        <f>IF($A89="","",IF($S89="","",$C89+$S89/24))</f>
      </c>
      <c r="U89" s="227">
        <f>IF($A89="","",IF($Q89="完了",0,MAX(0,INT(TODAY()-$T89))))</f>
      </c>
      <c r="V89" s="73" t="n"/>
      <c r="W89" s="73" t="n"/>
      <c r="X89" s="226" t="n"/>
      <c r="Y89" s="228">
        <f>IF($A89="","",IF($X89="","",ROUND(MAX(0,($X89-$C89)*24),1)))</f>
      </c>
    </row>
    <row r="90" s="52" ht="22" customHeight="true">
      <c r="A90" s="36" t="s">
        <v>264</v>
      </c>
      <c r="B90" s="225" t="s">
        <v>265</v>
      </c>
      <c r="C90" s="226" t="n"/>
      <c r="D90" s="36" t="n"/>
      <c r="E90" s="36" t="n"/>
      <c r="F90" s="36" t="n"/>
      <c r="G90" s="36" t="n"/>
      <c r="H90" s="36" t="n"/>
      <c r="I90" s="36" t="n"/>
      <c r="J90" s="36" t="n"/>
      <c r="K90" s="36" t="n"/>
      <c r="L90" s="36" t="n"/>
      <c r="M90" s="227" t="n"/>
      <c r="N90" s="226" t="n"/>
      <c r="O90" s="226" t="n"/>
      <c r="P90" s="36" t="n"/>
      <c r="Q90" s="36" t="n"/>
      <c r="R90" s="36" t="n"/>
      <c r="S90" s="228">
        <f>IF($A90="","",IFERROR(VLOOKUP($L90,'Επισκόπηση Εξαιρέσεων'!$E$6:$F$9,2,FALSE),""))</f>
      </c>
      <c r="T90" s="226">
        <f>IF($A90="","",IF($S90="","",$C90+$S90/24))</f>
      </c>
      <c r="U90" s="227">
        <f>IF($A90="","",IF($Q90="完了",0,MAX(0,INT(TODAY()-$T90))))</f>
      </c>
      <c r="V90" s="73" t="n"/>
      <c r="W90" s="73" t="n"/>
      <c r="X90" s="226" t="n"/>
      <c r="Y90" s="228">
        <f>IF($A90="","",IF($X90="","",ROUND(MAX(0,($X90-$C90)*24),1)))</f>
      </c>
    </row>
    <row r="91" s="52" ht="22" customHeight="true">
      <c r="A91" s="36" t="s">
        <v>266</v>
      </c>
      <c r="B91" s="225" t="s">
        <v>267</v>
      </c>
      <c r="C91" s="226" t="n"/>
      <c r="D91" s="36" t="n"/>
      <c r="E91" s="36" t="n"/>
      <c r="F91" s="36" t="n"/>
      <c r="G91" s="36" t="n"/>
      <c r="H91" s="36" t="n"/>
      <c r="I91" s="36" t="n"/>
      <c r="J91" s="36" t="n"/>
      <c r="K91" s="36" t="n"/>
      <c r="L91" s="36" t="n"/>
      <c r="M91" s="227" t="n"/>
      <c r="N91" s="226" t="n"/>
      <c r="O91" s="226" t="n"/>
      <c r="P91" s="36" t="n"/>
      <c r="Q91" s="36" t="n"/>
      <c r="R91" s="36" t="n"/>
      <c r="S91" s="228">
        <f>IF($A91="","",IFERROR(VLOOKUP($L91,'Επισκόπηση Εξαιρέσεων'!$E$6:$F$9,2,FALSE),""))</f>
      </c>
      <c r="T91" s="226">
        <f>IF($A91="","",IF($S91="","",$C91+$S91/24))</f>
      </c>
      <c r="U91" s="227">
        <f>IF($A91="","",IF($Q91="完了",0,MAX(0,INT(TODAY()-$T91))))</f>
      </c>
      <c r="V91" s="73" t="n"/>
      <c r="W91" s="73" t="n"/>
      <c r="X91" s="226" t="n"/>
      <c r="Y91" s="228">
        <f>IF($A91="","",IF($X91="","",ROUND(MAX(0,($X91-$C91)*24),1)))</f>
      </c>
    </row>
    <row r="92" s="52" ht="22" customHeight="true">
      <c r="A92" s="36" t="s">
        <v>268</v>
      </c>
      <c r="B92" s="225" t="s">
        <v>269</v>
      </c>
      <c r="C92" s="226" t="n"/>
      <c r="D92" s="36" t="n"/>
      <c r="E92" s="36" t="n"/>
      <c r="F92" s="36" t="n"/>
      <c r="G92" s="36" t="n"/>
      <c r="H92" s="36" t="n"/>
      <c r="I92" s="36" t="n"/>
      <c r="J92" s="36" t="n"/>
      <c r="K92" s="36" t="n"/>
      <c r="L92" s="36" t="n"/>
      <c r="M92" s="227" t="n"/>
      <c r="N92" s="226" t="n"/>
      <c r="O92" s="226" t="n"/>
      <c r="P92" s="36" t="n"/>
      <c r="Q92" s="36" t="n"/>
      <c r="R92" s="36" t="n"/>
      <c r="S92" s="228">
        <f>IF($A92="","",IFERROR(VLOOKUP($L92,'Επισκόπηση Εξαιρέσεων'!$E$6:$F$9,2,FALSE),""))</f>
      </c>
      <c r="T92" s="226">
        <f>IF($A92="","",IF($S92="","",$C92+$S92/24))</f>
      </c>
      <c r="U92" s="227">
        <f>IF($A92="","",IF($Q92="完了",0,MAX(0,INT(TODAY()-$T92))))</f>
      </c>
      <c r="V92" s="73" t="n"/>
      <c r="W92" s="73" t="n"/>
      <c r="X92" s="226" t="n"/>
      <c r="Y92" s="228">
        <f>IF($A92="","",IF($X92="","",ROUND(MAX(0,($X92-$C92)*24),1)))</f>
      </c>
    </row>
    <row r="93" s="52" ht="22" customHeight="true">
      <c r="A93" s="36" t="s">
        <v>270</v>
      </c>
      <c r="B93" s="225" t="s">
        <v>271</v>
      </c>
      <c r="C93" s="226" t="n"/>
      <c r="D93" s="36" t="n"/>
      <c r="E93" s="36" t="n"/>
      <c r="F93" s="36" t="n"/>
      <c r="G93" s="36" t="n"/>
      <c r="H93" s="36" t="n"/>
      <c r="I93" s="36" t="n"/>
      <c r="J93" s="36" t="n"/>
      <c r="K93" s="36" t="n"/>
      <c r="L93" s="36" t="n"/>
      <c r="M93" s="227" t="n"/>
      <c r="N93" s="226" t="n"/>
      <c r="O93" s="226" t="n"/>
      <c r="P93" s="36" t="n"/>
      <c r="Q93" s="36" t="n"/>
      <c r="R93" s="36" t="n"/>
      <c r="S93" s="228">
        <f>IF($A93="","",IFERROR(VLOOKUP($L93,'Επισκόπηση Εξαιρέσεων'!$E$6:$F$9,2,FALSE),""))</f>
      </c>
      <c r="T93" s="226">
        <f>IF($A93="","",IF($S93="","",$C93+$S93/24))</f>
      </c>
      <c r="U93" s="227">
        <f>IF($A93="","",IF($Q93="完了",0,MAX(0,INT(TODAY()-$T93))))</f>
      </c>
      <c r="V93" s="73" t="n"/>
      <c r="W93" s="73" t="n"/>
      <c r="X93" s="226" t="n"/>
      <c r="Y93" s="228">
        <f>IF($A93="","",IF($X93="","",ROUND(MAX(0,($X93-$C93)*24),1)))</f>
      </c>
    </row>
    <row r="94" s="52" ht="22" customHeight="true">
      <c r="A94" s="36" t="s">
        <v>272</v>
      </c>
      <c r="B94" s="225" t="s">
        <v>273</v>
      </c>
      <c r="C94" s="226" t="n"/>
      <c r="D94" s="36" t="n"/>
      <c r="E94" s="36" t="n"/>
      <c r="F94" s="36" t="n"/>
      <c r="G94" s="36" t="n"/>
      <c r="H94" s="36" t="n"/>
      <c r="I94" s="36" t="n"/>
      <c r="J94" s="36" t="n"/>
      <c r="K94" s="36" t="n"/>
      <c r="L94" s="36" t="n"/>
      <c r="M94" s="227" t="n"/>
      <c r="N94" s="226" t="n"/>
      <c r="O94" s="226" t="n"/>
      <c r="P94" s="36" t="n"/>
      <c r="Q94" s="36" t="n"/>
      <c r="R94" s="36" t="n"/>
      <c r="S94" s="228">
        <f>IF($A94="","",IFERROR(VLOOKUP($L94,'Επισκόπηση Εξαιρέσεων'!$E$6:$F$9,2,FALSE),""))</f>
      </c>
      <c r="T94" s="226">
        <f>IF($A94="","",IF($S94="","",$C94+$S94/24))</f>
      </c>
      <c r="U94" s="227">
        <f>IF($A94="","",IF($Q94="完了",0,MAX(0,INT(TODAY()-$T94))))</f>
      </c>
      <c r="V94" s="73" t="n"/>
      <c r="W94" s="73" t="n"/>
      <c r="X94" s="226" t="n"/>
      <c r="Y94" s="228">
        <f>IF($A94="","",IF($X94="","",ROUND(MAX(0,($X94-$C94)*24),1)))</f>
      </c>
    </row>
    <row r="95" s="52" ht="22" customHeight="true">
      <c r="A95" s="36" t="s">
        <v>274</v>
      </c>
      <c r="B95" s="225" t="s">
        <v>275</v>
      </c>
      <c r="C95" s="226" t="n"/>
      <c r="D95" s="36" t="n"/>
      <c r="E95" s="36" t="n"/>
      <c r="F95" s="36" t="n"/>
      <c r="G95" s="36" t="n"/>
      <c r="H95" s="36" t="n"/>
      <c r="I95" s="36" t="n"/>
      <c r="J95" s="36" t="n"/>
      <c r="K95" s="36" t="n"/>
      <c r="L95" s="36" t="n"/>
      <c r="M95" s="227" t="n"/>
      <c r="N95" s="226" t="n"/>
      <c r="O95" s="226" t="n"/>
      <c r="P95" s="36" t="n"/>
      <c r="Q95" s="36" t="n"/>
      <c r="R95" s="36" t="n"/>
      <c r="S95" s="228">
        <f>IF($A95="","",IFERROR(VLOOKUP($L95,'Επισκόπηση Εξαιρέσεων'!$E$6:$F$9,2,FALSE),""))</f>
      </c>
      <c r="T95" s="226">
        <f>IF($A95="","",IF($S95="","",$C95+$S95/24))</f>
      </c>
      <c r="U95" s="227">
        <f>IF($A95="","",IF($Q95="完了",0,MAX(0,INT(TODAY()-$T95))))</f>
      </c>
      <c r="V95" s="73" t="n"/>
      <c r="W95" s="73" t="n"/>
      <c r="X95" s="226" t="n"/>
      <c r="Y95" s="228">
        <f>IF($A95="","",IF($X95="","",ROUND(MAX(0,($X95-$C95)*24),1)))</f>
      </c>
    </row>
    <row r="96" s="52" ht="22" customHeight="true">
      <c r="A96" s="36" t="s">
        <v>276</v>
      </c>
      <c r="B96" s="225" t="s">
        <v>277</v>
      </c>
      <c r="C96" s="226" t="n"/>
      <c r="D96" s="36" t="n"/>
      <c r="E96" s="36" t="n"/>
      <c r="F96" s="36" t="n"/>
      <c r="G96" s="36" t="n"/>
      <c r="H96" s="36" t="n"/>
      <c r="I96" s="36" t="n"/>
      <c r="J96" s="36" t="n"/>
      <c r="K96" s="36" t="n"/>
      <c r="L96" s="36" t="n"/>
      <c r="M96" s="227" t="n"/>
      <c r="N96" s="226" t="n"/>
      <c r="O96" s="226" t="n"/>
      <c r="P96" s="36" t="n"/>
      <c r="Q96" s="36" t="n"/>
      <c r="R96" s="36" t="n"/>
      <c r="S96" s="228">
        <f>IF($A96="","",IFERROR(VLOOKUP($L96,'Επισκόπηση Εξαιρέσεων'!$E$6:$F$9,2,FALSE),""))</f>
      </c>
      <c r="T96" s="226">
        <f>IF($A96="","",IF($S96="","",$C96+$S96/24))</f>
      </c>
      <c r="U96" s="227">
        <f>IF($A96="","",IF($Q96="完了",0,MAX(0,INT(TODAY()-$T96))))</f>
      </c>
      <c r="V96" s="73" t="n"/>
      <c r="W96" s="73" t="n"/>
      <c r="X96" s="226" t="n"/>
      <c r="Y96" s="228">
        <f>IF($A96="","",IF($X96="","",ROUND(MAX(0,($X96-$C96)*24),1)))</f>
      </c>
    </row>
    <row r="97" s="52" ht="22" customHeight="true">
      <c r="A97" s="36" t="s">
        <v>278</v>
      </c>
      <c r="B97" s="225" t="s">
        <v>279</v>
      </c>
      <c r="C97" s="226" t="n"/>
      <c r="D97" s="36" t="n"/>
      <c r="E97" s="36" t="n"/>
      <c r="F97" s="36" t="n"/>
      <c r="G97" s="36" t="n"/>
      <c r="H97" s="36" t="n"/>
      <c r="I97" s="36" t="n"/>
      <c r="J97" s="36" t="n"/>
      <c r="K97" s="36" t="n"/>
      <c r="L97" s="36" t="n"/>
      <c r="M97" s="227" t="n"/>
      <c r="N97" s="226" t="n"/>
      <c r="O97" s="226" t="n"/>
      <c r="P97" s="36" t="n"/>
      <c r="Q97" s="36" t="n"/>
      <c r="R97" s="36" t="n"/>
      <c r="S97" s="228">
        <f>IF($A97="","",IFERROR(VLOOKUP($L97,'Επισκόπηση Εξαιρέσεων'!$E$6:$F$9,2,FALSE),""))</f>
      </c>
      <c r="T97" s="226">
        <f>IF($A97="","",IF($S97="","",$C97+$S97/24))</f>
      </c>
      <c r="U97" s="227">
        <f>IF($A97="","",IF($Q97="完了",0,MAX(0,INT(TODAY()-$T97))))</f>
      </c>
      <c r="V97" s="73" t="n"/>
      <c r="W97" s="73" t="n"/>
      <c r="X97" s="226" t="n"/>
      <c r="Y97" s="228">
        <f>IF($A97="","",IF($X97="","",ROUND(MAX(0,($X97-$C97)*24),1)))</f>
      </c>
    </row>
    <row r="98" s="52" ht="22" customHeight="true">
      <c r="A98" s="36" t="s">
        <v>280</v>
      </c>
      <c r="B98" s="225" t="s">
        <v>281</v>
      </c>
      <c r="C98" s="226" t="n"/>
      <c r="D98" s="36" t="n"/>
      <c r="E98" s="36" t="n"/>
      <c r="F98" s="36" t="n"/>
      <c r="G98" s="36" t="n"/>
      <c r="H98" s="36" t="n"/>
      <c r="I98" s="36" t="n"/>
      <c r="J98" s="36" t="n"/>
      <c r="K98" s="36" t="n"/>
      <c r="L98" s="36" t="n"/>
      <c r="M98" s="227" t="n"/>
      <c r="N98" s="226" t="n"/>
      <c r="O98" s="226" t="n"/>
      <c r="P98" s="36" t="n"/>
      <c r="Q98" s="36" t="n"/>
      <c r="R98" s="36" t="n"/>
      <c r="S98" s="228">
        <f>IF($A98="","",IFERROR(VLOOKUP($L98,'Επισκόπηση Εξαιρέσεων'!$E$6:$F$9,2,FALSE),""))</f>
      </c>
      <c r="T98" s="226">
        <f>IF($A98="","",IF($S98="","",$C98+$S98/24))</f>
      </c>
      <c r="U98" s="227">
        <f>IF($A98="","",IF($Q98="完了",0,MAX(0,INT(TODAY()-$T98))))</f>
      </c>
      <c r="V98" s="73" t="n"/>
      <c r="W98" s="73" t="n"/>
      <c r="X98" s="226" t="n"/>
      <c r="Y98" s="228">
        <f>IF($A98="","",IF($X98="","",ROUND(MAX(0,($X98-$C98)*24),1)))</f>
      </c>
    </row>
    <row r="99" s="52" ht="22" customHeight="true">
      <c r="A99" s="36" t="s">
        <v>282</v>
      </c>
      <c r="B99" s="225" t="s">
        <v>283</v>
      </c>
      <c r="C99" s="226" t="n"/>
      <c r="D99" s="36" t="n"/>
      <c r="E99" s="36" t="n"/>
      <c r="F99" s="36" t="n"/>
      <c r="G99" s="36" t="n"/>
      <c r="H99" s="36" t="n"/>
      <c r="I99" s="36" t="n"/>
      <c r="J99" s="36" t="n"/>
      <c r="K99" s="36" t="n"/>
      <c r="L99" s="36" t="n"/>
      <c r="M99" s="227" t="n"/>
      <c r="N99" s="226" t="n"/>
      <c r="O99" s="226" t="n"/>
      <c r="P99" s="36" t="n"/>
      <c r="Q99" s="36" t="n"/>
      <c r="R99" s="36" t="n"/>
      <c r="S99" s="228">
        <f>IF($A99="","",IFERROR(VLOOKUP($L99,'Επισκόπηση Εξαιρέσεων'!$E$6:$F$9,2,FALSE),""))</f>
      </c>
      <c r="T99" s="226">
        <f>IF($A99="","",IF($S99="","",$C99+$S99/24))</f>
      </c>
      <c r="U99" s="227">
        <f>IF($A99="","",IF($Q99="完了",0,MAX(0,INT(TODAY()-$T99))))</f>
      </c>
      <c r="V99" s="73" t="n"/>
      <c r="W99" s="73" t="n"/>
      <c r="X99" s="226" t="n"/>
      <c r="Y99" s="228">
        <f>IF($A99="","",IF($X99="","",ROUND(MAX(0,($X99-$C99)*24),1)))</f>
      </c>
    </row>
    <row r="100" s="52" ht="22" customHeight="true">
      <c r="A100" s="36" t="s">
        <v>284</v>
      </c>
      <c r="B100" s="225" t="s">
        <v>285</v>
      </c>
      <c r="C100" s="226" t="n"/>
      <c r="D100" s="36" t="n"/>
      <c r="E100" s="36" t="n"/>
      <c r="F100" s="36" t="n"/>
      <c r="G100" s="36" t="n"/>
      <c r="H100" s="36" t="n"/>
      <c r="I100" s="36" t="n"/>
      <c r="J100" s="36" t="n"/>
      <c r="K100" s="36" t="n"/>
      <c r="L100" s="36" t="n"/>
      <c r="M100" s="227" t="n"/>
      <c r="N100" s="226" t="n"/>
      <c r="O100" s="226" t="n"/>
      <c r="P100" s="36" t="n"/>
      <c r="Q100" s="36" t="n"/>
      <c r="R100" s="36" t="n"/>
      <c r="S100" s="228">
        <f>IF($A100="","",IFERROR(VLOOKUP($L100,'Επισκόπηση Εξαιρέσεων'!$E$6:$F$9,2,FALSE),""))</f>
      </c>
      <c r="T100" s="226">
        <f>IF($A100="","",IF($S100="","",$C100+$S100/24))</f>
      </c>
      <c r="U100" s="227">
        <f>IF($A100="","",IF($Q100="完了",0,MAX(0,INT(TODAY()-$T100))))</f>
      </c>
      <c r="V100" s="73" t="n"/>
      <c r="W100" s="73" t="n"/>
      <c r="X100" s="226" t="n"/>
      <c r="Y100" s="228">
        <f>IF($A100="","",IF($X100="","",ROUND(MAX(0,($X100-$C100)*24),1)))</f>
      </c>
    </row>
    <row r="101" s="52" ht="22" customHeight="true">
      <c r="A101" s="36" t="s">
        <v>286</v>
      </c>
      <c r="B101" s="225" t="s">
        <v>287</v>
      </c>
      <c r="C101" s="226" t="n"/>
      <c r="D101" s="36" t="n"/>
      <c r="E101" s="36" t="n"/>
      <c r="F101" s="36" t="n"/>
      <c r="G101" s="36" t="n"/>
      <c r="H101" s="36" t="n"/>
      <c r="I101" s="36" t="n"/>
      <c r="J101" s="36" t="n"/>
      <c r="K101" s="36" t="n"/>
      <c r="L101" s="36" t="n"/>
      <c r="M101" s="227" t="n"/>
      <c r="N101" s="226" t="n"/>
      <c r="O101" s="226" t="n"/>
      <c r="P101" s="36" t="n"/>
      <c r="Q101" s="36" t="n"/>
      <c r="R101" s="36" t="n"/>
      <c r="S101" s="228">
        <f>IF($A101="","",IFERROR(VLOOKUP($L101,'Επισκόπηση Εξαιρέσεων'!$E$6:$F$9,2,FALSE),""))</f>
      </c>
      <c r="T101" s="226">
        <f>IF($A101="","",IF($S101="","",$C101+$S101/24))</f>
      </c>
      <c r="U101" s="227">
        <f>IF($A101="","",IF($Q101="完了",0,MAX(0,INT(TODAY()-$T101))))</f>
      </c>
      <c r="V101" s="73" t="n"/>
      <c r="W101" s="73" t="n"/>
      <c r="X101" s="226" t="n"/>
      <c r="Y101" s="228">
        <f>IF($A101="","",IF($X101="","",ROUND(MAX(0,($X101-$C101)*24),1)))</f>
      </c>
    </row>
    <row r="102" s="52" ht="22" customHeight="true">
      <c r="A102" s="36" t="s">
        <v>288</v>
      </c>
      <c r="B102" s="225" t="s">
        <v>289</v>
      </c>
      <c r="C102" s="226" t="n"/>
      <c r="D102" s="36" t="n"/>
      <c r="E102" s="36" t="n"/>
      <c r="F102" s="36" t="n"/>
      <c r="G102" s="36" t="n"/>
      <c r="H102" s="36" t="n"/>
      <c r="I102" s="36" t="n"/>
      <c r="J102" s="36" t="n"/>
      <c r="K102" s="36" t="n"/>
      <c r="L102" s="36" t="n"/>
      <c r="M102" s="227" t="n"/>
      <c r="N102" s="226" t="n"/>
      <c r="O102" s="226" t="n"/>
      <c r="P102" s="36" t="n"/>
      <c r="Q102" s="36" t="n"/>
      <c r="R102" s="36" t="n"/>
      <c r="S102" s="228">
        <f>IF($A102="","",IFERROR(VLOOKUP($L102,'Επισκόπηση Εξαιρέσεων'!$E$6:$F$9,2,FALSE),""))</f>
      </c>
      <c r="T102" s="226">
        <f>IF($A102="","",IF($S102="","",$C102+$S102/24))</f>
      </c>
      <c r="U102" s="227">
        <f>IF($A102="","",IF($Q102="完了",0,MAX(0,INT(TODAY()-$T102))))</f>
      </c>
      <c r="V102" s="73" t="n"/>
      <c r="W102" s="73" t="n"/>
      <c r="X102" s="226" t="n"/>
      <c r="Y102" s="228">
        <f>IF($A102="","",IF($X102="","",ROUND(MAX(0,($X102-$C102)*24),1)))</f>
      </c>
    </row>
    <row r="103" s="52" ht="22" customHeight="true">
      <c r="A103" s="36" t="s">
        <v>290</v>
      </c>
      <c r="B103" s="225" t="s">
        <v>291</v>
      </c>
      <c r="C103" s="226" t="n"/>
      <c r="D103" s="36" t="n"/>
      <c r="E103" s="36" t="n"/>
      <c r="F103" s="36" t="n"/>
      <c r="G103" s="36" t="n"/>
      <c r="H103" s="36" t="n"/>
      <c r="I103" s="36" t="n"/>
      <c r="J103" s="36" t="n"/>
      <c r="K103" s="36" t="n"/>
      <c r="L103" s="36" t="n"/>
      <c r="M103" s="227" t="n"/>
      <c r="N103" s="226" t="n"/>
      <c r="O103" s="226" t="n"/>
      <c r="P103" s="36" t="n"/>
      <c r="Q103" s="36" t="n"/>
      <c r="R103" s="36" t="n"/>
      <c r="S103" s="228">
        <f>IF($A103="","",IFERROR(VLOOKUP($L103,'Επισκόπηση Εξαιρέσεων'!$E$6:$F$9,2,FALSE),""))</f>
      </c>
      <c r="T103" s="226">
        <f>IF($A103="","",IF($S103="","",$C103+$S103/24))</f>
      </c>
      <c r="U103" s="227">
        <f>IF($A103="","",IF($Q103="完了",0,MAX(0,INT(TODAY()-$T103))))</f>
      </c>
      <c r="V103" s="73" t="n"/>
      <c r="W103" s="73" t="n"/>
      <c r="X103" s="226" t="n"/>
      <c r="Y103" s="228">
        <f>IF($A103="","",IF($X103="","",ROUND(MAX(0,($X103-$C103)*24),1)))</f>
      </c>
    </row>
    <row r="104" s="52" ht="22" customHeight="true">
      <c r="A104" s="36" t="s">
        <v>292</v>
      </c>
      <c r="B104" s="225" t="s">
        <v>293</v>
      </c>
      <c r="C104" s="226" t="n"/>
      <c r="D104" s="36" t="n"/>
      <c r="E104" s="36" t="n"/>
      <c r="F104" s="36" t="n"/>
      <c r="G104" s="36" t="n"/>
      <c r="H104" s="36" t="n"/>
      <c r="I104" s="36" t="n"/>
      <c r="J104" s="36" t="n"/>
      <c r="K104" s="36" t="n"/>
      <c r="L104" s="36" t="n"/>
      <c r="M104" s="227" t="n"/>
      <c r="N104" s="226" t="n"/>
      <c r="O104" s="226" t="n"/>
      <c r="P104" s="36" t="n"/>
      <c r="Q104" s="36" t="n"/>
      <c r="R104" s="36" t="n"/>
      <c r="S104" s="228">
        <f>IF($A104="","",IFERROR(VLOOKUP($L104,'Επισκόπηση Εξαιρέσεων'!$E$6:$F$9,2,FALSE),""))</f>
      </c>
      <c r="T104" s="226">
        <f>IF($A104="","",IF($S104="","",$C104+$S104/24))</f>
      </c>
      <c r="U104" s="227">
        <f>IF($A104="","",IF($Q104="完了",0,MAX(0,INT(TODAY()-$T104))))</f>
      </c>
      <c r="V104" s="73" t="n"/>
      <c r="W104" s="73" t="n"/>
      <c r="X104" s="226" t="n"/>
      <c r="Y104" s="228">
        <f>IF($A104="","",IF($X104="","",ROUND(MAX(0,($X104-$C104)*24),1)))</f>
      </c>
    </row>
    <row r="105" s="52" ht="22" customHeight="true">
      <c r="A105" s="36" t="s">
        <v>294</v>
      </c>
      <c r="B105" s="225" t="s">
        <v>295</v>
      </c>
      <c r="C105" s="226" t="n"/>
      <c r="D105" s="36" t="n"/>
      <c r="E105" s="36" t="n"/>
      <c r="F105" s="36" t="n"/>
      <c r="G105" s="36" t="n"/>
      <c r="H105" s="36" t="n"/>
      <c r="I105" s="36" t="n"/>
      <c r="J105" s="36" t="n"/>
      <c r="K105" s="36" t="n"/>
      <c r="L105" s="36" t="n"/>
      <c r="M105" s="227" t="n"/>
      <c r="N105" s="226" t="n"/>
      <c r="O105" s="226" t="n"/>
      <c r="P105" s="36" t="n"/>
      <c r="Q105" s="36" t="n"/>
      <c r="R105" s="36" t="n"/>
      <c r="S105" s="228">
        <f>IF($A105="","",IFERROR(VLOOKUP($L105,'Επισκόπηση Εξαιρέσεων'!$E$6:$F$9,2,FALSE),""))</f>
      </c>
      <c r="T105" s="226">
        <f>IF($A105="","",IF($S105="","",$C105+$S105/24))</f>
      </c>
      <c r="U105" s="227">
        <f>IF($A105="","",IF($Q105="完了",0,MAX(0,INT(TODAY()-$T105))))</f>
      </c>
      <c r="V105" s="73" t="n"/>
      <c r="W105" s="73" t="n"/>
      <c r="X105" s="226" t="n"/>
      <c r="Y105" s="228">
        <f>IF($A105="","",IF($X105="","",ROUND(MAX(0,($X105-$C105)*24),1)))</f>
      </c>
    </row>
    <row r="106" s="52" ht="22" customHeight="true">
      <c r="A106" s="36" t="s">
        <v>296</v>
      </c>
      <c r="B106" s="225" t="s">
        <v>297</v>
      </c>
      <c r="C106" s="226" t="n"/>
      <c r="D106" s="36" t="n"/>
      <c r="E106" s="36" t="n"/>
      <c r="F106" s="36" t="n"/>
      <c r="G106" s="36" t="n"/>
      <c r="H106" s="36" t="n"/>
      <c r="I106" s="36" t="n"/>
      <c r="J106" s="36" t="n"/>
      <c r="K106" s="36" t="n"/>
      <c r="L106" s="36" t="n"/>
      <c r="M106" s="227" t="n"/>
      <c r="N106" s="226" t="n"/>
      <c r="O106" s="226" t="n"/>
      <c r="P106" s="36" t="n"/>
      <c r="Q106" s="36" t="n"/>
      <c r="R106" s="36" t="n"/>
      <c r="S106" s="228">
        <f>IF($A106="","",IFERROR(VLOOKUP($L106,'Επισκόπηση Εξαιρέσεων'!$E$6:$F$9,2,FALSE),""))</f>
      </c>
      <c r="T106" s="226">
        <f>IF($A106="","",IF($S106="","",$C106+$S106/24))</f>
      </c>
      <c r="U106" s="227">
        <f>IF($A106="","",IF($Q106="完了",0,MAX(0,INT(TODAY()-$T106))))</f>
      </c>
      <c r="V106" s="73" t="n"/>
      <c r="W106" s="73" t="n"/>
      <c r="X106" s="226" t="n"/>
      <c r="Y106" s="228">
        <f>IF($A106="","",IF($X106="","",ROUND(MAX(0,($X106-$C106)*24),1)))</f>
      </c>
    </row>
    <row r="107" s="52" ht="22" customHeight="true">
      <c r="A107" s="36" t="s">
        <v>298</v>
      </c>
      <c r="B107" s="225" t="s">
        <v>299</v>
      </c>
      <c r="C107" s="226" t="n"/>
      <c r="D107" s="36" t="n"/>
      <c r="E107" s="36" t="n"/>
      <c r="F107" s="36" t="n"/>
      <c r="G107" s="36" t="n"/>
      <c r="H107" s="36" t="n"/>
      <c r="I107" s="36" t="n"/>
      <c r="J107" s="36" t="n"/>
      <c r="K107" s="36" t="n"/>
      <c r="L107" s="36" t="n"/>
      <c r="M107" s="227" t="n"/>
      <c r="N107" s="226" t="n"/>
      <c r="O107" s="226" t="n"/>
      <c r="P107" s="36" t="n"/>
      <c r="Q107" s="36" t="n"/>
      <c r="R107" s="36" t="n"/>
      <c r="S107" s="228">
        <f>IF($A107="","",IFERROR(VLOOKUP($L107,'Επισκόπηση Εξαιρέσεων'!$E$6:$F$9,2,FALSE),""))</f>
      </c>
      <c r="T107" s="226">
        <f>IF($A107="","",IF($S107="","",$C107+$S107/24))</f>
      </c>
      <c r="U107" s="227">
        <f>IF($A107="","",IF($Q107="完了",0,MAX(0,INT(TODAY()-$T107))))</f>
      </c>
      <c r="V107" s="73" t="n"/>
      <c r="W107" s="73" t="n"/>
      <c r="X107" s="226" t="n"/>
      <c r="Y107" s="228">
        <f>IF($A107="","",IF($X107="","",ROUND(MAX(0,($X107-$C107)*24),1)))</f>
      </c>
    </row>
    <row r="108" s="52" ht="22" customHeight="true">
      <c r="A108" s="36" t="s">
        <v>300</v>
      </c>
      <c r="B108" s="225" t="s">
        <v>301</v>
      </c>
      <c r="C108" s="226" t="n"/>
      <c r="D108" s="36" t="n"/>
      <c r="E108" s="36" t="n"/>
      <c r="F108" s="36" t="n"/>
      <c r="G108" s="36" t="n"/>
      <c r="H108" s="36" t="n"/>
      <c r="I108" s="36" t="n"/>
      <c r="J108" s="36" t="n"/>
      <c r="K108" s="36" t="n"/>
      <c r="L108" s="36" t="n"/>
      <c r="M108" s="227" t="n"/>
      <c r="N108" s="226" t="n"/>
      <c r="O108" s="226" t="n"/>
      <c r="P108" s="36" t="n"/>
      <c r="Q108" s="36" t="n"/>
      <c r="R108" s="36" t="n"/>
      <c r="S108" s="228">
        <f>IF($A108="","",IFERROR(VLOOKUP($L108,'Επισκόπηση Εξαιρέσεων'!$E$6:$F$9,2,FALSE),""))</f>
      </c>
      <c r="T108" s="226">
        <f>IF($A108="","",IF($S108="","",$C108+$S108/24))</f>
      </c>
      <c r="U108" s="227">
        <f>IF($A108="","",IF($Q108="完了",0,MAX(0,INT(TODAY()-$T108))))</f>
      </c>
      <c r="V108" s="73" t="n"/>
      <c r="W108" s="73" t="n"/>
      <c r="X108" s="226" t="n"/>
      <c r="Y108" s="228">
        <f>IF($A108="","",IF($X108="","",ROUND(MAX(0,($X108-$C108)*24),1)))</f>
      </c>
    </row>
    <row r="109" s="52" ht="22" customHeight="true">
      <c r="A109" s="36" t="s">
        <v>302</v>
      </c>
      <c r="B109" s="225" t="s">
        <v>303</v>
      </c>
      <c r="C109" s="226" t="n"/>
      <c r="D109" s="36" t="n"/>
      <c r="E109" s="36" t="n"/>
      <c r="F109" s="36" t="n"/>
      <c r="G109" s="36" t="n"/>
      <c r="H109" s="36" t="n"/>
      <c r="I109" s="36" t="n"/>
      <c r="J109" s="36" t="n"/>
      <c r="K109" s="36" t="n"/>
      <c r="L109" s="36" t="n"/>
      <c r="M109" s="227" t="n"/>
      <c r="N109" s="226" t="n"/>
      <c r="O109" s="226" t="n"/>
      <c r="P109" s="36" t="n"/>
      <c r="Q109" s="36" t="n"/>
      <c r="R109" s="36" t="n"/>
      <c r="S109" s="228">
        <f>IF($A109="","",IFERROR(VLOOKUP($L109,'Επισκόπηση Εξαιρέσεων'!$E$6:$F$9,2,FALSE),""))</f>
      </c>
      <c r="T109" s="226">
        <f>IF($A109="","",IF($S109="","",$C109+$S109/24))</f>
      </c>
      <c r="U109" s="227">
        <f>IF($A109="","",IF($Q109="完了",0,MAX(0,INT(TODAY()-$T109))))</f>
      </c>
      <c r="V109" s="73" t="n"/>
      <c r="W109" s="73" t="n"/>
      <c r="X109" s="226" t="n"/>
      <c r="Y109" s="228">
        <f>IF($A109="","",IF($X109="","",ROUND(MAX(0,($X109-$C109)*24),1)))</f>
      </c>
    </row>
    <row r="110" s="52" ht="22" customHeight="true">
      <c r="A110" s="36" t="s">
        <v>304</v>
      </c>
      <c r="B110" s="225" t="s">
        <v>305</v>
      </c>
      <c r="C110" s="226" t="n"/>
      <c r="D110" s="36" t="n"/>
      <c r="E110" s="36" t="n"/>
      <c r="F110" s="36" t="n"/>
      <c r="G110" s="36" t="n"/>
      <c r="H110" s="36" t="n"/>
      <c r="I110" s="36" t="n"/>
      <c r="J110" s="36" t="n"/>
      <c r="K110" s="36" t="n"/>
      <c r="L110" s="36" t="n"/>
      <c r="M110" s="227" t="n"/>
      <c r="N110" s="226" t="n"/>
      <c r="O110" s="226" t="n"/>
      <c r="P110" s="36" t="n"/>
      <c r="Q110" s="36" t="n"/>
      <c r="R110" s="36" t="n"/>
      <c r="S110" s="228">
        <f>IF($A110="","",IFERROR(VLOOKUP($L110,'Επισκόπηση Εξαιρέσεων'!$E$6:$F$9,2,FALSE),""))</f>
      </c>
      <c r="T110" s="226">
        <f>IF($A110="","",IF($S110="","",$C110+$S110/24))</f>
      </c>
      <c r="U110" s="227">
        <f>IF($A110="","",IF($Q110="完了",0,MAX(0,INT(TODAY()-$T110))))</f>
      </c>
      <c r="V110" s="73" t="n"/>
      <c r="W110" s="73" t="n"/>
      <c r="X110" s="226" t="n"/>
      <c r="Y110" s="228">
        <f>IF($A110="","",IF($X110="","",ROUND(MAX(0,($X110-$C110)*24),1)))</f>
      </c>
    </row>
    <row r="111" s="52" ht="22" customHeight="true">
      <c r="A111" s="36" t="s">
        <v>306</v>
      </c>
      <c r="B111" s="225" t="s">
        <v>307</v>
      </c>
      <c r="C111" s="226" t="n"/>
      <c r="D111" s="36" t="n"/>
      <c r="E111" s="36" t="n"/>
      <c r="F111" s="36" t="n"/>
      <c r="G111" s="36" t="n"/>
      <c r="H111" s="36" t="n"/>
      <c r="I111" s="36" t="n"/>
      <c r="J111" s="36" t="n"/>
      <c r="K111" s="36" t="n"/>
      <c r="L111" s="36" t="n"/>
      <c r="M111" s="227" t="n"/>
      <c r="N111" s="226" t="n"/>
      <c r="O111" s="226" t="n"/>
      <c r="P111" s="36" t="n"/>
      <c r="Q111" s="36" t="n"/>
      <c r="R111" s="36" t="n"/>
      <c r="S111" s="228">
        <f>IF($A111="","",IFERROR(VLOOKUP($L111,'Επισκόπηση Εξαιρέσεων'!$E$6:$F$9,2,FALSE),""))</f>
      </c>
      <c r="T111" s="226">
        <f>IF($A111="","",IF($S111="","",$C111+$S111/24))</f>
      </c>
      <c r="U111" s="227">
        <f>IF($A111="","",IF($Q111="完了",0,MAX(0,INT(TODAY()-$T111))))</f>
      </c>
      <c r="V111" s="73" t="n"/>
      <c r="W111" s="73" t="n"/>
      <c r="X111" s="226" t="n"/>
      <c r="Y111" s="228">
        <f>IF($A111="","",IF($X111="","",ROUND(MAX(0,($X111-$C111)*24),1)))</f>
      </c>
    </row>
    <row r="112" s="52" ht="22" customHeight="true">
      <c r="A112" s="36" t="s">
        <v>308</v>
      </c>
      <c r="B112" s="225" t="s">
        <v>309</v>
      </c>
      <c r="C112" s="226" t="n"/>
      <c r="D112" s="36" t="n"/>
      <c r="E112" s="36" t="n"/>
      <c r="F112" s="36" t="n"/>
      <c r="G112" s="36" t="n"/>
      <c r="H112" s="36" t="n"/>
      <c r="I112" s="36" t="n"/>
      <c r="J112" s="36" t="n"/>
      <c r="K112" s="36" t="n"/>
      <c r="L112" s="36" t="n"/>
      <c r="M112" s="227" t="n"/>
      <c r="N112" s="226" t="n"/>
      <c r="O112" s="226" t="n"/>
      <c r="P112" s="36" t="n"/>
      <c r="Q112" s="36" t="n"/>
      <c r="R112" s="36" t="n"/>
      <c r="S112" s="228">
        <f>IF($A112="","",IFERROR(VLOOKUP($L112,'Επισκόπηση Εξαιρέσεων'!$E$6:$F$9,2,FALSE),""))</f>
      </c>
      <c r="T112" s="226">
        <f>IF($A112="","",IF($S112="","",$C112+$S112/24))</f>
      </c>
      <c r="U112" s="227">
        <f>IF($A112="","",IF($Q112="完了",0,MAX(0,INT(TODAY()-$T112))))</f>
      </c>
      <c r="V112" s="73" t="n"/>
      <c r="W112" s="73" t="n"/>
      <c r="X112" s="226" t="n"/>
      <c r="Y112" s="228">
        <f>IF($A112="","",IF($X112="","",ROUND(MAX(0,($X112-$C112)*24),1)))</f>
      </c>
    </row>
    <row r="113" s="52" ht="22" customHeight="true">
      <c r="A113" s="36" t="s">
        <v>310</v>
      </c>
      <c r="B113" s="225" t="s">
        <v>311</v>
      </c>
      <c r="C113" s="226" t="n"/>
      <c r="D113" s="36" t="n"/>
      <c r="E113" s="36" t="n"/>
      <c r="F113" s="36" t="n"/>
      <c r="G113" s="36" t="n"/>
      <c r="H113" s="36" t="n"/>
      <c r="I113" s="36" t="n"/>
      <c r="J113" s="36" t="n"/>
      <c r="K113" s="36" t="n"/>
      <c r="L113" s="36" t="n"/>
      <c r="M113" s="227" t="n"/>
      <c r="N113" s="226" t="n"/>
      <c r="O113" s="226" t="n"/>
      <c r="P113" s="36" t="n"/>
      <c r="Q113" s="36" t="n"/>
      <c r="R113" s="36" t="n"/>
      <c r="S113" s="228">
        <f>IF($A113="","",IFERROR(VLOOKUP($L113,'Επισκόπηση Εξαιρέσεων'!$E$6:$F$9,2,FALSE),""))</f>
      </c>
      <c r="T113" s="226">
        <f>IF($A113="","",IF($S113="","",$C113+$S113/24))</f>
      </c>
      <c r="U113" s="227">
        <f>IF($A113="","",IF($Q113="完了",0,MAX(0,INT(TODAY()-$T113))))</f>
      </c>
      <c r="V113" s="73" t="n"/>
      <c r="W113" s="73" t="n"/>
      <c r="X113" s="226" t="n"/>
      <c r="Y113" s="228">
        <f>IF($A113="","",IF($X113="","",ROUND(MAX(0,($X113-$C113)*24),1)))</f>
      </c>
    </row>
    <row r="114" s="52" ht="22" customHeight="true">
      <c r="A114" s="36" t="s">
        <v>312</v>
      </c>
      <c r="B114" s="225" t="s">
        <v>313</v>
      </c>
      <c r="C114" s="226" t="n"/>
      <c r="D114" s="36" t="n"/>
      <c r="E114" s="36" t="n"/>
      <c r="F114" s="36" t="n"/>
      <c r="G114" s="36" t="n"/>
      <c r="H114" s="36" t="n"/>
      <c r="I114" s="36" t="n"/>
      <c r="J114" s="36" t="n"/>
      <c r="K114" s="36" t="n"/>
      <c r="L114" s="36" t="n"/>
      <c r="M114" s="227" t="n"/>
      <c r="N114" s="226" t="n"/>
      <c r="O114" s="226" t="n"/>
      <c r="P114" s="36" t="n"/>
      <c r="Q114" s="36" t="n"/>
      <c r="R114" s="36" t="n"/>
      <c r="S114" s="228">
        <f>IF($A114="","",IFERROR(VLOOKUP($L114,'Επισκόπηση Εξαιρέσεων'!$E$6:$F$9,2,FALSE),""))</f>
      </c>
      <c r="T114" s="226">
        <f>IF($A114="","",IF($S114="","",$C114+$S114/24))</f>
      </c>
      <c r="U114" s="227">
        <f>IF($A114="","",IF($Q114="完了",0,MAX(0,INT(TODAY()-$T114))))</f>
      </c>
      <c r="V114" s="73" t="n"/>
      <c r="W114" s="73" t="n"/>
      <c r="X114" s="226" t="n"/>
      <c r="Y114" s="228">
        <f>IF($A114="","",IF($X114="","",ROUND(MAX(0,($X114-$C114)*24),1)))</f>
      </c>
    </row>
    <row r="115" s="52" ht="22" customHeight="true">
      <c r="A115" s="36" t="s">
        <v>314</v>
      </c>
      <c r="B115" s="225" t="s">
        <v>315</v>
      </c>
      <c r="C115" s="226" t="n"/>
      <c r="D115" s="36" t="n"/>
      <c r="E115" s="36" t="n"/>
      <c r="F115" s="36" t="n"/>
      <c r="G115" s="36" t="n"/>
      <c r="H115" s="36" t="n"/>
      <c r="I115" s="36" t="n"/>
      <c r="J115" s="36" t="n"/>
      <c r="K115" s="36" t="n"/>
      <c r="L115" s="36" t="n"/>
      <c r="M115" s="227" t="n"/>
      <c r="N115" s="226" t="n"/>
      <c r="O115" s="226" t="n"/>
      <c r="P115" s="36" t="n"/>
      <c r="Q115" s="36" t="n"/>
      <c r="R115" s="36" t="n"/>
      <c r="S115" s="228">
        <f>IF($A115="","",IFERROR(VLOOKUP($L115,'Επισκόπηση Εξαιρέσεων'!$E$6:$F$9,2,FALSE),""))</f>
      </c>
      <c r="T115" s="226">
        <f>IF($A115="","",IF($S115="","",$C115+$S115/24))</f>
      </c>
      <c r="U115" s="227">
        <f>IF($A115="","",IF($Q115="完了",0,MAX(0,INT(TODAY()-$T115))))</f>
      </c>
      <c r="V115" s="73" t="n"/>
      <c r="W115" s="73" t="n"/>
      <c r="X115" s="226" t="n"/>
      <c r="Y115" s="228">
        <f>IF($A115="","",IF($X115="","",ROUND(MAX(0,($X115-$C115)*24),1)))</f>
      </c>
    </row>
    <row r="116" s="52" ht="22" customHeight="true">
      <c r="A116" s="36" t="s">
        <v>316</v>
      </c>
      <c r="B116" s="225" t="s">
        <v>317</v>
      </c>
      <c r="C116" s="226" t="n"/>
      <c r="D116" s="36" t="n"/>
      <c r="E116" s="36" t="n"/>
      <c r="F116" s="36" t="n"/>
      <c r="G116" s="36" t="n"/>
      <c r="H116" s="36" t="n"/>
      <c r="I116" s="36" t="n"/>
      <c r="J116" s="36" t="n"/>
      <c r="K116" s="36" t="n"/>
      <c r="L116" s="36" t="n"/>
      <c r="M116" s="227" t="n"/>
      <c r="N116" s="226" t="n"/>
      <c r="O116" s="226" t="n"/>
      <c r="P116" s="36" t="n"/>
      <c r="Q116" s="36" t="n"/>
      <c r="R116" s="36" t="n"/>
      <c r="S116" s="228">
        <f>IF($A116="","",IFERROR(VLOOKUP($L116,'Επισκόπηση Εξαιρέσεων'!$E$6:$F$9,2,FALSE),""))</f>
      </c>
      <c r="T116" s="226">
        <f>IF($A116="","",IF($S116="","",$C116+$S116/24))</f>
      </c>
      <c r="U116" s="227">
        <f>IF($A116="","",IF($Q116="完了",0,MAX(0,INT(TODAY()-$T116))))</f>
      </c>
      <c r="V116" s="73" t="n"/>
      <c r="W116" s="73" t="n"/>
      <c r="X116" s="226" t="n"/>
      <c r="Y116" s="228">
        <f>IF($A116="","",IF($X116="","",ROUND(MAX(0,($X116-$C116)*24),1)))</f>
      </c>
    </row>
    <row r="117" s="52" ht="22" customHeight="true">
      <c r="A117" s="36" t="s">
        <v>318</v>
      </c>
      <c r="B117" s="225" t="s">
        <v>319</v>
      </c>
      <c r="C117" s="226" t="n"/>
      <c r="D117" s="36" t="n"/>
      <c r="E117" s="36" t="n"/>
      <c r="F117" s="36" t="n"/>
      <c r="G117" s="36" t="n"/>
      <c r="H117" s="36" t="n"/>
      <c r="I117" s="36" t="n"/>
      <c r="J117" s="36" t="n"/>
      <c r="K117" s="36" t="n"/>
      <c r="L117" s="36" t="n"/>
      <c r="M117" s="227" t="n"/>
      <c r="N117" s="226" t="n"/>
      <c r="O117" s="226" t="n"/>
      <c r="P117" s="36" t="n"/>
      <c r="Q117" s="36" t="n"/>
      <c r="R117" s="36" t="n"/>
      <c r="S117" s="228">
        <f>IF($A117="","",IFERROR(VLOOKUP($L117,'Επισκόπηση Εξαιρέσεων'!$E$6:$F$9,2,FALSE),""))</f>
      </c>
      <c r="T117" s="226">
        <f>IF($A117="","",IF($S117="","",$C117+$S117/24))</f>
      </c>
      <c r="U117" s="227">
        <f>IF($A117="","",IF($Q117="完了",0,MAX(0,INT(TODAY()-$T117))))</f>
      </c>
      <c r="V117" s="73" t="n"/>
      <c r="W117" s="73" t="n"/>
      <c r="X117" s="226" t="n"/>
      <c r="Y117" s="228">
        <f>IF($A117="","",IF($X117="","",ROUND(MAX(0,($X117-$C117)*24),1)))</f>
      </c>
    </row>
    <row r="118" s="52" ht="22" customHeight="true">
      <c r="A118" s="36" t="s">
        <v>320</v>
      </c>
      <c r="B118" s="225" t="s">
        <v>321</v>
      </c>
      <c r="C118" s="226" t="n"/>
      <c r="D118" s="36" t="n"/>
      <c r="E118" s="36" t="n"/>
      <c r="F118" s="36" t="n"/>
      <c r="G118" s="36" t="n"/>
      <c r="H118" s="36" t="n"/>
      <c r="I118" s="36" t="n"/>
      <c r="J118" s="36" t="n"/>
      <c r="K118" s="36" t="n"/>
      <c r="L118" s="36" t="n"/>
      <c r="M118" s="227" t="n"/>
      <c r="N118" s="226" t="n"/>
      <c r="O118" s="226" t="n"/>
      <c r="P118" s="36" t="n"/>
      <c r="Q118" s="36" t="n"/>
      <c r="R118" s="36" t="n"/>
      <c r="S118" s="228">
        <f>IF($A118="","",IFERROR(VLOOKUP($L118,'Επισκόπηση Εξαιρέσεων'!$E$6:$F$9,2,FALSE),""))</f>
      </c>
      <c r="T118" s="226">
        <f>IF($A118="","",IF($S118="","",$C118+$S118/24))</f>
      </c>
      <c r="U118" s="227">
        <f>IF($A118="","",IF($Q118="完了",0,MAX(0,INT(TODAY()-$T118))))</f>
      </c>
      <c r="V118" s="73" t="n"/>
      <c r="W118" s="73" t="n"/>
      <c r="X118" s="226" t="n"/>
      <c r="Y118" s="228">
        <f>IF($A118="","",IF($X118="","",ROUND(MAX(0,($X118-$C118)*24),1)))</f>
      </c>
    </row>
    <row r="119" s="52" ht="22" customHeight="true">
      <c r="A119" s="36" t="s">
        <v>322</v>
      </c>
      <c r="B119" s="225" t="s">
        <v>323</v>
      </c>
      <c r="C119" s="226" t="n"/>
      <c r="D119" s="36" t="n"/>
      <c r="E119" s="36" t="n"/>
      <c r="F119" s="36" t="n"/>
      <c r="G119" s="36" t="n"/>
      <c r="H119" s="36" t="n"/>
      <c r="I119" s="36" t="n"/>
      <c r="J119" s="36" t="n"/>
      <c r="K119" s="36" t="n"/>
      <c r="L119" s="36" t="n"/>
      <c r="M119" s="227" t="n"/>
      <c r="N119" s="226" t="n"/>
      <c r="O119" s="226" t="n"/>
      <c r="P119" s="36" t="n"/>
      <c r="Q119" s="36" t="n"/>
      <c r="R119" s="36" t="n"/>
      <c r="S119" s="228">
        <f>IF($A119="","",IFERROR(VLOOKUP($L119,'Επισκόπηση Εξαιρέσεων'!$E$6:$F$9,2,FALSE),""))</f>
      </c>
      <c r="T119" s="226">
        <f>IF($A119="","",IF($S119="","",$C119+$S119/24))</f>
      </c>
      <c r="U119" s="227">
        <f>IF($A119="","",IF($Q119="完了",0,MAX(0,INT(TODAY()-$T119))))</f>
      </c>
      <c r="V119" s="73" t="n"/>
      <c r="W119" s="73" t="n"/>
      <c r="X119" s="226" t="n"/>
      <c r="Y119" s="228">
        <f>IF($A119="","",IF($X119="","",ROUND(MAX(0,($X119-$C119)*24),1)))</f>
      </c>
    </row>
    <row r="120" s="52" ht="22" customHeight="true">
      <c r="A120" s="36" t="s">
        <v>324</v>
      </c>
      <c r="B120" s="225" t="s">
        <v>325</v>
      </c>
      <c r="C120" s="226" t="n"/>
      <c r="D120" s="36" t="n"/>
      <c r="E120" s="36" t="n"/>
      <c r="F120" s="36" t="n"/>
      <c r="G120" s="36" t="n"/>
      <c r="H120" s="36" t="n"/>
      <c r="I120" s="36" t="n"/>
      <c r="J120" s="36" t="n"/>
      <c r="K120" s="36" t="n"/>
      <c r="L120" s="36" t="n"/>
      <c r="M120" s="227" t="n"/>
      <c r="N120" s="226" t="n"/>
      <c r="O120" s="226" t="n"/>
      <c r="P120" s="36" t="n"/>
      <c r="Q120" s="36" t="n"/>
      <c r="R120" s="36" t="n"/>
      <c r="S120" s="228">
        <f>IF($A120="","",IFERROR(VLOOKUP($L120,'Επισκόπηση Εξαιρέσεων'!$E$6:$F$9,2,FALSE),""))</f>
      </c>
      <c r="T120" s="226">
        <f>IF($A120="","",IF($S120="","",$C120+$S120/24))</f>
      </c>
      <c r="U120" s="227">
        <f>IF($A120="","",IF($Q120="完了",0,MAX(0,INT(TODAY()-$T120))))</f>
      </c>
      <c r="V120" s="73" t="n"/>
      <c r="W120" s="73" t="n"/>
      <c r="X120" s="226" t="n"/>
      <c r="Y120" s="228">
        <f>IF($A120="","",IF($X120="","",ROUND(MAX(0,($X120-$C120)*24),1)))</f>
      </c>
    </row>
    <row r="121" s="52" ht="22" customHeight="true">
      <c r="A121" s="36" t="s">
        <v>326</v>
      </c>
      <c r="B121" s="225" t="s">
        <v>327</v>
      </c>
      <c r="C121" s="226" t="n"/>
      <c r="D121" s="36" t="n"/>
      <c r="E121" s="36" t="n"/>
      <c r="F121" s="36" t="n"/>
      <c r="G121" s="36" t="n"/>
      <c r="H121" s="36" t="n"/>
      <c r="I121" s="36" t="n"/>
      <c r="J121" s="36" t="n"/>
      <c r="K121" s="36" t="n"/>
      <c r="L121" s="36" t="n"/>
      <c r="M121" s="227" t="n"/>
      <c r="N121" s="226" t="n"/>
      <c r="O121" s="226" t="n"/>
      <c r="P121" s="36" t="n"/>
      <c r="Q121" s="36" t="n"/>
      <c r="R121" s="36" t="n"/>
      <c r="S121" s="228">
        <f>IF($A121="","",IFERROR(VLOOKUP($L121,'Επισκόπηση Εξαιρέσεων'!$E$6:$F$9,2,FALSE),""))</f>
      </c>
      <c r="T121" s="226">
        <f>IF($A121="","",IF($S121="","",$C121+$S121/24))</f>
      </c>
      <c r="U121" s="227">
        <f>IF($A121="","",IF($Q121="完了",0,MAX(0,INT(TODAY()-$T121))))</f>
      </c>
      <c r="V121" s="73" t="n"/>
      <c r="W121" s="73" t="n"/>
      <c r="X121" s="226" t="n"/>
      <c r="Y121" s="228">
        <f>IF($A121="","",IF($X121="","",ROUND(MAX(0,($X121-$C121)*24),1)))</f>
      </c>
    </row>
    <row r="122" s="52" ht="22" customHeight="true">
      <c r="A122" s="36" t="s">
        <v>328</v>
      </c>
      <c r="B122" s="225" t="s">
        <v>329</v>
      </c>
      <c r="C122" s="226" t="n"/>
      <c r="D122" s="36" t="n"/>
      <c r="E122" s="36" t="n"/>
      <c r="F122" s="36" t="n"/>
      <c r="G122" s="36" t="n"/>
      <c r="H122" s="36" t="n"/>
      <c r="I122" s="36" t="n"/>
      <c r="J122" s="36" t="n"/>
      <c r="K122" s="36" t="n"/>
      <c r="L122" s="36" t="n"/>
      <c r="M122" s="227" t="n"/>
      <c r="N122" s="226" t="n"/>
      <c r="O122" s="226" t="n"/>
      <c r="P122" s="36" t="n"/>
      <c r="Q122" s="36" t="n"/>
      <c r="R122" s="36" t="n"/>
      <c r="S122" s="228">
        <f>IF($A122="","",IFERROR(VLOOKUP($L122,'Επισκόπηση Εξαιρέσεων'!$E$6:$F$9,2,FALSE),""))</f>
      </c>
      <c r="T122" s="226">
        <f>IF($A122="","",IF($S122="","",$C122+$S122/24))</f>
      </c>
      <c r="U122" s="227">
        <f>IF($A122="","",IF($Q122="完了",0,MAX(0,INT(TODAY()-$T122))))</f>
      </c>
      <c r="V122" s="73" t="n"/>
      <c r="W122" s="73" t="n"/>
      <c r="X122" s="226" t="n"/>
      <c r="Y122" s="228">
        <f>IF($A122="","",IF($X122="","",ROUND(MAX(0,($X122-$C122)*24),1)))</f>
      </c>
    </row>
    <row r="123" s="52" ht="22" customHeight="true">
      <c r="A123" s="36" t="s">
        <v>330</v>
      </c>
      <c r="B123" s="225" t="s">
        <v>331</v>
      </c>
      <c r="C123" s="226" t="n"/>
      <c r="D123" s="36" t="n"/>
      <c r="E123" s="36" t="n"/>
      <c r="F123" s="36" t="n"/>
      <c r="G123" s="36" t="n"/>
      <c r="H123" s="36" t="n"/>
      <c r="I123" s="36" t="n"/>
      <c r="J123" s="36" t="n"/>
      <c r="K123" s="36" t="n"/>
      <c r="L123" s="36" t="n"/>
      <c r="M123" s="227" t="n"/>
      <c r="N123" s="226" t="n"/>
      <c r="O123" s="226" t="n"/>
      <c r="P123" s="36" t="n"/>
      <c r="Q123" s="36" t="n"/>
      <c r="R123" s="36" t="n"/>
      <c r="S123" s="228">
        <f>IF($A123="","",IFERROR(VLOOKUP($L123,'Επισκόπηση Εξαιρέσεων'!$E$6:$F$9,2,FALSE),""))</f>
      </c>
      <c r="T123" s="226">
        <f>IF($A123="","",IF($S123="","",$C123+$S123/24))</f>
      </c>
      <c r="U123" s="227">
        <f>IF($A123="","",IF($Q123="完了",0,MAX(0,INT(TODAY()-$T123))))</f>
      </c>
      <c r="V123" s="73" t="n"/>
      <c r="W123" s="73" t="n"/>
      <c r="X123" s="226" t="n"/>
      <c r="Y123" s="228">
        <f>IF($A123="","",IF($X123="","",ROUND(MAX(0,($X123-$C123)*24),1)))</f>
      </c>
    </row>
    <row r="124" s="52" ht="22" customHeight="true">
      <c r="A124" s="36" t="s">
        <v>332</v>
      </c>
      <c r="B124" s="225" t="s">
        <v>333</v>
      </c>
      <c r="C124" s="226" t="n"/>
      <c r="D124" s="36" t="n"/>
      <c r="E124" s="36" t="n"/>
      <c r="F124" s="36" t="n"/>
      <c r="G124" s="36" t="n"/>
      <c r="H124" s="36" t="n"/>
      <c r="I124" s="36" t="n"/>
      <c r="J124" s="36" t="n"/>
      <c r="K124" s="36" t="n"/>
      <c r="L124" s="36" t="n"/>
      <c r="M124" s="227" t="n"/>
      <c r="N124" s="226" t="n"/>
      <c r="O124" s="226" t="n"/>
      <c r="P124" s="36" t="n"/>
      <c r="Q124" s="36" t="n"/>
      <c r="R124" s="36" t="n"/>
      <c r="S124" s="228">
        <f>IF($A124="","",IFERROR(VLOOKUP($L124,'Επισκόπηση Εξαιρέσεων'!$E$6:$F$9,2,FALSE),""))</f>
      </c>
      <c r="T124" s="226">
        <f>IF($A124="","",IF($S124="","",$C124+$S124/24))</f>
      </c>
      <c r="U124" s="227">
        <f>IF($A124="","",IF($Q124="完了",0,MAX(0,INT(TODAY()-$T124))))</f>
      </c>
      <c r="V124" s="73" t="n"/>
      <c r="W124" s="73" t="n"/>
      <c r="X124" s="226" t="n"/>
      <c r="Y124" s="228">
        <f>IF($A124="","",IF($X124="","",ROUND(MAX(0,($X124-$C124)*24),1)))</f>
      </c>
    </row>
    <row r="125" s="52" ht="22" customHeight="true">
      <c r="A125" s="36" t="s">
        <v>334</v>
      </c>
      <c r="B125" s="225" t="s">
        <v>335</v>
      </c>
      <c r="C125" s="226" t="n"/>
      <c r="D125" s="36" t="n"/>
      <c r="E125" s="36" t="n"/>
      <c r="F125" s="36" t="n"/>
      <c r="G125" s="36" t="n"/>
      <c r="H125" s="36" t="n"/>
      <c r="I125" s="36" t="n"/>
      <c r="J125" s="36" t="n"/>
      <c r="K125" s="36" t="n"/>
      <c r="L125" s="36" t="n"/>
      <c r="M125" s="227" t="n"/>
      <c r="N125" s="226" t="n"/>
      <c r="O125" s="226" t="n"/>
      <c r="P125" s="36" t="n"/>
      <c r="Q125" s="36" t="n"/>
      <c r="R125" s="36" t="n"/>
      <c r="S125" s="228">
        <f>IF($A125="","",IFERROR(VLOOKUP($L125,'Επισκόπηση Εξαιρέσεων'!$E$6:$F$9,2,FALSE),""))</f>
      </c>
      <c r="T125" s="226">
        <f>IF($A125="","",IF($S125="","",$C125+$S125/24))</f>
      </c>
      <c r="U125" s="227">
        <f>IF($A125="","",IF($Q125="完了",0,MAX(0,INT(TODAY()-$T125))))</f>
      </c>
      <c r="V125" s="73" t="n"/>
      <c r="W125" s="73" t="n"/>
      <c r="X125" s="226" t="n"/>
      <c r="Y125" s="228">
        <f>IF($A125="","",IF($X125="","",ROUND(MAX(0,($X125-$C125)*24),1)))</f>
      </c>
    </row>
    <row r="126" s="52" ht="22" customHeight="true">
      <c r="A126" s="36" t="s">
        <v>336</v>
      </c>
      <c r="B126" s="225" t="s">
        <v>337</v>
      </c>
      <c r="C126" s="226" t="n"/>
      <c r="D126" s="36" t="n"/>
      <c r="E126" s="36" t="n"/>
      <c r="F126" s="36" t="n"/>
      <c r="G126" s="36" t="n"/>
      <c r="H126" s="36" t="n"/>
      <c r="I126" s="36" t="n"/>
      <c r="J126" s="36" t="n"/>
      <c r="K126" s="36" t="n"/>
      <c r="L126" s="36" t="n"/>
      <c r="M126" s="227" t="n"/>
      <c r="N126" s="226" t="n"/>
      <c r="O126" s="226" t="n"/>
      <c r="P126" s="36" t="n"/>
      <c r="Q126" s="36" t="n"/>
      <c r="R126" s="36" t="n"/>
      <c r="S126" s="228">
        <f>IF($A126="","",IFERROR(VLOOKUP($L126,'Επισκόπηση Εξαιρέσεων'!$E$6:$F$9,2,FALSE),""))</f>
      </c>
      <c r="T126" s="226">
        <f>IF($A126="","",IF($S126="","",$C126+$S126/24))</f>
      </c>
      <c r="U126" s="227">
        <f>IF($A126="","",IF($Q126="完了",0,MAX(0,INT(TODAY()-$T126))))</f>
      </c>
      <c r="V126" s="73" t="n"/>
      <c r="W126" s="73" t="n"/>
      <c r="X126" s="226" t="n"/>
      <c r="Y126" s="228">
        <f>IF($A126="","",IF($X126="","",ROUND(MAX(0,($X126-$C126)*24),1)))</f>
      </c>
    </row>
    <row r="127" s="52" ht="22" customHeight="true">
      <c r="A127" s="36" t="s">
        <v>338</v>
      </c>
      <c r="B127" s="225" t="s">
        <v>339</v>
      </c>
      <c r="C127" s="226" t="n"/>
      <c r="D127" s="36" t="n"/>
      <c r="E127" s="36" t="n"/>
      <c r="F127" s="36" t="n"/>
      <c r="G127" s="36" t="n"/>
      <c r="H127" s="36" t="n"/>
      <c r="I127" s="36" t="n"/>
      <c r="J127" s="36" t="n"/>
      <c r="K127" s="36" t="n"/>
      <c r="L127" s="36" t="n"/>
      <c r="M127" s="227" t="n"/>
      <c r="N127" s="226" t="n"/>
      <c r="O127" s="226" t="n"/>
      <c r="P127" s="36" t="n"/>
      <c r="Q127" s="36" t="n"/>
      <c r="R127" s="36" t="n"/>
      <c r="S127" s="228">
        <f>IF($A127="","",IFERROR(VLOOKUP($L127,'Επισκόπηση Εξαιρέσεων'!$E$6:$F$9,2,FALSE),""))</f>
      </c>
      <c r="T127" s="226">
        <f>IF($A127="","",IF($S127="","",$C127+$S127/24))</f>
      </c>
      <c r="U127" s="227">
        <f>IF($A127="","",IF($Q127="完了",0,MAX(0,INT(TODAY()-$T127))))</f>
      </c>
      <c r="V127" s="73" t="n"/>
      <c r="W127" s="73" t="n"/>
      <c r="X127" s="226" t="n"/>
      <c r="Y127" s="228">
        <f>IF($A127="","",IF($X127="","",ROUND(MAX(0,($X127-$C127)*24),1)))</f>
      </c>
    </row>
    <row r="128" s="52" ht="22" customHeight="true">
      <c r="A128" s="36" t="s">
        <v>340</v>
      </c>
      <c r="B128" s="225" t="s">
        <v>341</v>
      </c>
      <c r="C128" s="226" t="n"/>
      <c r="D128" s="36" t="n"/>
      <c r="E128" s="36" t="n"/>
      <c r="F128" s="36" t="n"/>
      <c r="G128" s="36" t="n"/>
      <c r="H128" s="36" t="n"/>
      <c r="I128" s="36" t="n"/>
      <c r="J128" s="36" t="n"/>
      <c r="K128" s="36" t="n"/>
      <c r="L128" s="36" t="n"/>
      <c r="M128" s="227" t="n"/>
      <c r="N128" s="226" t="n"/>
      <c r="O128" s="226" t="n"/>
      <c r="P128" s="36" t="n"/>
      <c r="Q128" s="36" t="n"/>
      <c r="R128" s="36" t="n"/>
      <c r="S128" s="228">
        <f>IF($A128="","",IFERROR(VLOOKUP($L128,'Επισκόπηση Εξαιρέσεων'!$E$6:$F$9,2,FALSE),""))</f>
      </c>
      <c r="T128" s="226">
        <f>IF($A128="","",IF($S128="","",$C128+$S128/24))</f>
      </c>
      <c r="U128" s="227">
        <f>IF($A128="","",IF($Q128="完了",0,MAX(0,INT(TODAY()-$T128))))</f>
      </c>
      <c r="V128" s="73" t="n"/>
      <c r="W128" s="73" t="n"/>
      <c r="X128" s="226" t="n"/>
      <c r="Y128" s="228">
        <f>IF($A128="","",IF($X128="","",ROUND(MAX(0,($X128-$C128)*24),1)))</f>
      </c>
    </row>
    <row r="129" s="52" ht="22" customHeight="true">
      <c r="A129" s="36" t="s">
        <v>342</v>
      </c>
      <c r="B129" s="225" t="s">
        <v>343</v>
      </c>
      <c r="C129" s="226" t="n"/>
      <c r="D129" s="36" t="n"/>
      <c r="E129" s="36" t="n"/>
      <c r="F129" s="36" t="n"/>
      <c r="G129" s="36" t="n"/>
      <c r="H129" s="36" t="n"/>
      <c r="I129" s="36" t="n"/>
      <c r="J129" s="36" t="n"/>
      <c r="K129" s="36" t="n"/>
      <c r="L129" s="36" t="n"/>
      <c r="M129" s="227" t="n"/>
      <c r="N129" s="226" t="n"/>
      <c r="O129" s="226" t="n"/>
      <c r="P129" s="36" t="n"/>
      <c r="Q129" s="36" t="n"/>
      <c r="R129" s="36" t="n"/>
      <c r="S129" s="228">
        <f>IF($A129="","",IFERROR(VLOOKUP($L129,'Επισκόπηση Εξαιρέσεων'!$E$6:$F$9,2,FALSE),""))</f>
      </c>
      <c r="T129" s="226">
        <f>IF($A129="","",IF($S129="","",$C129+$S129/24))</f>
      </c>
      <c r="U129" s="227">
        <f>IF($A129="","",IF($Q129="完了",0,MAX(0,INT(TODAY()-$T129))))</f>
      </c>
      <c r="V129" s="73" t="n"/>
      <c r="W129" s="73" t="n"/>
      <c r="X129" s="226" t="n"/>
      <c r="Y129" s="228">
        <f>IF($A129="","",IF($X129="","",ROUND(MAX(0,($X129-$C129)*24),1)))</f>
      </c>
    </row>
    <row r="130" s="52" ht="22" customHeight="true">
      <c r="A130" s="36" t="s">
        <v>344</v>
      </c>
      <c r="B130" s="225" t="s">
        <v>345</v>
      </c>
      <c r="C130" s="226" t="n"/>
      <c r="D130" s="36" t="n"/>
      <c r="E130" s="36" t="n"/>
      <c r="F130" s="36" t="n"/>
      <c r="G130" s="36" t="n"/>
      <c r="H130" s="36" t="n"/>
      <c r="I130" s="36" t="n"/>
      <c r="J130" s="36" t="n"/>
      <c r="K130" s="36" t="n"/>
      <c r="L130" s="36" t="n"/>
      <c r="M130" s="227" t="n"/>
      <c r="N130" s="226" t="n"/>
      <c r="O130" s="226" t="n"/>
      <c r="P130" s="36" t="n"/>
      <c r="Q130" s="36" t="n"/>
      <c r="R130" s="36" t="n"/>
      <c r="S130" s="228">
        <f>IF($A130="","",IFERROR(VLOOKUP($L130,'Επισκόπηση Εξαιρέσεων'!$E$6:$F$9,2,FALSE),""))</f>
      </c>
      <c r="T130" s="226">
        <f>IF($A130="","",IF($S130="","",$C130+$S130/24))</f>
      </c>
      <c r="U130" s="227">
        <f>IF($A130="","",IF($Q130="完了",0,MAX(0,INT(TODAY()-$T130))))</f>
      </c>
      <c r="V130" s="73" t="n"/>
      <c r="W130" s="73" t="n"/>
      <c r="X130" s="226" t="n"/>
      <c r="Y130" s="228">
        <f>IF($A130="","",IF($X130="","",ROUND(MAX(0,($X130-$C130)*24),1)))</f>
      </c>
    </row>
    <row r="131" s="52" ht="22" customHeight="true">
      <c r="A131" s="36" t="s">
        <v>346</v>
      </c>
      <c r="B131" s="225" t="s">
        <v>347</v>
      </c>
      <c r="C131" s="226" t="n"/>
      <c r="D131" s="36" t="n"/>
      <c r="E131" s="36" t="n"/>
      <c r="F131" s="36" t="n"/>
      <c r="G131" s="36" t="n"/>
      <c r="H131" s="36" t="n"/>
      <c r="I131" s="36" t="n"/>
      <c r="J131" s="36" t="n"/>
      <c r="K131" s="36" t="n"/>
      <c r="L131" s="36" t="n"/>
      <c r="M131" s="227" t="n"/>
      <c r="N131" s="226" t="n"/>
      <c r="O131" s="226" t="n"/>
      <c r="P131" s="36" t="n"/>
      <c r="Q131" s="36" t="n"/>
      <c r="R131" s="36" t="n"/>
      <c r="S131" s="228">
        <f>IF($A131="","",IFERROR(VLOOKUP($L131,'Επισκόπηση Εξαιρέσεων'!$E$6:$F$9,2,FALSE),""))</f>
      </c>
      <c r="T131" s="226">
        <f>IF($A131="","",IF($S131="","",$C131+$S131/24))</f>
      </c>
      <c r="U131" s="227">
        <f>IF($A131="","",IF($Q131="完了",0,MAX(0,INT(TODAY()-$T131))))</f>
      </c>
      <c r="V131" s="73" t="n"/>
      <c r="W131" s="73" t="n"/>
      <c r="X131" s="226" t="n"/>
      <c r="Y131" s="228">
        <f>IF($A131="","",IF($X131="","",ROUND(MAX(0,($X131-$C131)*24),1)))</f>
      </c>
    </row>
    <row r="132" s="52" ht="22" customHeight="true">
      <c r="A132" s="36" t="s">
        <v>348</v>
      </c>
      <c r="B132" s="225" t="s">
        <v>349</v>
      </c>
      <c r="C132" s="226" t="n"/>
      <c r="D132" s="36" t="n"/>
      <c r="E132" s="36" t="n"/>
      <c r="F132" s="36" t="n"/>
      <c r="G132" s="36" t="n"/>
      <c r="H132" s="36" t="n"/>
      <c r="I132" s="36" t="n"/>
      <c r="J132" s="36" t="n"/>
      <c r="K132" s="36" t="n"/>
      <c r="L132" s="36" t="n"/>
      <c r="M132" s="227" t="n"/>
      <c r="N132" s="226" t="n"/>
      <c r="O132" s="226" t="n"/>
      <c r="P132" s="36" t="n"/>
      <c r="Q132" s="36" t="n"/>
      <c r="R132" s="36" t="n"/>
      <c r="S132" s="228">
        <f>IF($A132="","",IFERROR(VLOOKUP($L132,'Επισκόπηση Εξαιρέσεων'!$E$6:$F$9,2,FALSE),""))</f>
      </c>
      <c r="T132" s="226">
        <f>IF($A132="","",IF($S132="","",$C132+$S132/24))</f>
      </c>
      <c r="U132" s="227">
        <f>IF($A132="","",IF($Q132="完了",0,MAX(0,INT(TODAY()-$T132))))</f>
      </c>
      <c r="V132" s="73" t="n"/>
      <c r="W132" s="73" t="n"/>
      <c r="X132" s="226" t="n"/>
      <c r="Y132" s="228">
        <f>IF($A132="","",IF($X132="","",ROUND(MAX(0,($X132-$C132)*24),1)))</f>
      </c>
    </row>
    <row r="133" s="52" ht="22" customHeight="true">
      <c r="A133" s="36" t="s">
        <v>350</v>
      </c>
      <c r="B133" s="225" t="s">
        <v>351</v>
      </c>
      <c r="C133" s="226" t="n"/>
      <c r="D133" s="36" t="n"/>
      <c r="E133" s="36" t="n"/>
      <c r="F133" s="36" t="n"/>
      <c r="G133" s="36" t="n"/>
      <c r="H133" s="36" t="n"/>
      <c r="I133" s="36" t="n"/>
      <c r="J133" s="36" t="n"/>
      <c r="K133" s="36" t="n"/>
      <c r="L133" s="36" t="n"/>
      <c r="M133" s="227" t="n"/>
      <c r="N133" s="226" t="n"/>
      <c r="O133" s="226" t="n"/>
      <c r="P133" s="36" t="n"/>
      <c r="Q133" s="36" t="n"/>
      <c r="R133" s="36" t="n"/>
      <c r="S133" s="228">
        <f>IF($A133="","",IFERROR(VLOOKUP($L133,'Επισκόπηση Εξαιρέσεων'!$E$6:$F$9,2,FALSE),""))</f>
      </c>
      <c r="T133" s="226">
        <f>IF($A133="","",IF($S133="","",$C133+$S133/24))</f>
      </c>
      <c r="U133" s="227">
        <f>IF($A133="","",IF($Q133="完了",0,MAX(0,INT(TODAY()-$T133))))</f>
      </c>
      <c r="V133" s="73" t="n"/>
      <c r="W133" s="73" t="n"/>
      <c r="X133" s="226" t="n"/>
      <c r="Y133" s="228">
        <f>IF($A133="","",IF($X133="","",ROUND(MAX(0,($X133-$C133)*24),1)))</f>
      </c>
    </row>
    <row r="134" s="52" ht="22" customHeight="true">
      <c r="A134" s="36" t="s">
        <v>352</v>
      </c>
      <c r="B134" s="225" t="s">
        <v>353</v>
      </c>
      <c r="C134" s="226" t="n"/>
      <c r="D134" s="36" t="n"/>
      <c r="E134" s="36" t="n"/>
      <c r="F134" s="36" t="n"/>
      <c r="G134" s="36" t="n"/>
      <c r="H134" s="36" t="n"/>
      <c r="I134" s="36" t="n"/>
      <c r="J134" s="36" t="n"/>
      <c r="K134" s="36" t="n"/>
      <c r="L134" s="36" t="n"/>
      <c r="M134" s="227" t="n"/>
      <c r="N134" s="226" t="n"/>
      <c r="O134" s="226" t="n"/>
      <c r="P134" s="36" t="n"/>
      <c r="Q134" s="36" t="n"/>
      <c r="R134" s="36" t="n"/>
      <c r="S134" s="228">
        <f>IF($A134="","",IFERROR(VLOOKUP($L134,'Επισκόπηση Εξαιρέσεων'!$E$6:$F$9,2,FALSE),""))</f>
      </c>
      <c r="T134" s="226">
        <f>IF($A134="","",IF($S134="","",$C134+$S134/24))</f>
      </c>
      <c r="U134" s="227">
        <f>IF($A134="","",IF($Q134="完了",0,MAX(0,INT(TODAY()-$T134))))</f>
      </c>
      <c r="V134" s="73" t="n"/>
      <c r="W134" s="73" t="n"/>
      <c r="X134" s="226" t="n"/>
      <c r="Y134" s="228">
        <f>IF($A134="","",IF($X134="","",ROUND(MAX(0,($X134-$C134)*24),1)))</f>
      </c>
    </row>
    <row r="135" s="52" ht="22" customHeight="true">
      <c r="A135" s="36" t="s">
        <v>354</v>
      </c>
      <c r="B135" s="225" t="s">
        <v>355</v>
      </c>
      <c r="C135" s="226" t="n"/>
      <c r="D135" s="36" t="n"/>
      <c r="E135" s="36" t="n"/>
      <c r="F135" s="36" t="n"/>
      <c r="G135" s="36" t="n"/>
      <c r="H135" s="36" t="n"/>
      <c r="I135" s="36" t="n"/>
      <c r="J135" s="36" t="n"/>
      <c r="K135" s="36" t="n"/>
      <c r="L135" s="36" t="n"/>
      <c r="M135" s="227" t="n"/>
      <c r="N135" s="226" t="n"/>
      <c r="O135" s="226" t="n"/>
      <c r="P135" s="36" t="n"/>
      <c r="Q135" s="36" t="n"/>
      <c r="R135" s="36" t="n"/>
      <c r="S135" s="228">
        <f>IF($A135="","",IFERROR(VLOOKUP($L135,'Επισκόπηση Εξαιρέσεων'!$E$6:$F$9,2,FALSE),""))</f>
      </c>
      <c r="T135" s="226">
        <f>IF($A135="","",IF($S135="","",$C135+$S135/24))</f>
      </c>
      <c r="U135" s="227">
        <f>IF($A135="","",IF($Q135="完了",0,MAX(0,INT(TODAY()-$T135))))</f>
      </c>
      <c r="V135" s="73" t="n"/>
      <c r="W135" s="73" t="n"/>
      <c r="X135" s="226" t="n"/>
      <c r="Y135" s="228">
        <f>IF($A135="","",IF($X135="","",ROUND(MAX(0,($X135-$C135)*24),1)))</f>
      </c>
    </row>
    <row r="136" s="52" ht="22" customHeight="true">
      <c r="A136" s="36" t="s">
        <v>356</v>
      </c>
      <c r="B136" s="225" t="s">
        <v>357</v>
      </c>
      <c r="C136" s="226" t="n"/>
      <c r="D136" s="36" t="n"/>
      <c r="E136" s="36" t="n"/>
      <c r="F136" s="36" t="n"/>
      <c r="G136" s="36" t="n"/>
      <c r="H136" s="36" t="n"/>
      <c r="I136" s="36" t="n"/>
      <c r="J136" s="36" t="n"/>
      <c r="K136" s="36" t="n"/>
      <c r="L136" s="36" t="n"/>
      <c r="M136" s="227" t="n"/>
      <c r="N136" s="226" t="n"/>
      <c r="O136" s="226" t="n"/>
      <c r="P136" s="36" t="n"/>
      <c r="Q136" s="36" t="n"/>
      <c r="R136" s="36" t="n"/>
      <c r="S136" s="228">
        <f>IF($A136="","",IFERROR(VLOOKUP($L136,'Επισκόπηση Εξαιρέσεων'!$E$6:$F$9,2,FALSE),""))</f>
      </c>
      <c r="T136" s="226">
        <f>IF($A136="","",IF($S136="","",$C136+$S136/24))</f>
      </c>
      <c r="U136" s="227">
        <f>IF($A136="","",IF($Q136="完了",0,MAX(0,INT(TODAY()-$T136))))</f>
      </c>
      <c r="V136" s="73" t="n"/>
      <c r="W136" s="73" t="n"/>
      <c r="X136" s="226" t="n"/>
      <c r="Y136" s="228">
        <f>IF($A136="","",IF($X136="","",ROUND(MAX(0,($X136-$C136)*24),1)))</f>
      </c>
    </row>
    <row r="137" s="52" ht="22" customHeight="true">
      <c r="A137" s="36" t="s">
        <v>358</v>
      </c>
      <c r="B137" s="225" t="s">
        <v>359</v>
      </c>
      <c r="C137" s="226" t="n"/>
      <c r="D137" s="36" t="n"/>
      <c r="E137" s="36" t="n"/>
      <c r="F137" s="36" t="n"/>
      <c r="G137" s="36" t="n"/>
      <c r="H137" s="36" t="n"/>
      <c r="I137" s="36" t="n"/>
      <c r="J137" s="36" t="n"/>
      <c r="K137" s="36" t="n"/>
      <c r="L137" s="36" t="n"/>
      <c r="M137" s="227" t="n"/>
      <c r="N137" s="226" t="n"/>
      <c r="O137" s="226" t="n"/>
      <c r="P137" s="36" t="n"/>
      <c r="Q137" s="36" t="n"/>
      <c r="R137" s="36" t="n"/>
      <c r="S137" s="228">
        <f>IF($A137="","",IFERROR(VLOOKUP($L137,'Επισκόπηση Εξαιρέσεων'!$E$6:$F$9,2,FALSE),""))</f>
      </c>
      <c r="T137" s="226">
        <f>IF($A137="","",IF($S137="","",$C137+$S137/24))</f>
      </c>
      <c r="U137" s="227">
        <f>IF($A137="","",IF($Q137="完了",0,MAX(0,INT(TODAY()-$T137))))</f>
      </c>
      <c r="V137" s="73" t="n"/>
      <c r="W137" s="73" t="n"/>
      <c r="X137" s="226" t="n"/>
      <c r="Y137" s="228">
        <f>IF($A137="","",IF($X137="","",ROUND(MAX(0,($X137-$C137)*24),1)))</f>
      </c>
    </row>
    <row r="138" s="52" ht="22" customHeight="true">
      <c r="A138" s="36" t="s">
        <v>360</v>
      </c>
      <c r="B138" s="225" t="s">
        <v>361</v>
      </c>
      <c r="C138" s="226" t="n"/>
      <c r="D138" s="36" t="n"/>
      <c r="E138" s="36" t="n"/>
      <c r="F138" s="36" t="n"/>
      <c r="G138" s="36" t="n"/>
      <c r="H138" s="36" t="n"/>
      <c r="I138" s="36" t="n"/>
      <c r="J138" s="36" t="n"/>
      <c r="K138" s="36" t="n"/>
      <c r="L138" s="36" t="n"/>
      <c r="M138" s="227" t="n"/>
      <c r="N138" s="226" t="n"/>
      <c r="O138" s="226" t="n"/>
      <c r="P138" s="36" t="n"/>
      <c r="Q138" s="36" t="n"/>
      <c r="R138" s="36" t="n"/>
      <c r="S138" s="228">
        <f>IF($A138="","",IFERROR(VLOOKUP($L138,'Επισκόπηση Εξαιρέσεων'!$E$6:$F$9,2,FALSE),""))</f>
      </c>
      <c r="T138" s="226">
        <f>IF($A138="","",IF($S138="","",$C138+$S138/24))</f>
      </c>
      <c r="U138" s="227">
        <f>IF($A138="","",IF($Q138="完了",0,MAX(0,INT(TODAY()-$T138))))</f>
      </c>
      <c r="V138" s="73" t="n"/>
      <c r="W138" s="73" t="n"/>
      <c r="X138" s="226" t="n"/>
      <c r="Y138" s="228">
        <f>IF($A138="","",IF($X138="","",ROUND(MAX(0,($X138-$C138)*24),1)))</f>
      </c>
    </row>
    <row r="139" s="52" ht="22" customHeight="true">
      <c r="A139" s="36" t="s">
        <v>362</v>
      </c>
      <c r="B139" s="225" t="s">
        <v>363</v>
      </c>
      <c r="C139" s="226" t="n"/>
      <c r="D139" s="36" t="n"/>
      <c r="E139" s="36" t="n"/>
      <c r="F139" s="36" t="n"/>
      <c r="G139" s="36" t="n"/>
      <c r="H139" s="36" t="n"/>
      <c r="I139" s="36" t="n"/>
      <c r="J139" s="36" t="n"/>
      <c r="K139" s="36" t="n"/>
      <c r="L139" s="36" t="n"/>
      <c r="M139" s="227" t="n"/>
      <c r="N139" s="226" t="n"/>
      <c r="O139" s="226" t="n"/>
      <c r="P139" s="36" t="n"/>
      <c r="Q139" s="36" t="n"/>
      <c r="R139" s="36" t="n"/>
      <c r="S139" s="228">
        <f>IF($A139="","",IFERROR(VLOOKUP($L139,'Επισκόπηση Εξαιρέσεων'!$E$6:$F$9,2,FALSE),""))</f>
      </c>
      <c r="T139" s="226">
        <f>IF($A139="","",IF($S139="","",$C139+$S139/24))</f>
      </c>
      <c r="U139" s="227">
        <f>IF($A139="","",IF($Q139="完了",0,MAX(0,INT(TODAY()-$T139))))</f>
      </c>
      <c r="V139" s="73" t="n"/>
      <c r="W139" s="73" t="n"/>
      <c r="X139" s="226" t="n"/>
      <c r="Y139" s="228">
        <f>IF($A139="","",IF($X139="","",ROUND(MAX(0,($X139-$C139)*24),1)))</f>
      </c>
    </row>
    <row r="140" s="52" ht="22" customHeight="true">
      <c r="A140" s="36" t="s">
        <v>364</v>
      </c>
      <c r="B140" s="225" t="s">
        <v>365</v>
      </c>
      <c r="C140" s="226" t="n"/>
      <c r="D140" s="36" t="n"/>
      <c r="E140" s="36" t="n"/>
      <c r="F140" s="36" t="n"/>
      <c r="G140" s="36" t="n"/>
      <c r="H140" s="36" t="n"/>
      <c r="I140" s="36" t="n"/>
      <c r="J140" s="36" t="n"/>
      <c r="K140" s="36" t="n"/>
      <c r="L140" s="36" t="n"/>
      <c r="M140" s="227" t="n"/>
      <c r="N140" s="226" t="n"/>
      <c r="O140" s="226" t="n"/>
      <c r="P140" s="36" t="n"/>
      <c r="Q140" s="36" t="n"/>
      <c r="R140" s="36" t="n"/>
      <c r="S140" s="228">
        <f>IF($A140="","",IFERROR(VLOOKUP($L140,'Επισκόπηση Εξαιρέσεων'!$E$6:$F$9,2,FALSE),""))</f>
      </c>
      <c r="T140" s="226">
        <f>IF($A140="","",IF($S140="","",$C140+$S140/24))</f>
      </c>
      <c r="U140" s="227">
        <f>IF($A140="","",IF($Q140="完了",0,MAX(0,INT(TODAY()-$T140))))</f>
      </c>
      <c r="V140" s="73" t="n"/>
      <c r="W140" s="73" t="n"/>
      <c r="X140" s="226" t="n"/>
      <c r="Y140" s="228">
        <f>IF($A140="","",IF($X140="","",ROUND(MAX(0,($X140-$C140)*24),1)))</f>
      </c>
    </row>
    <row r="141" s="52" ht="22" customHeight="true">
      <c r="A141" s="36" t="s">
        <v>366</v>
      </c>
      <c r="B141" s="225" t="s">
        <v>367</v>
      </c>
      <c r="C141" s="226" t="n"/>
      <c r="D141" s="36" t="n"/>
      <c r="E141" s="36" t="n"/>
      <c r="F141" s="36" t="n"/>
      <c r="G141" s="36" t="n"/>
      <c r="H141" s="36" t="n"/>
      <c r="I141" s="36" t="n"/>
      <c r="J141" s="36" t="n"/>
      <c r="K141" s="36" t="n"/>
      <c r="L141" s="36" t="n"/>
      <c r="M141" s="227" t="n"/>
      <c r="N141" s="226" t="n"/>
      <c r="O141" s="226" t="n"/>
      <c r="P141" s="36" t="n"/>
      <c r="Q141" s="36" t="n"/>
      <c r="R141" s="36" t="n"/>
      <c r="S141" s="228">
        <f>IF($A141="","",IFERROR(VLOOKUP($L141,'Επισκόπηση Εξαιρέσεων'!$E$6:$F$9,2,FALSE),""))</f>
      </c>
      <c r="T141" s="226">
        <f>IF($A141="","",IF($S141="","",$C141+$S141/24))</f>
      </c>
      <c r="U141" s="227">
        <f>IF($A141="","",IF($Q141="完了",0,MAX(0,INT(TODAY()-$T141))))</f>
      </c>
      <c r="V141" s="73" t="n"/>
      <c r="W141" s="73" t="n"/>
      <c r="X141" s="226" t="n"/>
      <c r="Y141" s="228">
        <f>IF($A141="","",IF($X141="","",ROUND(MAX(0,($X141-$C141)*24),1)))</f>
      </c>
    </row>
    <row r="142" s="52" ht="22" customHeight="true">
      <c r="A142" s="36" t="s">
        <v>368</v>
      </c>
      <c r="B142" s="225" t="s">
        <v>369</v>
      </c>
      <c r="C142" s="226" t="n"/>
      <c r="D142" s="36" t="n"/>
      <c r="E142" s="36" t="n"/>
      <c r="F142" s="36" t="n"/>
      <c r="G142" s="36" t="n"/>
      <c r="H142" s="36" t="n"/>
      <c r="I142" s="36" t="n"/>
      <c r="J142" s="36" t="n"/>
      <c r="K142" s="36" t="n"/>
      <c r="L142" s="36" t="n"/>
      <c r="M142" s="227" t="n"/>
      <c r="N142" s="226" t="n"/>
      <c r="O142" s="226" t="n"/>
      <c r="P142" s="36" t="n"/>
      <c r="Q142" s="36" t="n"/>
      <c r="R142" s="36" t="n"/>
      <c r="S142" s="228">
        <f>IF($A142="","",IFERROR(VLOOKUP($L142,'Επισκόπηση Εξαιρέσεων'!$E$6:$F$9,2,FALSE),""))</f>
      </c>
      <c r="T142" s="226">
        <f>IF($A142="","",IF($S142="","",$C142+$S142/24))</f>
      </c>
      <c r="U142" s="227">
        <f>IF($A142="","",IF($Q142="完了",0,MAX(0,INT(TODAY()-$T142))))</f>
      </c>
      <c r="V142" s="73" t="n"/>
      <c r="W142" s="73" t="n"/>
      <c r="X142" s="226" t="n"/>
      <c r="Y142" s="228">
        <f>IF($A142="","",IF($X142="","",ROUND(MAX(0,($X142-$C142)*24),1)))</f>
      </c>
    </row>
    <row r="143" s="52" ht="22" customHeight="true">
      <c r="A143" s="36" t="s">
        <v>370</v>
      </c>
      <c r="B143" s="225" t="s">
        <v>371</v>
      </c>
      <c r="C143" s="226" t="n"/>
      <c r="D143" s="36" t="n"/>
      <c r="E143" s="36" t="n"/>
      <c r="F143" s="36" t="n"/>
      <c r="G143" s="36" t="n"/>
      <c r="H143" s="36" t="n"/>
      <c r="I143" s="36" t="n"/>
      <c r="J143" s="36" t="n"/>
      <c r="K143" s="36" t="n"/>
      <c r="L143" s="36" t="n"/>
      <c r="M143" s="227" t="n"/>
      <c r="N143" s="226" t="n"/>
      <c r="O143" s="226" t="n"/>
      <c r="P143" s="36" t="n"/>
      <c r="Q143" s="36" t="n"/>
      <c r="R143" s="36" t="n"/>
      <c r="S143" s="228">
        <f>IF($A143="","",IFERROR(VLOOKUP($L143,'Επισκόπηση Εξαιρέσεων'!$E$6:$F$9,2,FALSE),""))</f>
      </c>
      <c r="T143" s="226">
        <f>IF($A143="","",IF($S143="","",$C143+$S143/24))</f>
      </c>
      <c r="U143" s="227">
        <f>IF($A143="","",IF($Q143="完了",0,MAX(0,INT(TODAY()-$T143))))</f>
      </c>
      <c r="V143" s="73" t="n"/>
      <c r="W143" s="73" t="n"/>
      <c r="X143" s="226" t="n"/>
      <c r="Y143" s="228">
        <f>IF($A143="","",IF($X143="","",ROUND(MAX(0,($X143-$C143)*24),1)))</f>
      </c>
    </row>
    <row r="144" s="52" ht="22" customHeight="true">
      <c r="A144" s="36" t="s">
        <v>372</v>
      </c>
      <c r="B144" s="225" t="s">
        <v>373</v>
      </c>
      <c r="C144" s="226" t="n"/>
      <c r="D144" s="36" t="n"/>
      <c r="E144" s="36" t="n"/>
      <c r="F144" s="36" t="n"/>
      <c r="G144" s="36" t="n"/>
      <c r="H144" s="36" t="n"/>
      <c r="I144" s="36" t="n"/>
      <c r="J144" s="36" t="n"/>
      <c r="K144" s="36" t="n"/>
      <c r="L144" s="36" t="n"/>
      <c r="M144" s="227" t="n"/>
      <c r="N144" s="226" t="n"/>
      <c r="O144" s="226" t="n"/>
      <c r="P144" s="36" t="n"/>
      <c r="Q144" s="36" t="n"/>
      <c r="R144" s="36" t="n"/>
      <c r="S144" s="228">
        <f>IF($A144="","",IFERROR(VLOOKUP($L144,'Επισκόπηση Εξαιρέσεων'!$E$6:$F$9,2,FALSE),""))</f>
      </c>
      <c r="T144" s="226">
        <f>IF($A144="","",IF($S144="","",$C144+$S144/24))</f>
      </c>
      <c r="U144" s="227">
        <f>IF($A144="","",IF($Q144="完了",0,MAX(0,INT(TODAY()-$T144))))</f>
      </c>
      <c r="V144" s="73" t="n"/>
      <c r="W144" s="73" t="n"/>
      <c r="X144" s="226" t="n"/>
      <c r="Y144" s="228">
        <f>IF($A144="","",IF($X144="","",ROUND(MAX(0,($X144-$C144)*24),1)))</f>
      </c>
    </row>
    <row r="145" s="52" ht="22" customHeight="true">
      <c r="A145" s="36" t="s">
        <v>374</v>
      </c>
      <c r="B145" s="225" t="s">
        <v>375</v>
      </c>
      <c r="C145" s="226" t="n"/>
      <c r="D145" s="36" t="n"/>
      <c r="E145" s="36" t="n"/>
      <c r="F145" s="36" t="n"/>
      <c r="G145" s="36" t="n"/>
      <c r="H145" s="36" t="n"/>
      <c r="I145" s="36" t="n"/>
      <c r="J145" s="36" t="n"/>
      <c r="K145" s="36" t="n"/>
      <c r="L145" s="36" t="n"/>
      <c r="M145" s="227" t="n"/>
      <c r="N145" s="226" t="n"/>
      <c r="O145" s="226" t="n"/>
      <c r="P145" s="36" t="n"/>
      <c r="Q145" s="36" t="n"/>
      <c r="R145" s="36" t="n"/>
      <c r="S145" s="228">
        <f>IF($A145="","",IFERROR(VLOOKUP($L145,'Επισκόπηση Εξαιρέσεων'!$E$6:$F$9,2,FALSE),""))</f>
      </c>
      <c r="T145" s="226">
        <f>IF($A145="","",IF($S145="","",$C145+$S145/24))</f>
      </c>
      <c r="U145" s="227">
        <f>IF($A145="","",IF($Q145="完了",0,MAX(0,INT(TODAY()-$T145))))</f>
      </c>
      <c r="V145" s="73" t="n"/>
      <c r="W145" s="73" t="n"/>
      <c r="X145" s="226" t="n"/>
      <c r="Y145" s="228">
        <f>IF($A145="","",IF($X145="","",ROUND(MAX(0,($X145-$C145)*24),1)))</f>
      </c>
    </row>
    <row r="146" s="52" ht="22" customHeight="true">
      <c r="A146" s="36" t="s">
        <v>376</v>
      </c>
      <c r="B146" s="225" t="s">
        <v>377</v>
      </c>
      <c r="C146" s="226" t="n"/>
      <c r="D146" s="36" t="n"/>
      <c r="E146" s="36" t="n"/>
      <c r="F146" s="36" t="n"/>
      <c r="G146" s="36" t="n"/>
      <c r="H146" s="36" t="n"/>
      <c r="I146" s="36" t="n"/>
      <c r="J146" s="36" t="n"/>
      <c r="K146" s="36" t="n"/>
      <c r="L146" s="36" t="n"/>
      <c r="M146" s="227" t="n"/>
      <c r="N146" s="226" t="n"/>
      <c r="O146" s="226" t="n"/>
      <c r="P146" s="36" t="n"/>
      <c r="Q146" s="36" t="n"/>
      <c r="R146" s="36" t="n"/>
      <c r="S146" s="228">
        <f>IF($A146="","",IFERROR(VLOOKUP($L146,'Επισκόπηση Εξαιρέσεων'!$E$6:$F$9,2,FALSE),""))</f>
      </c>
      <c r="T146" s="226">
        <f>IF($A146="","",IF($S146="","",$C146+$S146/24))</f>
      </c>
      <c r="U146" s="227">
        <f>IF($A146="","",IF($Q146="完了",0,MAX(0,INT(TODAY()-$T146))))</f>
      </c>
      <c r="V146" s="73" t="n"/>
      <c r="W146" s="73" t="n"/>
      <c r="X146" s="226" t="n"/>
      <c r="Y146" s="228">
        <f>IF($A146="","",IF($X146="","",ROUND(MAX(0,($X146-$C146)*24),1)))</f>
      </c>
    </row>
    <row r="147" s="52" ht="22" customHeight="true">
      <c r="A147" s="36" t="s">
        <v>378</v>
      </c>
      <c r="B147" s="225" t="s">
        <v>379</v>
      </c>
      <c r="C147" s="226" t="n"/>
      <c r="D147" s="36" t="n"/>
      <c r="E147" s="36" t="n"/>
      <c r="F147" s="36" t="n"/>
      <c r="G147" s="36" t="n"/>
      <c r="H147" s="36" t="n"/>
      <c r="I147" s="36" t="n"/>
      <c r="J147" s="36" t="n"/>
      <c r="K147" s="36" t="n"/>
      <c r="L147" s="36" t="n"/>
      <c r="M147" s="227" t="n"/>
      <c r="N147" s="226" t="n"/>
      <c r="O147" s="226" t="n"/>
      <c r="P147" s="36" t="n"/>
      <c r="Q147" s="36" t="n"/>
      <c r="R147" s="36" t="n"/>
      <c r="S147" s="228">
        <f>IF($A147="","",IFERROR(VLOOKUP($L147,'Επισκόπηση Εξαιρέσεων'!$E$6:$F$9,2,FALSE),""))</f>
      </c>
      <c r="T147" s="226">
        <f>IF($A147="","",IF($S147="","",$C147+$S147/24))</f>
      </c>
      <c r="U147" s="227">
        <f>IF($A147="","",IF($Q147="完了",0,MAX(0,INT(TODAY()-$T147))))</f>
      </c>
      <c r="V147" s="73" t="n"/>
      <c r="W147" s="73" t="n"/>
      <c r="X147" s="226" t="n"/>
      <c r="Y147" s="228">
        <f>IF($A147="","",IF($X147="","",ROUND(MAX(0,($X147-$C147)*24),1)))</f>
      </c>
    </row>
    <row r="148" s="52" ht="22" customHeight="true">
      <c r="A148" s="36" t="s">
        <v>380</v>
      </c>
      <c r="B148" s="225" t="s">
        <v>381</v>
      </c>
      <c r="C148" s="226" t="n"/>
      <c r="D148" s="36" t="n"/>
      <c r="E148" s="36" t="n"/>
      <c r="F148" s="36" t="n"/>
      <c r="G148" s="36" t="n"/>
      <c r="H148" s="36" t="n"/>
      <c r="I148" s="36" t="n"/>
      <c r="J148" s="36" t="n"/>
      <c r="K148" s="36" t="n"/>
      <c r="L148" s="36" t="n"/>
      <c r="M148" s="227" t="n"/>
      <c r="N148" s="226" t="n"/>
      <c r="O148" s="226" t="n"/>
      <c r="P148" s="36" t="n"/>
      <c r="Q148" s="36" t="n"/>
      <c r="R148" s="36" t="n"/>
      <c r="S148" s="228">
        <f>IF($A148="","",IFERROR(VLOOKUP($L148,'Επισκόπηση Εξαιρέσεων'!$E$6:$F$9,2,FALSE),""))</f>
      </c>
      <c r="T148" s="226">
        <f>IF($A148="","",IF($S148="","",$C148+$S148/24))</f>
      </c>
      <c r="U148" s="227">
        <f>IF($A148="","",IF($Q148="完了",0,MAX(0,INT(TODAY()-$T148))))</f>
      </c>
      <c r="V148" s="73" t="n"/>
      <c r="W148" s="73" t="n"/>
      <c r="X148" s="226" t="n"/>
      <c r="Y148" s="228">
        <f>IF($A148="","",IF($X148="","",ROUND(MAX(0,($X148-$C148)*24),1)))</f>
      </c>
    </row>
    <row r="149" s="52" ht="22" customHeight="true">
      <c r="A149" s="36" t="s">
        <v>382</v>
      </c>
      <c r="B149" s="225" t="s">
        <v>383</v>
      </c>
      <c r="C149" s="226" t="n"/>
      <c r="D149" s="36" t="n"/>
      <c r="E149" s="36" t="n"/>
      <c r="F149" s="36" t="n"/>
      <c r="G149" s="36" t="n"/>
      <c r="H149" s="36" t="n"/>
      <c r="I149" s="36" t="n"/>
      <c r="J149" s="36" t="n"/>
      <c r="K149" s="36" t="n"/>
      <c r="L149" s="36" t="n"/>
      <c r="M149" s="227" t="n"/>
      <c r="N149" s="226" t="n"/>
      <c r="O149" s="226" t="n"/>
      <c r="P149" s="36" t="n"/>
      <c r="Q149" s="36" t="n"/>
      <c r="R149" s="36" t="n"/>
      <c r="S149" s="228">
        <f>IF($A149="","",IFERROR(VLOOKUP($L149,'Επισκόπηση Εξαιρέσεων'!$E$6:$F$9,2,FALSE),""))</f>
      </c>
      <c r="T149" s="226">
        <f>IF($A149="","",IF($S149="","",$C149+$S149/24))</f>
      </c>
      <c r="U149" s="227">
        <f>IF($A149="","",IF($Q149="完了",0,MAX(0,INT(TODAY()-$T149))))</f>
      </c>
      <c r="V149" s="73" t="n"/>
      <c r="W149" s="73" t="n"/>
      <c r="X149" s="226" t="n"/>
      <c r="Y149" s="228">
        <f>IF($A149="","",IF($X149="","",ROUND(MAX(0,($X149-$C149)*24),1)))</f>
      </c>
    </row>
    <row r="150" s="52" ht="22" customHeight="true">
      <c r="A150" s="36" t="s">
        <v>384</v>
      </c>
      <c r="B150" s="225" t="s">
        <v>385</v>
      </c>
      <c r="C150" s="226" t="n"/>
      <c r="D150" s="36" t="n"/>
      <c r="E150" s="36" t="n"/>
      <c r="F150" s="36" t="n"/>
      <c r="G150" s="36" t="n"/>
      <c r="H150" s="36" t="n"/>
      <c r="I150" s="36" t="n"/>
      <c r="J150" s="36" t="n"/>
      <c r="K150" s="36" t="n"/>
      <c r="L150" s="36" t="n"/>
      <c r="M150" s="227" t="n"/>
      <c r="N150" s="226" t="n"/>
      <c r="O150" s="226" t="n"/>
      <c r="P150" s="36" t="n"/>
      <c r="Q150" s="36" t="n"/>
      <c r="R150" s="36" t="n"/>
      <c r="S150" s="228">
        <f>IF($A150="","",IFERROR(VLOOKUP($L150,'Επισκόπηση Εξαιρέσεων'!$E$6:$F$9,2,FALSE),""))</f>
      </c>
      <c r="T150" s="226">
        <f>IF($A150="","",IF($S150="","",$C150+$S150/24))</f>
      </c>
      <c r="U150" s="227">
        <f>IF($A150="","",IF($Q150="完了",0,MAX(0,INT(TODAY()-$T150))))</f>
      </c>
      <c r="V150" s="73" t="n"/>
      <c r="W150" s="73" t="n"/>
      <c r="X150" s="226" t="n"/>
      <c r="Y150" s="228">
        <f>IF($A150="","",IF($X150="","",ROUND(MAX(0,($X150-$C150)*24),1)))</f>
      </c>
    </row>
    <row r="151" s="52" ht="22" customHeight="true">
      <c r="A151" s="36" t="s">
        <v>386</v>
      </c>
      <c r="B151" s="225" t="s">
        <v>387</v>
      </c>
      <c r="C151" s="226" t="n"/>
      <c r="D151" s="36" t="n"/>
      <c r="E151" s="36" t="n"/>
      <c r="F151" s="36" t="n"/>
      <c r="G151" s="36" t="n"/>
      <c r="H151" s="36" t="n"/>
      <c r="I151" s="36" t="n"/>
      <c r="J151" s="36" t="n"/>
      <c r="K151" s="36" t="n"/>
      <c r="L151" s="36" t="n"/>
      <c r="M151" s="227" t="n"/>
      <c r="N151" s="226" t="n"/>
      <c r="O151" s="226" t="n"/>
      <c r="P151" s="36" t="n"/>
      <c r="Q151" s="36" t="n"/>
      <c r="R151" s="36" t="n"/>
      <c r="S151" s="228">
        <f>IF($A151="","",IFERROR(VLOOKUP($L151,'Επισκόπηση Εξαιρέσεων'!$E$6:$F$9,2,FALSE),""))</f>
      </c>
      <c r="T151" s="226">
        <f>IF($A151="","",IF($S151="","",$C151+$S151/24))</f>
      </c>
      <c r="U151" s="227">
        <f>IF($A151="","",IF($Q151="完了",0,MAX(0,INT(TODAY()-$T151))))</f>
      </c>
      <c r="V151" s="73" t="n"/>
      <c r="W151" s="73" t="n"/>
      <c r="X151" s="226" t="n"/>
      <c r="Y151" s="228">
        <f>IF($A151="","",IF($X151="","",ROUND(MAX(0,($X151-$C151)*24),1)))</f>
      </c>
    </row>
    <row r="152" s="52" ht="22" customHeight="true">
      <c r="A152" s="36" t="s">
        <v>388</v>
      </c>
      <c r="B152" s="225" t="s">
        <v>389</v>
      </c>
      <c r="C152" s="226" t="n"/>
      <c r="D152" s="36" t="n"/>
      <c r="E152" s="36" t="n"/>
      <c r="F152" s="36" t="n"/>
      <c r="G152" s="36" t="n"/>
      <c r="H152" s="36" t="n"/>
      <c r="I152" s="36" t="n"/>
      <c r="J152" s="36" t="n"/>
      <c r="K152" s="36" t="n"/>
      <c r="L152" s="36" t="n"/>
      <c r="M152" s="227" t="n"/>
      <c r="N152" s="226" t="n"/>
      <c r="O152" s="226" t="n"/>
      <c r="P152" s="36" t="n"/>
      <c r="Q152" s="36" t="n"/>
      <c r="R152" s="36" t="n"/>
      <c r="S152" s="228">
        <f>IF($A152="","",IFERROR(VLOOKUP($L152,'Επισκόπηση Εξαιρέσεων'!$E$6:$F$9,2,FALSE),""))</f>
      </c>
      <c r="T152" s="226">
        <f>IF($A152="","",IF($S152="","",$C152+$S152/24))</f>
      </c>
      <c r="U152" s="227">
        <f>IF($A152="","",IF($Q152="完了",0,MAX(0,INT(TODAY()-$T152))))</f>
      </c>
      <c r="V152" s="73" t="n"/>
      <c r="W152" s="73" t="n"/>
      <c r="X152" s="226" t="n"/>
      <c r="Y152" s="228">
        <f>IF($A152="","",IF($X152="","",ROUND(MAX(0,($X152-$C152)*24),1)))</f>
      </c>
    </row>
    <row r="153" s="52" ht="22" customHeight="true">
      <c r="A153" s="36" t="s">
        <v>390</v>
      </c>
      <c r="B153" s="225" t="s">
        <v>391</v>
      </c>
      <c r="C153" s="226" t="n"/>
      <c r="D153" s="36" t="n"/>
      <c r="E153" s="36" t="n"/>
      <c r="F153" s="36" t="n"/>
      <c r="G153" s="36" t="n"/>
      <c r="H153" s="36" t="n"/>
      <c r="I153" s="36" t="n"/>
      <c r="J153" s="36" t="n"/>
      <c r="K153" s="36" t="n"/>
      <c r="L153" s="36" t="n"/>
      <c r="M153" s="227" t="n"/>
      <c r="N153" s="226" t="n"/>
      <c r="O153" s="226" t="n"/>
      <c r="P153" s="36" t="n"/>
      <c r="Q153" s="36" t="n"/>
      <c r="R153" s="36" t="n"/>
      <c r="S153" s="228">
        <f>IF($A153="","",IFERROR(VLOOKUP($L153,'Επισκόπηση Εξαιρέσεων'!$E$6:$F$9,2,FALSE),""))</f>
      </c>
      <c r="T153" s="226">
        <f>IF($A153="","",IF($S153="","",$C153+$S153/24))</f>
      </c>
      <c r="U153" s="227">
        <f>IF($A153="","",IF($Q153="完了",0,MAX(0,INT(TODAY()-$T153))))</f>
      </c>
      <c r="V153" s="73" t="n"/>
      <c r="W153" s="73" t="n"/>
      <c r="X153" s="226" t="n"/>
      <c r="Y153" s="228">
        <f>IF($A153="","",IF($X153="","",ROUND(MAX(0,($X153-$C153)*24),1)))</f>
      </c>
    </row>
    <row r="154" s="52" ht="22" customHeight="true">
      <c r="A154" s="36" t="s">
        <v>392</v>
      </c>
      <c r="B154" s="225" t="s">
        <v>393</v>
      </c>
      <c r="C154" s="226" t="n"/>
      <c r="D154" s="36" t="n"/>
      <c r="E154" s="36" t="n"/>
      <c r="F154" s="36" t="n"/>
      <c r="G154" s="36" t="n"/>
      <c r="H154" s="36" t="n"/>
      <c r="I154" s="36" t="n"/>
      <c r="J154" s="36" t="n"/>
      <c r="K154" s="36" t="n"/>
      <c r="L154" s="36" t="n"/>
      <c r="M154" s="227" t="n"/>
      <c r="N154" s="226" t="n"/>
      <c r="O154" s="226" t="n"/>
      <c r="P154" s="36" t="n"/>
      <c r="Q154" s="36" t="n"/>
      <c r="R154" s="36" t="n"/>
      <c r="S154" s="228">
        <f>IF($A154="","",IFERROR(VLOOKUP($L154,'Επισκόπηση Εξαιρέσεων'!$E$6:$F$9,2,FALSE),""))</f>
      </c>
      <c r="T154" s="226">
        <f>IF($A154="","",IF($S154="","",$C154+$S154/24))</f>
      </c>
      <c r="U154" s="227">
        <f>IF($A154="","",IF($Q154="完了",0,MAX(0,INT(TODAY()-$T154))))</f>
      </c>
      <c r="V154" s="73" t="n"/>
      <c r="W154" s="73" t="n"/>
      <c r="X154" s="226" t="n"/>
      <c r="Y154" s="228">
        <f>IF($A154="","",IF($X154="","",ROUND(MAX(0,($X154-$C154)*24),1)))</f>
      </c>
    </row>
    <row r="155" s="52" ht="22" customHeight="true">
      <c r="A155" s="36" t="s">
        <v>394</v>
      </c>
      <c r="B155" s="225" t="s">
        <v>395</v>
      </c>
      <c r="C155" s="226" t="n"/>
      <c r="D155" s="36" t="n"/>
      <c r="E155" s="36" t="n"/>
      <c r="F155" s="36" t="n"/>
      <c r="G155" s="36" t="n"/>
      <c r="H155" s="36" t="n"/>
      <c r="I155" s="36" t="n"/>
      <c r="J155" s="36" t="n"/>
      <c r="K155" s="36" t="n"/>
      <c r="L155" s="36" t="n"/>
      <c r="M155" s="227" t="n"/>
      <c r="N155" s="226" t="n"/>
      <c r="O155" s="226" t="n"/>
      <c r="P155" s="36" t="n"/>
      <c r="Q155" s="36" t="n"/>
      <c r="R155" s="36" t="n"/>
      <c r="S155" s="228">
        <f>IF($A155="","",IFERROR(VLOOKUP($L155,'Επισκόπηση Εξαιρέσεων'!$E$6:$F$9,2,FALSE),""))</f>
      </c>
      <c r="T155" s="226">
        <f>IF($A155="","",IF($S155="","",$C155+$S155/24))</f>
      </c>
      <c r="U155" s="227">
        <f>IF($A155="","",IF($Q155="完了",0,MAX(0,INT(TODAY()-$T155))))</f>
      </c>
      <c r="V155" s="73" t="n"/>
      <c r="W155" s="73" t="n"/>
      <c r="X155" s="226" t="n"/>
      <c r="Y155" s="228">
        <f>IF($A155="","",IF($X155="","",ROUND(MAX(0,($X155-$C155)*24),1)))</f>
      </c>
    </row>
    <row r="156" s="52" ht="22" customHeight="true">
      <c r="A156" s="36" t="s">
        <v>396</v>
      </c>
      <c r="B156" s="225" t="s">
        <v>397</v>
      </c>
      <c r="C156" s="226" t="n"/>
      <c r="D156" s="36" t="n"/>
      <c r="E156" s="36" t="n"/>
      <c r="F156" s="36" t="n"/>
      <c r="G156" s="36" t="n"/>
      <c r="H156" s="36" t="n"/>
      <c r="I156" s="36" t="n"/>
      <c r="J156" s="36" t="n"/>
      <c r="K156" s="36" t="n"/>
      <c r="L156" s="36" t="n"/>
      <c r="M156" s="227" t="n"/>
      <c r="N156" s="226" t="n"/>
      <c r="O156" s="226" t="n"/>
      <c r="P156" s="36" t="n"/>
      <c r="Q156" s="36" t="n"/>
      <c r="R156" s="36" t="n"/>
      <c r="S156" s="228">
        <f>IF($A156="","",IFERROR(VLOOKUP($L156,'Επισκόπηση Εξαιρέσεων'!$E$6:$F$9,2,FALSE),""))</f>
      </c>
      <c r="T156" s="226">
        <f>IF($A156="","",IF($S156="","",$C156+$S156/24))</f>
      </c>
      <c r="U156" s="227">
        <f>IF($A156="","",IF($Q156="完了",0,MAX(0,INT(TODAY()-$T156))))</f>
      </c>
      <c r="V156" s="73" t="n"/>
      <c r="W156" s="73" t="n"/>
      <c r="X156" s="226" t="n"/>
      <c r="Y156" s="228">
        <f>IF($A156="","",IF($X156="","",ROUND(MAX(0,($X156-$C156)*24),1)))</f>
      </c>
    </row>
    <row r="157" s="52" ht="22" customHeight="true">
      <c r="A157" s="36" t="s">
        <v>398</v>
      </c>
      <c r="B157" s="225" t="s">
        <v>399</v>
      </c>
      <c r="C157" s="226" t="n"/>
      <c r="D157" s="36" t="n"/>
      <c r="E157" s="36" t="n"/>
      <c r="F157" s="36" t="n"/>
      <c r="G157" s="36" t="n"/>
      <c r="H157" s="36" t="n"/>
      <c r="I157" s="36" t="n"/>
      <c r="J157" s="36" t="n"/>
      <c r="K157" s="36" t="n"/>
      <c r="L157" s="36" t="n"/>
      <c r="M157" s="227" t="n"/>
      <c r="N157" s="226" t="n"/>
      <c r="O157" s="226" t="n"/>
      <c r="P157" s="36" t="n"/>
      <c r="Q157" s="36" t="n"/>
      <c r="R157" s="36" t="n"/>
      <c r="S157" s="228">
        <f>IF($A157="","",IFERROR(VLOOKUP($L157,'Επισκόπηση Εξαιρέσεων'!$E$6:$F$9,2,FALSE),""))</f>
      </c>
      <c r="T157" s="226">
        <f>IF($A157="","",IF($S157="","",$C157+$S157/24))</f>
      </c>
      <c r="U157" s="227">
        <f>IF($A157="","",IF($Q157="完了",0,MAX(0,INT(TODAY()-$T157))))</f>
      </c>
      <c r="V157" s="73" t="n"/>
      <c r="W157" s="73" t="n"/>
      <c r="X157" s="226" t="n"/>
      <c r="Y157" s="228">
        <f>IF($A157="","",IF($X157="","",ROUND(MAX(0,($X157-$C157)*24),1)))</f>
      </c>
    </row>
    <row r="158" s="52" ht="22" customHeight="true">
      <c r="A158" s="36" t="s">
        <v>400</v>
      </c>
      <c r="B158" s="225" t="s">
        <v>401</v>
      </c>
      <c r="C158" s="226" t="n"/>
      <c r="D158" s="36" t="n"/>
      <c r="E158" s="36" t="n"/>
      <c r="F158" s="36" t="n"/>
      <c r="G158" s="36" t="n"/>
      <c r="H158" s="36" t="n"/>
      <c r="I158" s="36" t="n"/>
      <c r="J158" s="36" t="n"/>
      <c r="K158" s="36" t="n"/>
      <c r="L158" s="36" t="n"/>
      <c r="M158" s="227" t="n"/>
      <c r="N158" s="226" t="n"/>
      <c r="O158" s="226" t="n"/>
      <c r="P158" s="36" t="n"/>
      <c r="Q158" s="36" t="n"/>
      <c r="R158" s="36" t="n"/>
      <c r="S158" s="228">
        <f>IF($A158="","",IFERROR(VLOOKUP($L158,'Επισκόπηση Εξαιρέσεων'!$E$6:$F$9,2,FALSE),""))</f>
      </c>
      <c r="T158" s="226">
        <f>IF($A158="","",IF($S158="","",$C158+$S158/24))</f>
      </c>
      <c r="U158" s="227">
        <f>IF($A158="","",IF($Q158="完了",0,MAX(0,INT(TODAY()-$T158))))</f>
      </c>
      <c r="V158" s="73" t="n"/>
      <c r="W158" s="73" t="n"/>
      <c r="X158" s="226" t="n"/>
      <c r="Y158" s="228">
        <f>IF($A158="","",IF($X158="","",ROUND(MAX(0,($X158-$C158)*24),1)))</f>
      </c>
    </row>
    <row r="159" s="52" ht="22" customHeight="true">
      <c r="A159" s="36" t="s">
        <v>402</v>
      </c>
      <c r="B159" s="225" t="s">
        <v>403</v>
      </c>
      <c r="C159" s="226" t="n"/>
      <c r="D159" s="36" t="n"/>
      <c r="E159" s="36" t="n"/>
      <c r="F159" s="36" t="n"/>
      <c r="G159" s="36" t="n"/>
      <c r="H159" s="36" t="n"/>
      <c r="I159" s="36" t="n"/>
      <c r="J159" s="36" t="n"/>
      <c r="K159" s="36" t="n"/>
      <c r="L159" s="36" t="n"/>
      <c r="M159" s="227" t="n"/>
      <c r="N159" s="226" t="n"/>
      <c r="O159" s="226" t="n"/>
      <c r="P159" s="36" t="n"/>
      <c r="Q159" s="36" t="n"/>
      <c r="R159" s="36" t="n"/>
      <c r="S159" s="228">
        <f>IF($A159="","",IFERROR(VLOOKUP($L159,'Επισκόπηση Εξαιρέσεων'!$E$6:$F$9,2,FALSE),""))</f>
      </c>
      <c r="T159" s="226">
        <f>IF($A159="","",IF($S159="","",$C159+$S159/24))</f>
      </c>
      <c r="U159" s="227">
        <f>IF($A159="","",IF($Q159="完了",0,MAX(0,INT(TODAY()-$T159))))</f>
      </c>
      <c r="V159" s="73" t="n"/>
      <c r="W159" s="73" t="n"/>
      <c r="X159" s="226" t="n"/>
      <c r="Y159" s="228">
        <f>IF($A159="","",IF($X159="","",ROUND(MAX(0,($X159-$C159)*24),1)))</f>
      </c>
    </row>
    <row r="160" s="52" ht="22" customHeight="true">
      <c r="A160" s="36" t="s">
        <v>404</v>
      </c>
      <c r="B160" s="225" t="s">
        <v>405</v>
      </c>
      <c r="C160" s="226" t="n"/>
      <c r="D160" s="36" t="n"/>
      <c r="E160" s="36" t="n"/>
      <c r="F160" s="36" t="n"/>
      <c r="G160" s="36" t="n"/>
      <c r="H160" s="36" t="n"/>
      <c r="I160" s="36" t="n"/>
      <c r="J160" s="36" t="n"/>
      <c r="K160" s="36" t="n"/>
      <c r="L160" s="36" t="n"/>
      <c r="M160" s="227" t="n"/>
      <c r="N160" s="226" t="n"/>
      <c r="O160" s="226" t="n"/>
      <c r="P160" s="36" t="n"/>
      <c r="Q160" s="36" t="n"/>
      <c r="R160" s="36" t="n"/>
      <c r="S160" s="228">
        <f>IF($A160="","",IFERROR(VLOOKUP($L160,'Επισκόπηση Εξαιρέσεων'!$E$6:$F$9,2,FALSE),""))</f>
      </c>
      <c r="T160" s="226">
        <f>IF($A160="","",IF($S160="","",$C160+$S160/24))</f>
      </c>
      <c r="U160" s="227">
        <f>IF($A160="","",IF($Q160="完了",0,MAX(0,INT(TODAY()-$T160))))</f>
      </c>
      <c r="V160" s="73" t="n"/>
      <c r="W160" s="73" t="n"/>
      <c r="X160" s="226" t="n"/>
      <c r="Y160" s="228">
        <f>IF($A160="","",IF($X160="","",ROUND(MAX(0,($X160-$C160)*24),1)))</f>
      </c>
    </row>
    <row r="161" s="52" ht="22" customHeight="true">
      <c r="A161" s="36" t="s">
        <v>406</v>
      </c>
      <c r="B161" s="225" t="s">
        <v>407</v>
      </c>
      <c r="C161" s="226" t="n"/>
      <c r="D161" s="36" t="n"/>
      <c r="E161" s="36" t="n"/>
      <c r="F161" s="36" t="n"/>
      <c r="G161" s="36" t="n"/>
      <c r="H161" s="36" t="n"/>
      <c r="I161" s="36" t="n"/>
      <c r="J161" s="36" t="n"/>
      <c r="K161" s="36" t="n"/>
      <c r="L161" s="36" t="n"/>
      <c r="M161" s="227" t="n"/>
      <c r="N161" s="226" t="n"/>
      <c r="O161" s="226" t="n"/>
      <c r="P161" s="36" t="n"/>
      <c r="Q161" s="36" t="n"/>
      <c r="R161" s="36" t="n"/>
      <c r="S161" s="228">
        <f>IF($A161="","",IFERROR(VLOOKUP($L161,'Επισκόπηση Εξαιρέσεων'!$E$6:$F$9,2,FALSE),""))</f>
      </c>
      <c r="T161" s="226">
        <f>IF($A161="","",IF($S161="","",$C161+$S161/24))</f>
      </c>
      <c r="U161" s="227">
        <f>IF($A161="","",IF($Q161="完了",0,MAX(0,INT(TODAY()-$T161))))</f>
      </c>
      <c r="V161" s="73" t="n"/>
      <c r="W161" s="73" t="n"/>
      <c r="X161" s="226" t="n"/>
      <c r="Y161" s="228">
        <f>IF($A161="","",IF($X161="","",ROUND(MAX(0,($X161-$C161)*24),1)))</f>
      </c>
    </row>
    <row r="162" s="52" ht="22" customHeight="true">
      <c r="A162" s="36" t="s">
        <v>408</v>
      </c>
      <c r="B162" s="225" t="s">
        <v>409</v>
      </c>
      <c r="C162" s="226" t="n"/>
      <c r="D162" s="36" t="n"/>
      <c r="E162" s="36" t="n"/>
      <c r="F162" s="36" t="n"/>
      <c r="G162" s="36" t="n"/>
      <c r="H162" s="36" t="n"/>
      <c r="I162" s="36" t="n"/>
      <c r="J162" s="36" t="n"/>
      <c r="K162" s="36" t="n"/>
      <c r="L162" s="36" t="n"/>
      <c r="M162" s="227" t="n"/>
      <c r="N162" s="226" t="n"/>
      <c r="O162" s="226" t="n"/>
      <c r="P162" s="36" t="n"/>
      <c r="Q162" s="36" t="n"/>
      <c r="R162" s="36" t="n"/>
      <c r="S162" s="228">
        <f>IF($A162="","",IFERROR(VLOOKUP($L162,'Επισκόπηση Εξαιρέσεων'!$E$6:$F$9,2,FALSE),""))</f>
      </c>
      <c r="T162" s="226">
        <f>IF($A162="","",IF($S162="","",$C162+$S162/24))</f>
      </c>
      <c r="U162" s="227">
        <f>IF($A162="","",IF($Q162="完了",0,MAX(0,INT(TODAY()-$T162))))</f>
      </c>
      <c r="V162" s="73" t="n"/>
      <c r="W162" s="73" t="n"/>
      <c r="X162" s="226" t="n"/>
      <c r="Y162" s="228">
        <f>IF($A162="","",IF($X162="","",ROUND(MAX(0,($X162-$C162)*24),1)))</f>
      </c>
    </row>
    <row r="163" s="52" ht="22" customHeight="true">
      <c r="A163" s="36" t="s">
        <v>410</v>
      </c>
      <c r="B163" s="225" t="s">
        <v>411</v>
      </c>
      <c r="C163" s="226" t="n"/>
      <c r="D163" s="36" t="n"/>
      <c r="E163" s="36" t="n"/>
      <c r="F163" s="36" t="n"/>
      <c r="G163" s="36" t="n"/>
      <c r="H163" s="36" t="n"/>
      <c r="I163" s="36" t="n"/>
      <c r="J163" s="36" t="n"/>
      <c r="K163" s="36" t="n"/>
      <c r="L163" s="36" t="n"/>
      <c r="M163" s="227" t="n"/>
      <c r="N163" s="226" t="n"/>
      <c r="O163" s="226" t="n"/>
      <c r="P163" s="36" t="n"/>
      <c r="Q163" s="36" t="n"/>
      <c r="R163" s="36" t="n"/>
      <c r="S163" s="228">
        <f>IF($A163="","",IFERROR(VLOOKUP($L163,'Επισκόπηση Εξαιρέσεων'!$E$6:$F$9,2,FALSE),""))</f>
      </c>
      <c r="T163" s="226">
        <f>IF($A163="","",IF($S163="","",$C163+$S163/24))</f>
      </c>
      <c r="U163" s="227">
        <f>IF($A163="","",IF($Q163="完了",0,MAX(0,INT(TODAY()-$T163))))</f>
      </c>
      <c r="V163" s="73" t="n"/>
      <c r="W163" s="73" t="n"/>
      <c r="X163" s="226" t="n"/>
      <c r="Y163" s="228">
        <f>IF($A163="","",IF($X163="","",ROUND(MAX(0,($X163-$C163)*24),1)))</f>
      </c>
    </row>
    <row r="164" s="52" ht="22" customHeight="true">
      <c r="A164" s="36" t="s">
        <v>412</v>
      </c>
      <c r="B164" s="225" t="s">
        <v>413</v>
      </c>
      <c r="C164" s="226" t="n"/>
      <c r="D164" s="36" t="n"/>
      <c r="E164" s="36" t="n"/>
      <c r="F164" s="36" t="n"/>
      <c r="G164" s="36" t="n"/>
      <c r="H164" s="36" t="n"/>
      <c r="I164" s="36" t="n"/>
      <c r="J164" s="36" t="n"/>
      <c r="K164" s="36" t="n"/>
      <c r="L164" s="36" t="n"/>
      <c r="M164" s="227" t="n"/>
      <c r="N164" s="226" t="n"/>
      <c r="O164" s="226" t="n"/>
      <c r="P164" s="36" t="n"/>
      <c r="Q164" s="36" t="n"/>
      <c r="R164" s="36" t="n"/>
      <c r="S164" s="228">
        <f>IF($A164="","",IFERROR(VLOOKUP($L164,'Επισκόπηση Εξαιρέσεων'!$E$6:$F$9,2,FALSE),""))</f>
      </c>
      <c r="T164" s="226">
        <f>IF($A164="","",IF($S164="","",$C164+$S164/24))</f>
      </c>
      <c r="U164" s="227">
        <f>IF($A164="","",IF($Q164="完了",0,MAX(0,INT(TODAY()-$T164))))</f>
      </c>
      <c r="V164" s="73" t="n"/>
      <c r="W164" s="73" t="n"/>
      <c r="X164" s="226" t="n"/>
      <c r="Y164" s="228">
        <f>IF($A164="","",IF($X164="","",ROUND(MAX(0,($X164-$C164)*24),1)))</f>
      </c>
    </row>
    <row r="165" s="52" ht="22" customHeight="true">
      <c r="A165" s="36" t="s">
        <v>414</v>
      </c>
      <c r="B165" s="225" t="s">
        <v>415</v>
      </c>
      <c r="C165" s="226" t="n"/>
      <c r="D165" s="36" t="n"/>
      <c r="E165" s="36" t="n"/>
      <c r="F165" s="36" t="n"/>
      <c r="G165" s="36" t="n"/>
      <c r="H165" s="36" t="n"/>
      <c r="I165" s="36" t="n"/>
      <c r="J165" s="36" t="n"/>
      <c r="K165" s="36" t="n"/>
      <c r="L165" s="36" t="n"/>
      <c r="M165" s="227" t="n"/>
      <c r="N165" s="226" t="n"/>
      <c r="O165" s="226" t="n"/>
      <c r="P165" s="36" t="n"/>
      <c r="Q165" s="36" t="n"/>
      <c r="R165" s="36" t="n"/>
      <c r="S165" s="228">
        <f>IF($A165="","",IFERROR(VLOOKUP($L165,'Επισκόπηση Εξαιρέσεων'!$E$6:$F$9,2,FALSE),""))</f>
      </c>
      <c r="T165" s="226">
        <f>IF($A165="","",IF($S165="","",$C165+$S165/24))</f>
      </c>
      <c r="U165" s="227">
        <f>IF($A165="","",IF($Q165="完了",0,MAX(0,INT(TODAY()-$T165))))</f>
      </c>
      <c r="V165" s="73" t="n"/>
      <c r="W165" s="73" t="n"/>
      <c r="X165" s="226" t="n"/>
      <c r="Y165" s="228">
        <f>IF($A165="","",IF($X165="","",ROUND(MAX(0,($X165-$C165)*24),1)))</f>
      </c>
    </row>
    <row r="166" s="52" ht="22" customHeight="true">
      <c r="A166" s="36" t="s">
        <v>416</v>
      </c>
      <c r="B166" s="225" t="s">
        <v>417</v>
      </c>
      <c r="C166" s="226" t="n"/>
      <c r="D166" s="36" t="n"/>
      <c r="E166" s="36" t="n"/>
      <c r="F166" s="36" t="n"/>
      <c r="G166" s="36" t="n"/>
      <c r="H166" s="36" t="n"/>
      <c r="I166" s="36" t="n"/>
      <c r="J166" s="36" t="n"/>
      <c r="K166" s="36" t="n"/>
      <c r="L166" s="36" t="n"/>
      <c r="M166" s="227" t="n"/>
      <c r="N166" s="226" t="n"/>
      <c r="O166" s="226" t="n"/>
      <c r="P166" s="36" t="n"/>
      <c r="Q166" s="36" t="n"/>
      <c r="R166" s="36" t="n"/>
      <c r="S166" s="228">
        <f>IF($A166="","",IFERROR(VLOOKUP($L166,'Επισκόπηση Εξαιρέσεων'!$E$6:$F$9,2,FALSE),""))</f>
      </c>
      <c r="T166" s="226">
        <f>IF($A166="","",IF($S166="","",$C166+$S166/24))</f>
      </c>
      <c r="U166" s="227">
        <f>IF($A166="","",IF($Q166="完了",0,MAX(0,INT(TODAY()-$T166))))</f>
      </c>
      <c r="V166" s="73" t="n"/>
      <c r="W166" s="73" t="n"/>
      <c r="X166" s="226" t="n"/>
      <c r="Y166" s="228">
        <f>IF($A166="","",IF($X166="","",ROUND(MAX(0,($X166-$C166)*24),1)))</f>
      </c>
    </row>
    <row r="167" s="52" ht="22" customHeight="true">
      <c r="A167" s="36" t="s">
        <v>418</v>
      </c>
      <c r="B167" s="225" t="s">
        <v>419</v>
      </c>
      <c r="C167" s="226" t="n"/>
      <c r="D167" s="36" t="n"/>
      <c r="E167" s="36" t="n"/>
      <c r="F167" s="36" t="n"/>
      <c r="G167" s="36" t="n"/>
      <c r="H167" s="36" t="n"/>
      <c r="I167" s="36" t="n"/>
      <c r="J167" s="36" t="n"/>
      <c r="K167" s="36" t="n"/>
      <c r="L167" s="36" t="n"/>
      <c r="M167" s="227" t="n"/>
      <c r="N167" s="226" t="n"/>
      <c r="O167" s="226" t="n"/>
      <c r="P167" s="36" t="n"/>
      <c r="Q167" s="36" t="n"/>
      <c r="R167" s="36" t="n"/>
      <c r="S167" s="228">
        <f>IF($A167="","",IFERROR(VLOOKUP($L167,'Επισκόπηση Εξαιρέσεων'!$E$6:$F$9,2,FALSE),""))</f>
      </c>
      <c r="T167" s="226">
        <f>IF($A167="","",IF($S167="","",$C167+$S167/24))</f>
      </c>
      <c r="U167" s="227">
        <f>IF($A167="","",IF($Q167="完了",0,MAX(0,INT(TODAY()-$T167))))</f>
      </c>
      <c r="V167" s="73" t="n"/>
      <c r="W167" s="73" t="n"/>
      <c r="X167" s="226" t="n"/>
      <c r="Y167" s="228">
        <f>IF($A167="","",IF($X167="","",ROUND(MAX(0,($X167-$C167)*24),1)))</f>
      </c>
    </row>
    <row r="168" s="52" ht="22" customHeight="true">
      <c r="A168" s="36" t="s">
        <v>420</v>
      </c>
      <c r="B168" s="225" t="s">
        <v>421</v>
      </c>
      <c r="C168" s="226" t="n"/>
      <c r="D168" s="36" t="n"/>
      <c r="E168" s="36" t="n"/>
      <c r="F168" s="36" t="n"/>
      <c r="G168" s="36" t="n"/>
      <c r="H168" s="36" t="n"/>
      <c r="I168" s="36" t="n"/>
      <c r="J168" s="36" t="n"/>
      <c r="K168" s="36" t="n"/>
      <c r="L168" s="36" t="n"/>
      <c r="M168" s="227" t="n"/>
      <c r="N168" s="226" t="n"/>
      <c r="O168" s="226" t="n"/>
      <c r="P168" s="36" t="n"/>
      <c r="Q168" s="36" t="n"/>
      <c r="R168" s="36" t="n"/>
      <c r="S168" s="228">
        <f>IF($A168="","",IFERROR(VLOOKUP($L168,'Επισκόπηση Εξαιρέσεων'!$E$6:$F$9,2,FALSE),""))</f>
      </c>
      <c r="T168" s="226">
        <f>IF($A168="","",IF($S168="","",$C168+$S168/24))</f>
      </c>
      <c r="U168" s="227">
        <f>IF($A168="","",IF($Q168="完了",0,MAX(0,INT(TODAY()-$T168))))</f>
      </c>
      <c r="V168" s="73" t="n"/>
      <c r="W168" s="73" t="n"/>
      <c r="X168" s="226" t="n"/>
      <c r="Y168" s="228">
        <f>IF($A168="","",IF($X168="","",ROUND(MAX(0,($X168-$C168)*24),1)))</f>
      </c>
    </row>
    <row r="169" s="52" ht="22" customHeight="true">
      <c r="A169" s="36" t="s">
        <v>422</v>
      </c>
      <c r="B169" s="225" t="s">
        <v>423</v>
      </c>
      <c r="C169" s="226" t="n"/>
      <c r="D169" s="36" t="n"/>
      <c r="E169" s="36" t="n"/>
      <c r="F169" s="36" t="n"/>
      <c r="G169" s="36" t="n"/>
      <c r="H169" s="36" t="n"/>
      <c r="I169" s="36" t="n"/>
      <c r="J169" s="36" t="n"/>
      <c r="K169" s="36" t="n"/>
      <c r="L169" s="36" t="n"/>
      <c r="M169" s="227" t="n"/>
      <c r="N169" s="226" t="n"/>
      <c r="O169" s="226" t="n"/>
      <c r="P169" s="36" t="n"/>
      <c r="Q169" s="36" t="n"/>
      <c r="R169" s="36" t="n"/>
      <c r="S169" s="228">
        <f>IF($A169="","",IFERROR(VLOOKUP($L169,'Επισκόπηση Εξαιρέσεων'!$E$6:$F$9,2,FALSE),""))</f>
      </c>
      <c r="T169" s="226">
        <f>IF($A169="","",IF($S169="","",$C169+$S169/24))</f>
      </c>
      <c r="U169" s="227">
        <f>IF($A169="","",IF($Q169="完了",0,MAX(0,INT(TODAY()-$T169))))</f>
      </c>
      <c r="V169" s="73" t="n"/>
      <c r="W169" s="73" t="n"/>
      <c r="X169" s="226" t="n"/>
      <c r="Y169" s="228">
        <f>IF($A169="","",IF($X169="","",ROUND(MAX(0,($X169-$C169)*24),1)))</f>
      </c>
    </row>
    <row r="170" s="52" ht="22" customHeight="true">
      <c r="A170" s="36" t="s">
        <v>424</v>
      </c>
      <c r="B170" s="225" t="s">
        <v>425</v>
      </c>
      <c r="C170" s="226" t="n"/>
      <c r="D170" s="36" t="n"/>
      <c r="E170" s="36" t="n"/>
      <c r="F170" s="36" t="n"/>
      <c r="G170" s="36" t="n"/>
      <c r="H170" s="36" t="n"/>
      <c r="I170" s="36" t="n"/>
      <c r="J170" s="36" t="n"/>
      <c r="K170" s="36" t="n"/>
      <c r="L170" s="36" t="n"/>
      <c r="M170" s="227" t="n"/>
      <c r="N170" s="226" t="n"/>
      <c r="O170" s="226" t="n"/>
      <c r="P170" s="36" t="n"/>
      <c r="Q170" s="36" t="n"/>
      <c r="R170" s="36" t="n"/>
      <c r="S170" s="228">
        <f>IF($A170="","",IFERROR(VLOOKUP($L170,'Επισκόπηση Εξαιρέσεων'!$E$6:$F$9,2,FALSE),""))</f>
      </c>
      <c r="T170" s="226">
        <f>IF($A170="","",IF($S170="","",$C170+$S170/24))</f>
      </c>
      <c r="U170" s="227">
        <f>IF($A170="","",IF($Q170="完了",0,MAX(0,INT(TODAY()-$T170))))</f>
      </c>
      <c r="V170" s="73" t="n"/>
      <c r="W170" s="73" t="n"/>
      <c r="X170" s="226" t="n"/>
      <c r="Y170" s="228">
        <f>IF($A170="","",IF($X170="","",ROUND(MAX(0,($X170-$C170)*24),1)))</f>
      </c>
    </row>
    <row r="171" s="52" ht="22" customHeight="true">
      <c r="A171" s="36" t="s">
        <v>426</v>
      </c>
      <c r="B171" s="225" t="s">
        <v>427</v>
      </c>
      <c r="C171" s="226" t="n"/>
      <c r="D171" s="36" t="n"/>
      <c r="E171" s="36" t="n"/>
      <c r="F171" s="36" t="n"/>
      <c r="G171" s="36" t="n"/>
      <c r="H171" s="36" t="n"/>
      <c r="I171" s="36" t="n"/>
      <c r="J171" s="36" t="n"/>
      <c r="K171" s="36" t="n"/>
      <c r="L171" s="36" t="n"/>
      <c r="M171" s="227" t="n"/>
      <c r="N171" s="226" t="n"/>
      <c r="O171" s="226" t="n"/>
      <c r="P171" s="36" t="n"/>
      <c r="Q171" s="36" t="n"/>
      <c r="R171" s="36" t="n"/>
      <c r="S171" s="228">
        <f>IF($A171="","",IFERROR(VLOOKUP($L171,'Επισκόπηση Εξαιρέσεων'!$E$6:$F$9,2,FALSE),""))</f>
      </c>
      <c r="T171" s="226">
        <f>IF($A171="","",IF($S171="","",$C171+$S171/24))</f>
      </c>
      <c r="U171" s="227">
        <f>IF($A171="","",IF($Q171="完了",0,MAX(0,INT(TODAY()-$T171))))</f>
      </c>
      <c r="V171" s="73" t="n"/>
      <c r="W171" s="73" t="n"/>
      <c r="X171" s="226" t="n"/>
      <c r="Y171" s="228">
        <f>IF($A171="","",IF($X171="","",ROUND(MAX(0,($X171-$C171)*24),1)))</f>
      </c>
    </row>
    <row r="172" s="52" ht="22" customHeight="true">
      <c r="A172" s="36" t="s">
        <v>428</v>
      </c>
      <c r="B172" s="225" t="s">
        <v>429</v>
      </c>
      <c r="C172" s="226" t="n"/>
      <c r="D172" s="36" t="n"/>
      <c r="E172" s="36" t="n"/>
      <c r="F172" s="36" t="n"/>
      <c r="G172" s="36" t="n"/>
      <c r="H172" s="36" t="n"/>
      <c r="I172" s="36" t="n"/>
      <c r="J172" s="36" t="n"/>
      <c r="K172" s="36" t="n"/>
      <c r="L172" s="36" t="n"/>
      <c r="M172" s="227" t="n"/>
      <c r="N172" s="226" t="n"/>
      <c r="O172" s="226" t="n"/>
      <c r="P172" s="36" t="n"/>
      <c r="Q172" s="36" t="n"/>
      <c r="R172" s="36" t="n"/>
      <c r="S172" s="228">
        <f>IF($A172="","",IFERROR(VLOOKUP($L172,'Επισκόπηση Εξαιρέσεων'!$E$6:$F$9,2,FALSE),""))</f>
      </c>
      <c r="T172" s="226">
        <f>IF($A172="","",IF($S172="","",$C172+$S172/24))</f>
      </c>
      <c r="U172" s="227">
        <f>IF($A172="","",IF($Q172="完了",0,MAX(0,INT(TODAY()-$T172))))</f>
      </c>
      <c r="V172" s="73" t="n"/>
      <c r="W172" s="73" t="n"/>
      <c r="X172" s="226" t="n"/>
      <c r="Y172" s="228">
        <f>IF($A172="","",IF($X172="","",ROUND(MAX(0,($X172-$C172)*24),1)))</f>
      </c>
    </row>
    <row r="173" s="52" ht="22" customHeight="true">
      <c r="A173" s="36" t="s">
        <v>430</v>
      </c>
      <c r="B173" s="225" t="s">
        <v>431</v>
      </c>
      <c r="C173" s="226" t="n"/>
      <c r="D173" s="36" t="n"/>
      <c r="E173" s="36" t="n"/>
      <c r="F173" s="36" t="n"/>
      <c r="G173" s="36" t="n"/>
      <c r="H173" s="36" t="n"/>
      <c r="I173" s="36" t="n"/>
      <c r="J173" s="36" t="n"/>
      <c r="K173" s="36" t="n"/>
      <c r="L173" s="36" t="n"/>
      <c r="M173" s="227" t="n"/>
      <c r="N173" s="226" t="n"/>
      <c r="O173" s="226" t="n"/>
      <c r="P173" s="36" t="n"/>
      <c r="Q173" s="36" t="n"/>
      <c r="R173" s="36" t="n"/>
      <c r="S173" s="228">
        <f>IF($A173="","",IFERROR(VLOOKUP($L173,'Επισκόπηση Εξαιρέσεων'!$E$6:$F$9,2,FALSE),""))</f>
      </c>
      <c r="T173" s="226">
        <f>IF($A173="","",IF($S173="","",$C173+$S173/24))</f>
      </c>
      <c r="U173" s="227">
        <f>IF($A173="","",IF($Q173="完了",0,MAX(0,INT(TODAY()-$T173))))</f>
      </c>
      <c r="V173" s="73" t="n"/>
      <c r="W173" s="73" t="n"/>
      <c r="X173" s="226" t="n"/>
      <c r="Y173" s="228">
        <f>IF($A173="","",IF($X173="","",ROUND(MAX(0,($X173-$C173)*24),1)))</f>
      </c>
    </row>
    <row r="174" s="52" ht="22" customHeight="true">
      <c r="A174" s="36" t="s">
        <v>432</v>
      </c>
      <c r="B174" s="225" t="s">
        <v>433</v>
      </c>
      <c r="C174" s="226" t="n"/>
      <c r="D174" s="36" t="n"/>
      <c r="E174" s="36" t="n"/>
      <c r="F174" s="36" t="n"/>
      <c r="G174" s="36" t="n"/>
      <c r="H174" s="36" t="n"/>
      <c r="I174" s="36" t="n"/>
      <c r="J174" s="36" t="n"/>
      <c r="K174" s="36" t="n"/>
      <c r="L174" s="36" t="n"/>
      <c r="M174" s="227" t="n"/>
      <c r="N174" s="226" t="n"/>
      <c r="O174" s="226" t="n"/>
      <c r="P174" s="36" t="n"/>
      <c r="Q174" s="36" t="n"/>
      <c r="R174" s="36" t="n"/>
      <c r="S174" s="228">
        <f>IF($A174="","",IFERROR(VLOOKUP($L174,'Επισκόπηση Εξαιρέσεων'!$E$6:$F$9,2,FALSE),""))</f>
      </c>
      <c r="T174" s="226">
        <f>IF($A174="","",IF($S174="","",$C174+$S174/24))</f>
      </c>
      <c r="U174" s="227">
        <f>IF($A174="","",IF($Q174="完了",0,MAX(0,INT(TODAY()-$T174))))</f>
      </c>
      <c r="V174" s="73" t="n"/>
      <c r="W174" s="73" t="n"/>
      <c r="X174" s="226" t="n"/>
      <c r="Y174" s="228">
        <f>IF($A174="","",IF($X174="","",ROUND(MAX(0,($X174-$C174)*24),1)))</f>
      </c>
    </row>
    <row r="175" s="52" ht="22" customHeight="true">
      <c r="A175" s="36" t="s">
        <v>434</v>
      </c>
      <c r="B175" s="225" t="s">
        <v>435</v>
      </c>
      <c r="C175" s="226" t="n"/>
      <c r="D175" s="36" t="n"/>
      <c r="E175" s="36" t="n"/>
      <c r="F175" s="36" t="n"/>
      <c r="G175" s="36" t="n"/>
      <c r="H175" s="36" t="n"/>
      <c r="I175" s="36" t="n"/>
      <c r="J175" s="36" t="n"/>
      <c r="K175" s="36" t="n"/>
      <c r="L175" s="36" t="n"/>
      <c r="M175" s="227" t="n"/>
      <c r="N175" s="226" t="n"/>
      <c r="O175" s="226" t="n"/>
      <c r="P175" s="36" t="n"/>
      <c r="Q175" s="36" t="n"/>
      <c r="R175" s="36" t="n"/>
      <c r="S175" s="228">
        <f>IF($A175="","",IFERROR(VLOOKUP($L175,'Επισκόπηση Εξαιρέσεων'!$E$6:$F$9,2,FALSE),""))</f>
      </c>
      <c r="T175" s="226">
        <f>IF($A175="","",IF($S175="","",$C175+$S175/24))</f>
      </c>
      <c r="U175" s="227">
        <f>IF($A175="","",IF($Q175="完了",0,MAX(0,INT(TODAY()-$T175))))</f>
      </c>
      <c r="V175" s="73" t="n"/>
      <c r="W175" s="73" t="n"/>
      <c r="X175" s="226" t="n"/>
      <c r="Y175" s="228">
        <f>IF($A175="","",IF($X175="","",ROUND(MAX(0,($X175-$C175)*24),1)))</f>
      </c>
    </row>
    <row r="176" s="52" ht="22" customHeight="true">
      <c r="A176" s="36" t="s">
        <v>436</v>
      </c>
      <c r="B176" s="225" t="s">
        <v>437</v>
      </c>
      <c r="C176" s="226" t="n"/>
      <c r="D176" s="36" t="n"/>
      <c r="E176" s="36" t="n"/>
      <c r="F176" s="36" t="n"/>
      <c r="G176" s="36" t="n"/>
      <c r="H176" s="36" t="n"/>
      <c r="I176" s="36" t="n"/>
      <c r="J176" s="36" t="n"/>
      <c r="K176" s="36" t="n"/>
      <c r="L176" s="36" t="n"/>
      <c r="M176" s="227" t="n"/>
      <c r="N176" s="226" t="n"/>
      <c r="O176" s="226" t="n"/>
      <c r="P176" s="36" t="n"/>
      <c r="Q176" s="36" t="n"/>
      <c r="R176" s="36" t="n"/>
      <c r="S176" s="228">
        <f>IF($A176="","",IFERROR(VLOOKUP($L176,'Επισκόπηση Εξαιρέσεων'!$E$6:$F$9,2,FALSE),""))</f>
      </c>
      <c r="T176" s="226">
        <f>IF($A176="","",IF($S176="","",$C176+$S176/24))</f>
      </c>
      <c r="U176" s="227">
        <f>IF($A176="","",IF($Q176="完了",0,MAX(0,INT(TODAY()-$T176))))</f>
      </c>
      <c r="V176" s="73" t="n"/>
      <c r="W176" s="73" t="n"/>
      <c r="X176" s="226" t="n"/>
      <c r="Y176" s="228">
        <f>IF($A176="","",IF($X176="","",ROUND(MAX(0,($X176-$C176)*24),1)))</f>
      </c>
    </row>
    <row r="177" s="52" ht="22" customHeight="true">
      <c r="A177" s="36" t="s">
        <v>438</v>
      </c>
      <c r="B177" s="225" t="s">
        <v>439</v>
      </c>
      <c r="C177" s="226" t="n"/>
      <c r="D177" s="36" t="n"/>
      <c r="E177" s="36" t="n"/>
      <c r="F177" s="36" t="n"/>
      <c r="G177" s="36" t="n"/>
      <c r="H177" s="36" t="n"/>
      <c r="I177" s="36" t="n"/>
      <c r="J177" s="36" t="n"/>
      <c r="K177" s="36" t="n"/>
      <c r="L177" s="36" t="n"/>
      <c r="M177" s="227" t="n"/>
      <c r="N177" s="226" t="n"/>
      <c r="O177" s="226" t="n"/>
      <c r="P177" s="36" t="n"/>
      <c r="Q177" s="36" t="n"/>
      <c r="R177" s="36" t="n"/>
      <c r="S177" s="228">
        <f>IF($A177="","",IFERROR(VLOOKUP($L177,'Επισκόπηση Εξαιρέσεων'!$E$6:$F$9,2,FALSE),""))</f>
      </c>
      <c r="T177" s="226">
        <f>IF($A177="","",IF($S177="","",$C177+$S177/24))</f>
      </c>
      <c r="U177" s="227">
        <f>IF($A177="","",IF($Q177="完了",0,MAX(0,INT(TODAY()-$T177))))</f>
      </c>
      <c r="V177" s="73" t="n"/>
      <c r="W177" s="73" t="n"/>
      <c r="X177" s="226" t="n"/>
      <c r="Y177" s="228">
        <f>IF($A177="","",IF($X177="","",ROUND(MAX(0,($X177-$C177)*24),1)))</f>
      </c>
    </row>
    <row r="178" s="52" ht="22" customHeight="true">
      <c r="A178" s="36" t="s">
        <v>440</v>
      </c>
      <c r="B178" s="225" t="s">
        <v>441</v>
      </c>
      <c r="C178" s="226" t="n"/>
      <c r="D178" s="36" t="n"/>
      <c r="E178" s="36" t="n"/>
      <c r="F178" s="36" t="n"/>
      <c r="G178" s="36" t="n"/>
      <c r="H178" s="36" t="n"/>
      <c r="I178" s="36" t="n"/>
      <c r="J178" s="36" t="n"/>
      <c r="K178" s="36" t="n"/>
      <c r="L178" s="36" t="n"/>
      <c r="M178" s="227" t="n"/>
      <c r="N178" s="226" t="n"/>
      <c r="O178" s="226" t="n"/>
      <c r="P178" s="36" t="n"/>
      <c r="Q178" s="36" t="n"/>
      <c r="R178" s="36" t="n"/>
      <c r="S178" s="228">
        <f>IF($A178="","",IFERROR(VLOOKUP($L178,'Επισκόπηση Εξαιρέσεων'!$E$6:$F$9,2,FALSE),""))</f>
      </c>
      <c r="T178" s="226">
        <f>IF($A178="","",IF($S178="","",$C178+$S178/24))</f>
      </c>
      <c r="U178" s="227">
        <f>IF($A178="","",IF($Q178="完了",0,MAX(0,INT(TODAY()-$T178))))</f>
      </c>
      <c r="V178" s="73" t="n"/>
      <c r="W178" s="73" t="n"/>
      <c r="X178" s="226" t="n"/>
      <c r="Y178" s="228">
        <f>IF($A178="","",IF($X178="","",ROUND(MAX(0,($X178-$C178)*24),1)))</f>
      </c>
    </row>
    <row r="179" s="52" ht="22" customHeight="true">
      <c r="A179" s="36" t="s">
        <v>442</v>
      </c>
      <c r="B179" s="225" t="s">
        <v>443</v>
      </c>
      <c r="C179" s="226" t="n"/>
      <c r="D179" s="36" t="n"/>
      <c r="E179" s="36" t="n"/>
      <c r="F179" s="36" t="n"/>
      <c r="G179" s="36" t="n"/>
      <c r="H179" s="36" t="n"/>
      <c r="I179" s="36" t="n"/>
      <c r="J179" s="36" t="n"/>
      <c r="K179" s="36" t="n"/>
      <c r="L179" s="36" t="n"/>
      <c r="M179" s="227" t="n"/>
      <c r="N179" s="226" t="n"/>
      <c r="O179" s="226" t="n"/>
      <c r="P179" s="36" t="n"/>
      <c r="Q179" s="36" t="n"/>
      <c r="R179" s="36" t="n"/>
      <c r="S179" s="228">
        <f>IF($A179="","",IFERROR(VLOOKUP($L179,'Επισκόπηση Εξαιρέσεων'!$E$6:$F$9,2,FALSE),""))</f>
      </c>
      <c r="T179" s="226">
        <f>IF($A179="","",IF($S179="","",$C179+$S179/24))</f>
      </c>
      <c r="U179" s="227">
        <f>IF($A179="","",IF($Q179="完了",0,MAX(0,INT(TODAY()-$T179))))</f>
      </c>
      <c r="V179" s="73" t="n"/>
      <c r="W179" s="73" t="n"/>
      <c r="X179" s="226" t="n"/>
      <c r="Y179" s="228">
        <f>IF($A179="","",IF($X179="","",ROUND(MAX(0,($X179-$C179)*24),1)))</f>
      </c>
    </row>
    <row r="180" s="52" ht="22" customHeight="true">
      <c r="A180" s="36" t="s">
        <v>444</v>
      </c>
      <c r="B180" s="225" t="s">
        <v>445</v>
      </c>
      <c r="C180" s="226" t="n"/>
      <c r="D180" s="36" t="n"/>
      <c r="E180" s="36" t="n"/>
      <c r="F180" s="36" t="n"/>
      <c r="G180" s="36" t="n"/>
      <c r="H180" s="36" t="n"/>
      <c r="I180" s="36" t="n"/>
      <c r="J180" s="36" t="n"/>
      <c r="K180" s="36" t="n"/>
      <c r="L180" s="36" t="n"/>
      <c r="M180" s="227" t="n"/>
      <c r="N180" s="226" t="n"/>
      <c r="O180" s="226" t="n"/>
      <c r="P180" s="36" t="n"/>
      <c r="Q180" s="36" t="n"/>
      <c r="R180" s="36" t="n"/>
      <c r="S180" s="228">
        <f>IF($A180="","",IFERROR(VLOOKUP($L180,'Επισκόπηση Εξαιρέσεων'!$E$6:$F$9,2,FALSE),""))</f>
      </c>
      <c r="T180" s="226">
        <f>IF($A180="","",IF($S180="","",$C180+$S180/24))</f>
      </c>
      <c r="U180" s="227">
        <f>IF($A180="","",IF($Q180="完了",0,MAX(0,INT(TODAY()-$T180))))</f>
      </c>
      <c r="V180" s="73" t="n"/>
      <c r="W180" s="73" t="n"/>
      <c r="X180" s="226" t="n"/>
      <c r="Y180" s="228">
        <f>IF($A180="","",IF($X180="","",ROUND(MAX(0,($X180-$C180)*24),1)))</f>
      </c>
    </row>
    <row r="181" s="52" ht="22" customHeight="true">
      <c r="A181" s="36" t="s">
        <v>446</v>
      </c>
      <c r="B181" s="225" t="s">
        <v>447</v>
      </c>
      <c r="C181" s="226" t="n"/>
      <c r="D181" s="36" t="n"/>
      <c r="E181" s="36" t="n"/>
      <c r="F181" s="36" t="n"/>
      <c r="G181" s="36" t="n"/>
      <c r="H181" s="36" t="n"/>
      <c r="I181" s="36" t="n"/>
      <c r="J181" s="36" t="n"/>
      <c r="K181" s="36" t="n"/>
      <c r="L181" s="36" t="n"/>
      <c r="M181" s="227" t="n"/>
      <c r="N181" s="226" t="n"/>
      <c r="O181" s="226" t="n"/>
      <c r="P181" s="36" t="n"/>
      <c r="Q181" s="36" t="n"/>
      <c r="R181" s="36" t="n"/>
      <c r="S181" s="228">
        <f>IF($A181="","",IFERROR(VLOOKUP($L181,'Επισκόπηση Εξαιρέσεων'!$E$6:$F$9,2,FALSE),""))</f>
      </c>
      <c r="T181" s="226">
        <f>IF($A181="","",IF($S181="","",$C181+$S181/24))</f>
      </c>
      <c r="U181" s="227">
        <f>IF($A181="","",IF($Q181="完了",0,MAX(0,INT(TODAY()-$T181))))</f>
      </c>
      <c r="V181" s="73" t="n"/>
      <c r="W181" s="73" t="n"/>
      <c r="X181" s="226" t="n"/>
      <c r="Y181" s="228">
        <f>IF($A181="","",IF($X181="","",ROUND(MAX(0,($X181-$C181)*24),1)))</f>
      </c>
    </row>
    <row r="182" s="52" ht="22" customHeight="true">
      <c r="A182" s="36" t="s">
        <v>448</v>
      </c>
      <c r="B182" s="225" t="s">
        <v>449</v>
      </c>
      <c r="C182" s="226" t="n"/>
      <c r="D182" s="36" t="n"/>
      <c r="E182" s="36" t="n"/>
      <c r="F182" s="36" t="n"/>
      <c r="G182" s="36" t="n"/>
      <c r="H182" s="36" t="n"/>
      <c r="I182" s="36" t="n"/>
      <c r="J182" s="36" t="n"/>
      <c r="K182" s="36" t="n"/>
      <c r="L182" s="36" t="n"/>
      <c r="M182" s="227" t="n"/>
      <c r="N182" s="226" t="n"/>
      <c r="O182" s="226" t="n"/>
      <c r="P182" s="36" t="n"/>
      <c r="Q182" s="36" t="n"/>
      <c r="R182" s="36" t="n"/>
      <c r="S182" s="228">
        <f>IF($A182="","",IFERROR(VLOOKUP($L182,'Επισκόπηση Εξαιρέσεων'!$E$6:$F$9,2,FALSE),""))</f>
      </c>
      <c r="T182" s="226">
        <f>IF($A182="","",IF($S182="","",$C182+$S182/24))</f>
      </c>
      <c r="U182" s="227">
        <f>IF($A182="","",IF($Q182="完了",0,MAX(0,INT(TODAY()-$T182))))</f>
      </c>
      <c r="V182" s="73" t="n"/>
      <c r="W182" s="73" t="n"/>
      <c r="X182" s="226" t="n"/>
      <c r="Y182" s="228">
        <f>IF($A182="","",IF($X182="","",ROUND(MAX(0,($X182-$C182)*24),1)))</f>
      </c>
    </row>
    <row r="183" s="52" ht="22" customHeight="true">
      <c r="A183" s="36" t="s">
        <v>450</v>
      </c>
      <c r="B183" s="225" t="s">
        <v>451</v>
      </c>
      <c r="C183" s="226" t="n"/>
      <c r="D183" s="36" t="n"/>
      <c r="E183" s="36" t="n"/>
      <c r="F183" s="36" t="n"/>
      <c r="G183" s="36" t="n"/>
      <c r="H183" s="36" t="n"/>
      <c r="I183" s="36" t="n"/>
      <c r="J183" s="36" t="n"/>
      <c r="K183" s="36" t="n"/>
      <c r="L183" s="36" t="n"/>
      <c r="M183" s="227" t="n"/>
      <c r="N183" s="226" t="n"/>
      <c r="O183" s="226" t="n"/>
      <c r="P183" s="36" t="n"/>
      <c r="Q183" s="36" t="n"/>
      <c r="R183" s="36" t="n"/>
      <c r="S183" s="228">
        <f>IF($A183="","",IFERROR(VLOOKUP($L183,'Επισκόπηση Εξαιρέσεων'!$E$6:$F$9,2,FALSE),""))</f>
      </c>
      <c r="T183" s="226">
        <f>IF($A183="","",IF($S183="","",$C183+$S183/24))</f>
      </c>
      <c r="U183" s="227">
        <f>IF($A183="","",IF($Q183="完了",0,MAX(0,INT(TODAY()-$T183))))</f>
      </c>
      <c r="V183" s="73" t="n"/>
      <c r="W183" s="73" t="n"/>
      <c r="X183" s="226" t="n"/>
      <c r="Y183" s="228">
        <f>IF($A183="","",IF($X183="","",ROUND(MAX(0,($X183-$C183)*24),1)))</f>
      </c>
    </row>
    <row r="184" s="52" ht="22" customHeight="true">
      <c r="A184" s="36" t="s">
        <v>452</v>
      </c>
      <c r="B184" s="225" t="s">
        <v>453</v>
      </c>
      <c r="C184" s="226" t="n"/>
      <c r="D184" s="36" t="n"/>
      <c r="E184" s="36" t="n"/>
      <c r="F184" s="36" t="n"/>
      <c r="G184" s="36" t="n"/>
      <c r="H184" s="36" t="n"/>
      <c r="I184" s="36" t="n"/>
      <c r="J184" s="36" t="n"/>
      <c r="K184" s="36" t="n"/>
      <c r="L184" s="36" t="n"/>
      <c r="M184" s="227" t="n"/>
      <c r="N184" s="226" t="n"/>
      <c r="O184" s="226" t="n"/>
      <c r="P184" s="36" t="n"/>
      <c r="Q184" s="36" t="n"/>
      <c r="R184" s="36" t="n"/>
      <c r="S184" s="228">
        <f>IF($A184="","",IFERROR(VLOOKUP($L184,'Επισκόπηση Εξαιρέσεων'!$E$6:$F$9,2,FALSE),""))</f>
      </c>
      <c r="T184" s="226">
        <f>IF($A184="","",IF($S184="","",$C184+$S184/24))</f>
      </c>
      <c r="U184" s="227">
        <f>IF($A184="","",IF($Q184="完了",0,MAX(0,INT(TODAY()-$T184))))</f>
      </c>
      <c r="V184" s="73" t="n"/>
      <c r="W184" s="73" t="n"/>
      <c r="X184" s="226" t="n"/>
      <c r="Y184" s="228">
        <f>IF($A184="","",IF($X184="","",ROUND(MAX(0,($X184-$C184)*24),1)))</f>
      </c>
    </row>
    <row r="185" s="52" ht="22" customHeight="true">
      <c r="A185" s="36" t="s">
        <v>454</v>
      </c>
      <c r="B185" s="225" t="s">
        <v>455</v>
      </c>
      <c r="C185" s="226" t="n"/>
      <c r="D185" s="36" t="n"/>
      <c r="E185" s="36" t="n"/>
      <c r="F185" s="36" t="n"/>
      <c r="G185" s="36" t="n"/>
      <c r="H185" s="36" t="n"/>
      <c r="I185" s="36" t="n"/>
      <c r="J185" s="36" t="n"/>
      <c r="K185" s="36" t="n"/>
      <c r="L185" s="36" t="n"/>
      <c r="M185" s="227" t="n"/>
      <c r="N185" s="226" t="n"/>
      <c r="O185" s="226" t="n"/>
      <c r="P185" s="36" t="n"/>
      <c r="Q185" s="36" t="n"/>
      <c r="R185" s="36" t="n"/>
      <c r="S185" s="228">
        <f>IF($A185="","",IFERROR(VLOOKUP($L185,'Επισκόπηση Εξαιρέσεων'!$E$6:$F$9,2,FALSE),""))</f>
      </c>
      <c r="T185" s="226">
        <f>IF($A185="","",IF($S185="","",$C185+$S185/24))</f>
      </c>
      <c r="U185" s="227">
        <f>IF($A185="","",IF($Q185="完了",0,MAX(0,INT(TODAY()-$T185))))</f>
      </c>
      <c r="V185" s="73" t="n"/>
      <c r="W185" s="73" t="n"/>
      <c r="X185" s="226" t="n"/>
      <c r="Y185" s="228">
        <f>IF($A185="","",IF($X185="","",ROUND(MAX(0,($X185-$C185)*24),1)))</f>
      </c>
    </row>
    <row r="186" s="52" ht="22" customHeight="true">
      <c r="A186" s="36" t="s">
        <v>74</v>
      </c>
      <c r="B186" s="225" t="s">
        <v>456</v>
      </c>
      <c r="C186" s="226" t="n"/>
      <c r="D186" s="36" t="n"/>
      <c r="E186" s="36" t="n"/>
      <c r="F186" s="36" t="n"/>
      <c r="G186" s="36" t="n"/>
      <c r="H186" s="36" t="n"/>
      <c r="I186" s="36" t="n"/>
      <c r="J186" s="36" t="n"/>
      <c r="K186" s="36" t="n"/>
      <c r="L186" s="36" t="n"/>
      <c r="M186" s="227" t="n"/>
      <c r="N186" s="226" t="n"/>
      <c r="O186" s="226" t="n"/>
      <c r="P186" s="36" t="n"/>
      <c r="Q186" s="36" t="n"/>
      <c r="R186" s="36" t="n"/>
      <c r="S186" s="228">
        <f>IF($A186="","",IFERROR(VLOOKUP($L186,'Επισκόπηση Εξαιρέσεων'!$E$6:$F$9,2,FALSE),""))</f>
      </c>
      <c r="T186" s="226">
        <f>IF($A186="","",IF($S186="","",$C186+$S186/24))</f>
      </c>
      <c r="U186" s="227">
        <f>IF($A186="","",IF($Q186="完了",0,MAX(0,INT(TODAY()-$T186))))</f>
      </c>
      <c r="V186" s="73" t="n"/>
      <c r="W186" s="73" t="n"/>
      <c r="X186" s="226" t="n"/>
      <c r="Y186" s="228">
        <f>IF($A186="","",IF($X186="","",ROUND(MAX(0,($X186-$C186)*24),1)))</f>
      </c>
    </row>
    <row r="187" s="52" ht="22" customHeight="true">
      <c r="A187" s="36" t="s">
        <v>76</v>
      </c>
      <c r="B187" s="225" t="s">
        <v>457</v>
      </c>
      <c r="C187" s="226" t="n"/>
      <c r="D187" s="36" t="n"/>
      <c r="E187" s="36" t="n"/>
      <c r="F187" s="36" t="n"/>
      <c r="G187" s="36" t="n"/>
      <c r="H187" s="36" t="n"/>
      <c r="I187" s="36" t="n"/>
      <c r="J187" s="36" t="n"/>
      <c r="K187" s="36" t="n"/>
      <c r="L187" s="36" t="n"/>
      <c r="M187" s="227" t="n"/>
      <c r="N187" s="226" t="n"/>
      <c r="O187" s="226" t="n"/>
      <c r="P187" s="36" t="n"/>
      <c r="Q187" s="36" t="n"/>
      <c r="R187" s="36" t="n"/>
      <c r="S187" s="228">
        <f>IF($A187="","",IFERROR(VLOOKUP($L187,'Επισκόπηση Εξαιρέσεων'!$E$6:$F$9,2,FALSE),""))</f>
      </c>
      <c r="T187" s="226">
        <f>IF($A187="","",IF($S187="","",$C187+$S187/24))</f>
      </c>
      <c r="U187" s="227">
        <f>IF($A187="","",IF($Q187="完了",0,MAX(0,INT(TODAY()-$T187))))</f>
      </c>
      <c r="V187" s="73" t="n"/>
      <c r="W187" s="73" t="n"/>
      <c r="X187" s="226" t="n"/>
      <c r="Y187" s="228">
        <f>IF($A187="","",IF($X187="","",ROUND(MAX(0,($X187-$C187)*24),1)))</f>
      </c>
    </row>
    <row r="188" s="52" ht="22" customHeight="true">
      <c r="A188" s="36" t="s">
        <v>78</v>
      </c>
      <c r="B188" s="225" t="s">
        <v>458</v>
      </c>
      <c r="C188" s="226" t="n"/>
      <c r="D188" s="36" t="n"/>
      <c r="E188" s="36" t="n"/>
      <c r="F188" s="36" t="n"/>
      <c r="G188" s="36" t="n"/>
      <c r="H188" s="36" t="n"/>
      <c r="I188" s="36" t="n"/>
      <c r="J188" s="36" t="n"/>
      <c r="K188" s="36" t="n"/>
      <c r="L188" s="36" t="n"/>
      <c r="M188" s="227" t="n"/>
      <c r="N188" s="226" t="n"/>
      <c r="O188" s="226" t="n"/>
      <c r="P188" s="36" t="n"/>
      <c r="Q188" s="36" t="n"/>
      <c r="R188" s="36" t="n"/>
      <c r="S188" s="228">
        <f>IF($A188="","",IFERROR(VLOOKUP($L188,'Επισκόπηση Εξαιρέσεων'!$E$6:$F$9,2,FALSE),""))</f>
      </c>
      <c r="T188" s="226">
        <f>IF($A188="","",IF($S188="","",$C188+$S188/24))</f>
      </c>
      <c r="U188" s="227">
        <f>IF($A188="","",IF($Q188="完了",0,MAX(0,INT(TODAY()-$T188))))</f>
      </c>
      <c r="V188" s="73" t="n"/>
      <c r="W188" s="73" t="n"/>
      <c r="X188" s="226" t="n"/>
      <c r="Y188" s="228">
        <f>IF($A188="","",IF($X188="","",ROUND(MAX(0,($X188-$C188)*24),1)))</f>
      </c>
    </row>
    <row r="189" s="52" ht="22" customHeight="true">
      <c r="A189" s="36" t="s">
        <v>376</v>
      </c>
      <c r="B189" s="225" t="s">
        <v>459</v>
      </c>
      <c r="C189" s="226" t="n"/>
      <c r="D189" s="36" t="n"/>
      <c r="E189" s="36" t="n"/>
      <c r="F189" s="36" t="n"/>
      <c r="G189" s="36" t="n"/>
      <c r="H189" s="36" t="n"/>
      <c r="I189" s="36" t="n"/>
      <c r="J189" s="36" t="n"/>
      <c r="K189" s="36" t="n"/>
      <c r="L189" s="36" t="n"/>
      <c r="M189" s="227" t="n"/>
      <c r="N189" s="226" t="n"/>
      <c r="O189" s="226" t="n"/>
      <c r="P189" s="36" t="n"/>
      <c r="Q189" s="36" t="n"/>
      <c r="R189" s="36" t="n"/>
      <c r="S189" s="228">
        <f>IF($A189="","",IFERROR(VLOOKUP($L189,'Επισκόπηση Εξαιρέσεων'!$E$6:$F$9,2,FALSE),""))</f>
      </c>
      <c r="T189" s="226">
        <f>IF($A189="","",IF($S189="","",$C189+$S189/24))</f>
      </c>
      <c r="U189" s="227">
        <f>IF($A189="","",IF($Q189="完了",0,MAX(0,INT(TODAY()-$T189))))</f>
      </c>
      <c r="V189" s="73" t="n"/>
      <c r="W189" s="73" t="n"/>
      <c r="X189" s="226" t="n"/>
      <c r="Y189" s="228">
        <f>IF($A189="","",IF($X189="","",ROUND(MAX(0,($X189-$C189)*24),1)))</f>
      </c>
    </row>
    <row r="190" s="52" ht="22" customHeight="true">
      <c r="A190" s="36" t="s">
        <v>378</v>
      </c>
      <c r="B190" s="225" t="s">
        <v>460</v>
      </c>
      <c r="C190" s="226" t="n"/>
      <c r="D190" s="36" t="n"/>
      <c r="E190" s="36" t="n"/>
      <c r="F190" s="36" t="n"/>
      <c r="G190" s="36" t="n"/>
      <c r="H190" s="36" t="n"/>
      <c r="I190" s="36" t="n"/>
      <c r="J190" s="36" t="n"/>
      <c r="K190" s="36" t="n"/>
      <c r="L190" s="36" t="n"/>
      <c r="M190" s="227" t="n"/>
      <c r="N190" s="226" t="n"/>
      <c r="O190" s="226" t="n"/>
      <c r="P190" s="36" t="n"/>
      <c r="Q190" s="36" t="n"/>
      <c r="R190" s="36" t="n"/>
      <c r="S190" s="228">
        <f>IF($A190="","",IFERROR(VLOOKUP($L190,'Επισκόπηση Εξαιρέσεων'!$E$6:$F$9,2,FALSE),""))</f>
      </c>
      <c r="T190" s="226">
        <f>IF($A190="","",IF($S190="","",$C190+$S190/24))</f>
      </c>
      <c r="U190" s="227">
        <f>IF($A190="","",IF($Q190="完了",0,MAX(0,INT(TODAY()-$T190))))</f>
      </c>
      <c r="V190" s="73" t="n"/>
      <c r="W190" s="73" t="n"/>
      <c r="X190" s="226" t="n"/>
      <c r="Y190" s="228">
        <f>IF($A190="","",IF($X190="","",ROUND(MAX(0,($X190-$C190)*24),1)))</f>
      </c>
    </row>
    <row r="191" s="52" ht="22" customHeight="true">
      <c r="A191" s="36" t="s">
        <v>461</v>
      </c>
      <c r="B191" s="225" t="s">
        <v>462</v>
      </c>
      <c r="C191" s="226" t="n"/>
      <c r="D191" s="36" t="n"/>
      <c r="E191" s="36" t="n"/>
      <c r="F191" s="36" t="n"/>
      <c r="G191" s="36" t="n"/>
      <c r="H191" s="36" t="n"/>
      <c r="I191" s="36" t="n"/>
      <c r="J191" s="36" t="n"/>
      <c r="K191" s="36" t="n"/>
      <c r="L191" s="36" t="n"/>
      <c r="M191" s="227" t="n"/>
      <c r="N191" s="226" t="n"/>
      <c r="O191" s="226" t="n"/>
      <c r="P191" s="36" t="n"/>
      <c r="Q191" s="36" t="n"/>
      <c r="R191" s="36" t="n"/>
      <c r="S191" s="228">
        <f>IF($A191="","",IFERROR(VLOOKUP($L191,'Επισκόπηση Εξαιρέσεων'!$E$6:$F$9,2,FALSE),""))</f>
      </c>
      <c r="T191" s="226">
        <f>IF($A191="","",IF($S191="","",$C191+$S191/24))</f>
      </c>
      <c r="U191" s="227">
        <f>IF($A191="","",IF($Q191="完了",0,MAX(0,INT(TODAY()-$T191))))</f>
      </c>
      <c r="V191" s="73" t="n"/>
      <c r="W191" s="73" t="n"/>
      <c r="X191" s="226" t="n"/>
      <c r="Y191" s="228">
        <f>IF($A191="","",IF($X191="","",ROUND(MAX(0,($X191-$C191)*24),1)))</f>
      </c>
    </row>
    <row r="192" s="52" ht="22" customHeight="true">
      <c r="A192" s="36" t="s">
        <v>463</v>
      </c>
      <c r="B192" s="225" t="s">
        <v>464</v>
      </c>
      <c r="C192" s="226" t="n"/>
      <c r="D192" s="36" t="n"/>
      <c r="E192" s="36" t="n"/>
      <c r="F192" s="36" t="n"/>
      <c r="G192" s="36" t="n"/>
      <c r="H192" s="36" t="n"/>
      <c r="I192" s="36" t="n"/>
      <c r="J192" s="36" t="n"/>
      <c r="K192" s="36" t="n"/>
      <c r="L192" s="36" t="n"/>
      <c r="M192" s="227" t="n"/>
      <c r="N192" s="226" t="n"/>
      <c r="O192" s="226" t="n"/>
      <c r="P192" s="36" t="n"/>
      <c r="Q192" s="36" t="n"/>
      <c r="R192" s="36" t="n"/>
      <c r="S192" s="228">
        <f>IF($A192="","",IFERROR(VLOOKUP($L192,'Επισκόπηση Εξαιρέσεων'!$E$6:$F$9,2,FALSE),""))</f>
      </c>
      <c r="T192" s="226">
        <f>IF($A192="","",IF($S192="","",$C192+$S192/24))</f>
      </c>
      <c r="U192" s="227">
        <f>IF($A192="","",IF($Q192="完了",0,MAX(0,INT(TODAY()-$T192))))</f>
      </c>
      <c r="V192" s="73" t="n"/>
      <c r="W192" s="73" t="n"/>
      <c r="X192" s="226" t="n"/>
      <c r="Y192" s="228">
        <f>IF($A192="","",IF($X192="","",ROUND(MAX(0,($X192-$C192)*24),1)))</f>
      </c>
    </row>
    <row r="193" s="52" ht="22" customHeight="true">
      <c r="A193" s="36" t="s">
        <v>465</v>
      </c>
      <c r="B193" s="225" t="s">
        <v>466</v>
      </c>
      <c r="C193" s="226" t="n"/>
      <c r="D193" s="36" t="n"/>
      <c r="E193" s="36" t="n"/>
      <c r="F193" s="36" t="n"/>
      <c r="G193" s="36" t="n"/>
      <c r="H193" s="36" t="n"/>
      <c r="I193" s="36" t="n"/>
      <c r="J193" s="36" t="n"/>
      <c r="K193" s="36" t="n"/>
      <c r="L193" s="36" t="n"/>
      <c r="M193" s="227" t="n"/>
      <c r="N193" s="226" t="n"/>
      <c r="O193" s="226" t="n"/>
      <c r="P193" s="36" t="n"/>
      <c r="Q193" s="36" t="n"/>
      <c r="R193" s="36" t="n"/>
      <c r="S193" s="228">
        <f>IF($A193="","",IFERROR(VLOOKUP($L193,'Επισκόπηση Εξαιρέσεων'!$E$6:$F$9,2,FALSE),""))</f>
      </c>
      <c r="T193" s="226">
        <f>IF($A193="","",IF($S193="","",$C193+$S193/24))</f>
      </c>
      <c r="U193" s="227">
        <f>IF($A193="","",IF($Q193="完了",0,MAX(0,INT(TODAY()-$T193))))</f>
      </c>
      <c r="V193" s="73" t="n"/>
      <c r="W193" s="73" t="n"/>
      <c r="X193" s="226" t="n"/>
      <c r="Y193" s="228">
        <f>IF($A193="","",IF($X193="","",ROUND(MAX(0,($X193-$C193)*24),1)))</f>
      </c>
    </row>
    <row r="194" s="52" ht="22" customHeight="true">
      <c r="A194" s="36" t="s">
        <v>467</v>
      </c>
      <c r="B194" s="225" t="s">
        <v>468</v>
      </c>
      <c r="C194" s="226" t="n"/>
      <c r="D194" s="36" t="n"/>
      <c r="E194" s="36" t="n"/>
      <c r="F194" s="36" t="n"/>
      <c r="G194" s="36" t="n"/>
      <c r="H194" s="36" t="n"/>
      <c r="I194" s="36" t="n"/>
      <c r="J194" s="36" t="n"/>
      <c r="K194" s="36" t="n"/>
      <c r="L194" s="36" t="n"/>
      <c r="M194" s="227" t="n"/>
      <c r="N194" s="226" t="n"/>
      <c r="O194" s="226" t="n"/>
      <c r="P194" s="36" t="n"/>
      <c r="Q194" s="36" t="n"/>
      <c r="R194" s="36" t="n"/>
      <c r="S194" s="228">
        <f>IF($A194="","",IFERROR(VLOOKUP($L194,'Επισκόπηση Εξαιρέσεων'!$E$6:$F$9,2,FALSE),""))</f>
      </c>
      <c r="T194" s="226">
        <f>IF($A194="","",IF($S194="","",$C194+$S194/24))</f>
      </c>
      <c r="U194" s="227">
        <f>IF($A194="","",IF($Q194="完了",0,MAX(0,INT(TODAY()-$T194))))</f>
      </c>
      <c r="V194" s="73" t="n"/>
      <c r="W194" s="73" t="n"/>
      <c r="X194" s="226" t="n"/>
      <c r="Y194" s="228">
        <f>IF($A194="","",IF($X194="","",ROUND(MAX(0,($X194-$C194)*24),1)))</f>
      </c>
    </row>
    <row r="195" s="52" ht="22" customHeight="true">
      <c r="A195" s="36" t="s">
        <v>469</v>
      </c>
      <c r="B195" s="225" t="s">
        <v>470</v>
      </c>
      <c r="C195" s="226" t="n"/>
      <c r="D195" s="36" t="n"/>
      <c r="E195" s="36" t="n"/>
      <c r="F195" s="36" t="n"/>
      <c r="G195" s="36" t="n"/>
      <c r="H195" s="36" t="n"/>
      <c r="I195" s="36" t="n"/>
      <c r="J195" s="36" t="n"/>
      <c r="K195" s="36" t="n"/>
      <c r="L195" s="36" t="n"/>
      <c r="M195" s="227" t="n"/>
      <c r="N195" s="226" t="n"/>
      <c r="O195" s="226" t="n"/>
      <c r="P195" s="36" t="n"/>
      <c r="Q195" s="36" t="n"/>
      <c r="R195" s="36" t="n"/>
      <c r="S195" s="228">
        <f>IF($A195="","",IFERROR(VLOOKUP($L195,'Επισκόπηση Εξαιρέσεων'!$E$6:$F$9,2,FALSE),""))</f>
      </c>
      <c r="T195" s="226">
        <f>IF($A195="","",IF($S195="","",$C195+$S195/24))</f>
      </c>
      <c r="U195" s="227">
        <f>IF($A195="","",IF($Q195="完了",0,MAX(0,INT(TODAY()-$T195))))</f>
      </c>
      <c r="V195" s="73" t="n"/>
      <c r="W195" s="73" t="n"/>
      <c r="X195" s="226" t="n"/>
      <c r="Y195" s="228">
        <f>IF($A195="","",IF($X195="","",ROUND(MAX(0,($X195-$C195)*24),1)))</f>
      </c>
    </row>
    <row r="196" s="52" ht="22" customHeight="true">
      <c r="A196" s="36" t="s">
        <v>471</v>
      </c>
      <c r="B196" s="225" t="s">
        <v>472</v>
      </c>
      <c r="C196" s="226" t="n"/>
      <c r="D196" s="36" t="n"/>
      <c r="E196" s="36" t="n"/>
      <c r="F196" s="36" t="n"/>
      <c r="G196" s="36" t="n"/>
      <c r="H196" s="36" t="n"/>
      <c r="I196" s="36" t="n"/>
      <c r="J196" s="36" t="n"/>
      <c r="K196" s="36" t="n"/>
      <c r="L196" s="36" t="n"/>
      <c r="M196" s="227" t="n"/>
      <c r="N196" s="226" t="n"/>
      <c r="O196" s="226" t="n"/>
      <c r="P196" s="36" t="n"/>
      <c r="Q196" s="36" t="n"/>
      <c r="R196" s="36" t="n"/>
      <c r="S196" s="228">
        <f>IF($A196="","",IFERROR(VLOOKUP($L196,'Επισκόπηση Εξαιρέσεων'!$E$6:$F$9,2,FALSE),""))</f>
      </c>
      <c r="T196" s="226">
        <f>IF($A196="","",IF($S196="","",$C196+$S196/24))</f>
      </c>
      <c r="U196" s="227">
        <f>IF($A196="","",IF($Q196="完了",0,MAX(0,INT(TODAY()-$T196))))</f>
      </c>
      <c r="V196" s="73" t="n"/>
      <c r="W196" s="73" t="n"/>
      <c r="X196" s="226" t="n"/>
      <c r="Y196" s="228">
        <f>IF($A196="","",IF($X196="","",ROUND(MAX(0,($X196-$C196)*24),1)))</f>
      </c>
    </row>
    <row r="197" s="52" ht="22" customHeight="true">
      <c r="A197" s="36" t="s">
        <v>473</v>
      </c>
      <c r="B197" s="225" t="s">
        <v>474</v>
      </c>
      <c r="C197" s="226" t="n"/>
      <c r="D197" s="36" t="n"/>
      <c r="E197" s="36" t="n"/>
      <c r="F197" s="36" t="n"/>
      <c r="G197" s="36" t="n"/>
      <c r="H197" s="36" t="n"/>
      <c r="I197" s="36" t="n"/>
      <c r="J197" s="36" t="n"/>
      <c r="K197" s="36" t="n"/>
      <c r="L197" s="36" t="n"/>
      <c r="M197" s="227" t="n"/>
      <c r="N197" s="226" t="n"/>
      <c r="O197" s="226" t="n"/>
      <c r="P197" s="36" t="n"/>
      <c r="Q197" s="36" t="n"/>
      <c r="R197" s="36" t="n"/>
      <c r="S197" s="228">
        <f>IF($A197="","",IFERROR(VLOOKUP($L197,'Επισκόπηση Εξαιρέσεων'!$E$6:$F$9,2,FALSE),""))</f>
      </c>
      <c r="T197" s="226">
        <f>IF($A197="","",IF($S197="","",$C197+$S197/24))</f>
      </c>
      <c r="U197" s="227">
        <f>IF($A197="","",IF($Q197="完了",0,MAX(0,INT(TODAY()-$T197))))</f>
      </c>
      <c r="V197" s="73" t="n"/>
      <c r="W197" s="73" t="n"/>
      <c r="X197" s="226" t="n"/>
      <c r="Y197" s="228">
        <f>IF($A197="","",IF($X197="","",ROUND(MAX(0,($X197-$C197)*24),1)))</f>
      </c>
    </row>
    <row r="198" s="52" ht="22" customHeight="true">
      <c r="A198" s="36" t="s">
        <v>475</v>
      </c>
      <c r="B198" s="225" t="s">
        <v>476</v>
      </c>
      <c r="C198" s="226" t="n"/>
      <c r="D198" s="36" t="n"/>
      <c r="E198" s="36" t="n"/>
      <c r="F198" s="36" t="n"/>
      <c r="G198" s="36" t="n"/>
      <c r="H198" s="36" t="n"/>
      <c r="I198" s="36" t="n"/>
      <c r="J198" s="36" t="n"/>
      <c r="K198" s="36" t="n"/>
      <c r="L198" s="36" t="n"/>
      <c r="M198" s="227" t="n"/>
      <c r="N198" s="226" t="n"/>
      <c r="O198" s="226" t="n"/>
      <c r="P198" s="36" t="n"/>
      <c r="Q198" s="36" t="n"/>
      <c r="R198" s="36" t="n"/>
      <c r="S198" s="228">
        <f>IF($A198="","",IFERROR(VLOOKUP($L198,'Επισκόπηση Εξαιρέσεων'!$E$6:$F$9,2,FALSE),""))</f>
      </c>
      <c r="T198" s="226">
        <f>IF($A198="","",IF($S198="","",$C198+$S198/24))</f>
      </c>
      <c r="U198" s="227">
        <f>IF($A198="","",IF($Q198="完了",0,MAX(0,INT(TODAY()-$T198))))</f>
      </c>
      <c r="V198" s="73" t="n"/>
      <c r="W198" s="73" t="n"/>
      <c r="X198" s="226" t="n"/>
      <c r="Y198" s="228">
        <f>IF($A198="","",IF($X198="","",ROUND(MAX(0,($X198-$C198)*24),1)))</f>
      </c>
    </row>
    <row r="199" s="52" ht="22" customHeight="true">
      <c r="A199" s="36" t="s">
        <v>477</v>
      </c>
      <c r="B199" s="225" t="s">
        <v>478</v>
      </c>
      <c r="C199" s="226" t="n"/>
      <c r="D199" s="36" t="n"/>
      <c r="E199" s="36" t="n"/>
      <c r="F199" s="36" t="n"/>
      <c r="G199" s="36" t="n"/>
      <c r="H199" s="36" t="n"/>
      <c r="I199" s="36" t="n"/>
      <c r="J199" s="36" t="n"/>
      <c r="K199" s="36" t="n"/>
      <c r="L199" s="36" t="n"/>
      <c r="M199" s="227" t="n"/>
      <c r="N199" s="226" t="n"/>
      <c r="O199" s="226" t="n"/>
      <c r="P199" s="36" t="n"/>
      <c r="Q199" s="36" t="n"/>
      <c r="R199" s="36" t="n"/>
      <c r="S199" s="228">
        <f>IF($A199="","",IFERROR(VLOOKUP($L199,'Επισκόπηση Εξαιρέσεων'!$E$6:$F$9,2,FALSE),""))</f>
      </c>
      <c r="T199" s="226">
        <f>IF($A199="","",IF($S199="","",$C199+$S199/24))</f>
      </c>
      <c r="U199" s="227">
        <f>IF($A199="","",IF($Q199="完了",0,MAX(0,INT(TODAY()-$T199))))</f>
      </c>
      <c r="V199" s="73" t="n"/>
      <c r="W199" s="73" t="n"/>
      <c r="X199" s="226" t="n"/>
      <c r="Y199" s="228">
        <f>IF($A199="","",IF($X199="","",ROUND(MAX(0,($X199-$C199)*24),1)))</f>
      </c>
    </row>
    <row r="200" s="52" ht="22" customHeight="true">
      <c r="A200" s="36" t="s">
        <v>479</v>
      </c>
      <c r="B200" s="225" t="s">
        <v>480</v>
      </c>
      <c r="C200" s="226" t="n"/>
      <c r="D200" s="36" t="n"/>
      <c r="E200" s="36" t="n"/>
      <c r="F200" s="36" t="n"/>
      <c r="G200" s="36" t="n"/>
      <c r="H200" s="36" t="n"/>
      <c r="I200" s="36" t="n"/>
      <c r="J200" s="36" t="n"/>
      <c r="K200" s="36" t="n"/>
      <c r="L200" s="36" t="n"/>
      <c r="M200" s="227" t="n"/>
      <c r="N200" s="226" t="n"/>
      <c r="O200" s="226" t="n"/>
      <c r="P200" s="36" t="n"/>
      <c r="Q200" s="36" t="n"/>
      <c r="R200" s="36" t="n"/>
      <c r="S200" s="228">
        <f>IF($A200="","",IFERROR(VLOOKUP($L200,'Επισκόπηση Εξαιρέσεων'!$E$6:$F$9,2,FALSE),""))</f>
      </c>
      <c r="T200" s="226">
        <f>IF($A200="","",IF($S200="","",$C200+$S200/24))</f>
      </c>
      <c r="U200" s="227">
        <f>IF($A200="","",IF($Q200="完了",0,MAX(0,INT(TODAY()-$T200))))</f>
      </c>
      <c r="V200" s="73" t="n"/>
      <c r="W200" s="73" t="n"/>
      <c r="X200" s="226" t="n"/>
      <c r="Y200" s="228">
        <f>IF($A200="","",IF($X200="","",ROUND(MAX(0,($X200-$C200)*24),1)))</f>
      </c>
    </row>
    <row r="201" s="52" ht="22" customHeight="true">
      <c r="A201" s="36" t="s">
        <v>481</v>
      </c>
      <c r="B201" s="225" t="s">
        <v>482</v>
      </c>
      <c r="C201" s="226" t="n"/>
      <c r="D201" s="36" t="n"/>
      <c r="E201" s="36" t="n"/>
      <c r="F201" s="36" t="n"/>
      <c r="G201" s="36" t="n"/>
      <c r="H201" s="36" t="n"/>
      <c r="I201" s="36" t="n"/>
      <c r="J201" s="36" t="n"/>
      <c r="K201" s="36" t="n"/>
      <c r="L201" s="36" t="n"/>
      <c r="M201" s="227" t="n"/>
      <c r="N201" s="226" t="n"/>
      <c r="O201" s="226" t="n"/>
      <c r="P201" s="36" t="n"/>
      <c r="Q201" s="36" t="n"/>
      <c r="R201" s="36" t="n"/>
      <c r="S201" s="228">
        <f>IF($A201="","",IFERROR(VLOOKUP($L201,'Επισκόπηση Εξαιρέσεων'!$E$6:$F$9,2,FALSE),""))</f>
      </c>
      <c r="T201" s="226">
        <f>IF($A201="","",IF($S201="","",$C201+$S201/24))</f>
      </c>
      <c r="U201" s="227">
        <f>IF($A201="","",IF($Q201="完了",0,MAX(0,INT(TODAY()-$T201))))</f>
      </c>
      <c r="V201" s="73" t="n"/>
      <c r="W201" s="73" t="n"/>
      <c r="X201" s="226" t="n"/>
      <c r="Y201" s="228">
        <f>IF($A201="","",IF($X201="","",ROUND(MAX(0,($X201-$C201)*24),1)))</f>
      </c>
    </row>
    <row r="202" s="52" ht="22" customHeight="true">
      <c r="A202" s="36" t="s">
        <v>483</v>
      </c>
      <c r="B202" s="225" t="s">
        <v>484</v>
      </c>
      <c r="C202" s="226" t="n"/>
      <c r="D202" s="36" t="n"/>
      <c r="E202" s="36" t="n"/>
      <c r="F202" s="36" t="n"/>
      <c r="G202" s="36" t="n"/>
      <c r="H202" s="36" t="n"/>
      <c r="I202" s="36" t="n"/>
      <c r="J202" s="36" t="n"/>
      <c r="K202" s="36" t="n"/>
      <c r="L202" s="36" t="n"/>
      <c r="M202" s="227" t="n"/>
      <c r="N202" s="226" t="n"/>
      <c r="O202" s="226" t="n"/>
      <c r="P202" s="36" t="n"/>
      <c r="Q202" s="36" t="n"/>
      <c r="R202" s="36" t="n"/>
      <c r="S202" s="228">
        <f>IF($A202="","",IFERROR(VLOOKUP($L202,'Επισκόπηση Εξαιρέσεων'!$E$6:$F$9,2,FALSE),""))</f>
      </c>
      <c r="T202" s="226">
        <f>IF($A202="","",IF($S202="","",$C202+$S202/24))</f>
      </c>
      <c r="U202" s="227">
        <f>IF($A202="","",IF($Q202="完了",0,MAX(0,INT(TODAY()-$T202))))</f>
      </c>
      <c r="V202" s="73" t="n"/>
      <c r="W202" s="73" t="n"/>
      <c r="X202" s="226" t="n"/>
      <c r="Y202" s="228">
        <f>IF($A202="","",IF($X202="","",ROUND(MAX(0,($X202-$C202)*24),1)))</f>
      </c>
    </row>
    <row r="203" s="52" ht="22" customHeight="true">
      <c r="A203" s="36" t="s">
        <v>485</v>
      </c>
      <c r="B203" s="225" t="s">
        <v>486</v>
      </c>
      <c r="C203" s="226" t="n"/>
      <c r="D203" s="36" t="n"/>
      <c r="E203" s="36" t="n"/>
      <c r="F203" s="36" t="n"/>
      <c r="G203" s="36" t="n"/>
      <c r="H203" s="36" t="n"/>
      <c r="I203" s="36" t="n"/>
      <c r="J203" s="36" t="n"/>
      <c r="K203" s="36" t="n"/>
      <c r="L203" s="36" t="n"/>
      <c r="M203" s="227" t="n"/>
      <c r="N203" s="226" t="n"/>
      <c r="O203" s="226" t="n"/>
      <c r="P203" s="36" t="n"/>
      <c r="Q203" s="36" t="n"/>
      <c r="R203" s="36" t="n"/>
      <c r="S203" s="228">
        <f>IF($A203="","",IFERROR(VLOOKUP($L203,'Επισκόπηση Εξαιρέσεων'!$E$6:$F$9,2,FALSE),""))</f>
      </c>
      <c r="T203" s="226">
        <f>IF($A203="","",IF($S203="","",$C203+$S203/24))</f>
      </c>
      <c r="U203" s="227">
        <f>IF($A203="","",IF($Q203="完了",0,MAX(0,INT(TODAY()-$T203))))</f>
      </c>
      <c r="V203" s="73" t="n"/>
      <c r="W203" s="73" t="n"/>
      <c r="X203" s="226" t="n"/>
      <c r="Y203" s="228">
        <f>IF($A203="","",IF($X203="","",ROUND(MAX(0,($X203-$C203)*24),1)))</f>
      </c>
    </row>
    <row r="204" s="52" ht="22" customHeight="true">
      <c r="A204" s="36" t="s">
        <v>487</v>
      </c>
      <c r="B204" s="225" t="s">
        <v>488</v>
      </c>
      <c r="C204" s="226" t="n"/>
      <c r="D204" s="36" t="n"/>
      <c r="E204" s="36" t="n"/>
      <c r="F204" s="36" t="n"/>
      <c r="G204" s="36" t="n"/>
      <c r="H204" s="36" t="n"/>
      <c r="I204" s="36" t="n"/>
      <c r="J204" s="36" t="n"/>
      <c r="K204" s="36" t="n"/>
      <c r="L204" s="36" t="n"/>
      <c r="M204" s="227" t="n"/>
      <c r="N204" s="226" t="n"/>
      <c r="O204" s="226" t="n"/>
      <c r="P204" s="36" t="n"/>
      <c r="Q204" s="36" t="n"/>
      <c r="R204" s="36" t="n"/>
      <c r="S204" s="228">
        <f>IF($A204="","",IFERROR(VLOOKUP($L204,'Επισκόπηση Εξαιρέσεων'!$E$6:$F$9,2,FALSE),""))</f>
      </c>
      <c r="T204" s="226">
        <f>IF($A204="","",IF($S204="","",$C204+$S204/24))</f>
      </c>
      <c r="U204" s="227">
        <f>IF($A204="","",IF($Q204="完了",0,MAX(0,INT(TODAY()-$T204))))</f>
      </c>
      <c r="V204" s="73" t="n"/>
      <c r="W204" s="73" t="n"/>
      <c r="X204" s="226" t="n"/>
      <c r="Y204" s="228">
        <f>IF($A204="","",IF($X204="","",ROUND(MAX(0,($X204-$C204)*24),1)))</f>
      </c>
    </row>
    <row r="205" s="52" ht="22" customHeight="true">
      <c r="A205" s="36" t="s">
        <v>489</v>
      </c>
      <c r="B205" s="225" t="s">
        <v>490</v>
      </c>
      <c r="C205" s="226" t="n"/>
      <c r="D205" s="36" t="n"/>
      <c r="E205" s="36" t="n"/>
      <c r="F205" s="36" t="n"/>
      <c r="G205" s="36" t="n"/>
      <c r="H205" s="36" t="n"/>
      <c r="I205" s="36" t="n"/>
      <c r="J205" s="36" t="n"/>
      <c r="K205" s="36" t="n"/>
      <c r="L205" s="36" t="n"/>
      <c r="M205" s="227" t="n"/>
      <c r="N205" s="226" t="n"/>
      <c r="O205" s="226" t="n"/>
      <c r="P205" s="36" t="n"/>
      <c r="Q205" s="36" t="n"/>
      <c r="R205" s="36" t="n"/>
      <c r="S205" s="228">
        <f>IF($A205="","",IFERROR(VLOOKUP($L205,'Επισκόπηση Εξαιρέσεων'!$E$6:$F$9,2,FALSE),""))</f>
      </c>
      <c r="T205" s="226">
        <f>IF($A205="","",IF($S205="","",$C205+$S205/24))</f>
      </c>
      <c r="U205" s="227">
        <f>IF($A205="","",IF($Q205="完了",0,MAX(0,INT(TODAY()-$T205))))</f>
      </c>
      <c r="V205" s="73" t="n"/>
      <c r="W205" s="73" t="n"/>
      <c r="X205" s="226" t="n"/>
      <c r="Y205" s="228">
        <f>IF($A205="","",IF($X205="","",ROUND(MAX(0,($X205-$C205)*24),1)))</f>
      </c>
    </row>
    <row r="206" s="52" ht="22" customHeight="true">
      <c r="A206" s="36" t="s">
        <v>491</v>
      </c>
      <c r="B206" s="225" t="s">
        <v>492</v>
      </c>
      <c r="C206" s="226" t="n"/>
      <c r="D206" s="36" t="n"/>
      <c r="E206" s="36" t="n"/>
      <c r="F206" s="36" t="n"/>
      <c r="G206" s="36" t="n"/>
      <c r="H206" s="36" t="n"/>
      <c r="I206" s="36" t="n"/>
      <c r="J206" s="36" t="n"/>
      <c r="K206" s="36" t="n"/>
      <c r="L206" s="36" t="n"/>
      <c r="M206" s="227" t="n"/>
      <c r="N206" s="226" t="n"/>
      <c r="O206" s="226" t="n"/>
      <c r="P206" s="36" t="n"/>
      <c r="Q206" s="36" t="n"/>
      <c r="R206" s="36" t="n"/>
      <c r="S206" s="228">
        <f>IF($A206="","",IFERROR(VLOOKUP($L206,'Επισκόπηση Εξαιρέσεων'!$E$6:$F$9,2,FALSE),""))</f>
      </c>
      <c r="T206" s="226">
        <f>IF($A206="","",IF($S206="","",$C206+$S206/24))</f>
      </c>
      <c r="U206" s="227">
        <f>IF($A206="","",IF($Q206="完了",0,MAX(0,INT(TODAY()-$T206))))</f>
      </c>
      <c r="V206" s="73" t="n"/>
      <c r="W206" s="73" t="n"/>
      <c r="X206" s="226" t="n"/>
      <c r="Y206" s="228">
        <f>IF($A206="","",IF($X206="","",ROUND(MAX(0,($X206-$C206)*24),1)))</f>
      </c>
    </row>
    <row r="207" s="52" ht="22" customHeight="true">
      <c r="A207" s="36" t="s">
        <v>493</v>
      </c>
      <c r="B207" s="225" t="s">
        <v>494</v>
      </c>
      <c r="C207" s="226" t="n"/>
      <c r="D207" s="36" t="n"/>
      <c r="E207" s="36" t="n"/>
      <c r="F207" s="36" t="n"/>
      <c r="G207" s="36" t="n"/>
      <c r="H207" s="36" t="n"/>
      <c r="I207" s="36" t="n"/>
      <c r="J207" s="36" t="n"/>
      <c r="K207" s="36" t="n"/>
      <c r="L207" s="36" t="n"/>
      <c r="M207" s="227" t="n"/>
      <c r="N207" s="226" t="n"/>
      <c r="O207" s="226" t="n"/>
      <c r="P207" s="36" t="n"/>
      <c r="Q207" s="36" t="n"/>
      <c r="R207" s="36" t="n"/>
      <c r="S207" s="228">
        <f>IF($A207="","",IFERROR(VLOOKUP($L207,'Επισκόπηση Εξαιρέσεων'!$E$6:$F$9,2,FALSE),""))</f>
      </c>
      <c r="T207" s="226">
        <f>IF($A207="","",IF($S207="","",$C207+$S207/24))</f>
      </c>
      <c r="U207" s="227">
        <f>IF($A207="","",IF($Q207="完了",0,MAX(0,INT(TODAY()-$T207))))</f>
      </c>
      <c r="V207" s="73" t="n"/>
      <c r="W207" s="73" t="n"/>
      <c r="X207" s="226" t="n"/>
      <c r="Y207" s="228">
        <f>IF($A207="","",IF($X207="","",ROUND(MAX(0,($X207-$C207)*24),1)))</f>
      </c>
    </row>
    <row r="208">
      <c r="A208" s="52" t="s">
        <v>495</v>
      </c>
      <c r="B208" s="52" t="s">
        <v>496</v>
      </c>
    </row>
    <row r="209">
      <c r="A209" s="52" t="s">
        <v>497</v>
      </c>
      <c r="B209" s="52" t="s">
        <v>498</v>
      </c>
    </row>
    <row r="210">
      <c r="A210" s="52" t="s">
        <v>499</v>
      </c>
      <c r="B210" s="52" t="s">
        <v>500</v>
      </c>
    </row>
    <row r="211">
      <c r="A211" s="52" t="s">
        <v>501</v>
      </c>
      <c r="B211" s="52" t="s">
        <v>502</v>
      </c>
    </row>
  </sheetData>
  <mergeCells count="3">
    <mergeCell ref="A1:Y1"/>
    <mergeCell ref="A2:Y3"/>
    <mergeCell ref="A5:Y5"/>
  </mergeCells>
  <conditionalFormatting sqref="A8:Y207">
    <cfRule type="expression" dxfId="0" priority="1">
      <formula>AND($A8&lt;&gt;"",$Q8&lt;&gt;"已结案",$U8&gt;0)</formula>
    </cfRule>
    <cfRule type="expression" dxfId="1" priority="2">
      <formula>AND($A8&lt;&gt;"",$L8="P1-紧急")</formula>
    </cfRule>
  </conditionalFormatting>
  <conditionalFormatting sqref="Q8:Q207">
    <cfRule type="containsText" dxfId="2" priority="3" operator="containsText" text="已结案">
      <formula>NOT(ISERROR(SEARCH("已结案",Q8)))</formula>
    </cfRule>
    <cfRule type="containsText" dxfId="3" priority="4" operator="containsText" text="Κλειστό">
      <formula>NOT(ISERROR(SEARCH("Κλειστό",Q8)))</formula>
    </cfRule>
  </conditionalFormatting>
  <conditionalFormatting sqref="P8:P207">
    <cfRule type="containsText" dxfId="4" priority="5" operator="containsText" text="是">
      <formula>NOT(ISERROR(SEARCH("是",P8)))</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outlinePr summaryBelow="true" summaryRight="true"/>
    <pageSetUpPr/>
  </sheetPr>
  <dimension ref="A1:O207"/>
  <sheetViews>
    <sheetView workbookViewId="0">
      <selection activeCell="A1" sqref="A1"/>
    </sheetView>
  </sheetViews>
  <sheetFormatPr baseColWidth="8" defaultRowHeight="15"/>
  <cols>
    <col customWidth="true" max="2" min="1" style="52" width="15"/>
    <col customWidth="true" max="3" min="3" style="52" width="18"/>
    <col customWidth="true" max="4" min="4" style="52" width="15"/>
    <col customWidth="true" max="5" min="5" style="52" width="18"/>
    <col customWidth="true" max="6" min="6" style="52" width="34"/>
    <col customWidth="true" max="7" min="7" style="52" width="14"/>
    <col customWidth="true" max="8" min="8" style="52" width="18"/>
    <col customWidth="true" max="9" min="9" style="52" width="30"/>
    <col customWidth="true" max="10" min="10" style="52" width="12"/>
    <col customWidth="true" max="12" min="11" style="52" width="14"/>
    <col customWidth="true" max="13" min="13" style="52" width="10"/>
    <col customWidth="true" max="14" min="14" style="52" width="14"/>
    <col customWidth="true" max="15" min="15" style="52" width="30"/>
  </cols>
  <sheetData>
    <row r="1" s="52" ht="30" customHeight="true">
      <c r="A1" s="9" t="s">
        <v>503</v>
      </c>
      <c r="B1" s="1" t="n"/>
      <c r="C1" s="1" t="n"/>
      <c r="D1" s="1" t="n"/>
      <c r="E1" s="1" t="n"/>
      <c r="F1" s="1" t="n"/>
      <c r="G1" s="1" t="n"/>
      <c r="H1" s="1" t="n"/>
      <c r="I1" s="1" t="n"/>
      <c r="J1" s="1" t="n"/>
      <c r="K1" s="1" t="n"/>
      <c r="L1" s="1" t="n"/>
      <c r="M1" s="1" t="n"/>
      <c r="N1" s="1" t="n"/>
      <c r="O1" s="1" t="n"/>
    </row>
    <row r="2">
      <c r="A2" s="17" t="s">
        <v>504</v>
      </c>
      <c r="B2" s="1" t="n"/>
      <c r="C2" s="1" t="n"/>
      <c r="D2" s="1" t="n"/>
      <c r="E2" s="1" t="n"/>
      <c r="F2" s="1" t="n"/>
      <c r="G2" s="1" t="n"/>
      <c r="H2" s="1" t="n"/>
      <c r="I2" s="1" t="n"/>
      <c r="J2" s="1" t="n"/>
      <c r="K2" s="1" t="n"/>
      <c r="L2" s="1" t="n"/>
      <c r="M2" s="1" t="n"/>
      <c r="N2" s="1" t="n"/>
      <c r="O2" s="1" t="n"/>
    </row>
    <row r="3">
      <c r="A3" s="1" t="n"/>
      <c r="B3" s="1" t="n"/>
      <c r="C3" s="1" t="n"/>
      <c r="D3" s="1" t="n"/>
      <c r="E3" s="1" t="n"/>
      <c r="F3" s="1" t="n"/>
      <c r="G3" s="1" t="n"/>
      <c r="H3" s="1" t="n"/>
      <c r="I3" s="1" t="n"/>
      <c r="J3" s="1" t="n"/>
      <c r="K3" s="1" t="n"/>
      <c r="L3" s="1" t="n"/>
      <c r="M3" s="1" t="n"/>
      <c r="N3" s="1" t="n"/>
      <c r="O3" s="1" t="n"/>
    </row>
    <row r="4">
      <c r="A4" s="52" t="s">
        <v>505</v>
      </c>
      <c r="B4" s="52" t="s">
        <v>506</v>
      </c>
    </row>
    <row r="5">
      <c r="A5" s="174" t="s">
        <v>507</v>
      </c>
      <c r="B5" s="223" t="n"/>
      <c r="C5" s="223" t="n"/>
      <c r="D5" s="223" t="n"/>
      <c r="E5" s="223" t="n"/>
      <c r="F5" s="223" t="n"/>
      <c r="G5" s="223" t="n"/>
      <c r="H5" s="223" t="n"/>
      <c r="I5" s="223" t="n"/>
      <c r="J5" s="223" t="n"/>
      <c r="K5" s="223" t="n"/>
      <c r="L5" s="223" t="n"/>
      <c r="M5" s="223" t="n"/>
      <c r="N5" s="223" t="n"/>
      <c r="O5" s="224" t="n"/>
    </row>
    <row r="6">
      <c r="A6" s="52" t="s">
        <v>508</v>
      </c>
      <c r="B6" s="52" t="s">
        <v>509</v>
      </c>
    </row>
    <row r="7" s="52" ht="36" customHeight="true">
      <c r="A7" s="28" t="s">
        <v>510</v>
      </c>
      <c r="B7" s="28" t="s">
        <v>511</v>
      </c>
      <c r="C7" s="28" t="inlineStr">
        <is>
          <t>フォロー日</t>
        </is>
      </c>
      <c r="D7" s="28" t="inlineStr">
        <is>
          <t>フォロー種別</t>
        </is>
      </c>
      <c r="E7" s="28" t="inlineStr">
        <is>
          <t>連絡先</t>
        </is>
      </c>
      <c r="F7" s="28" t="inlineStr">
        <is>
          <t>対応内容</t>
        </is>
      </c>
      <c r="G7" s="28" t="inlineStr">
        <is>
          <t>責任Τύπος</t>
        </is>
      </c>
      <c r="H7" s="28" t="inlineStr">
        <is>
          <t>完了予定時刻</t>
        </is>
      </c>
      <c r="I7" s="28" t="inlineStr">
        <is>
          <t>対応結果</t>
        </is>
      </c>
      <c r="J7" s="28" t="inlineStr">
        <is>
          <t>フォロー状態</t>
        </is>
      </c>
      <c r="K7" s="28" t="inlineStr">
        <is>
          <t>次回フォロー</t>
        </is>
      </c>
      <c r="L7" s="28" t="inlineStr">
        <is>
          <t>エスカレーションレベル</t>
        </is>
      </c>
      <c r="M7" s="28" t="inlineStr">
        <is>
          <t>Προθεσμία超過</t>
        </is>
      </c>
      <c r="N7" s="28" t="inlineStr">
        <is>
          <t>対応者</t>
        </is>
      </c>
      <c r="O7" s="28" t="inlineStr">
        <is>
          <t>備考</t>
        </is>
      </c>
    </row>
    <row r="8" s="52" ht="22" customHeight="true">
      <c r="A8" s="36" t="s">
        <v>512</v>
      </c>
      <c r="B8" s="36" t="s">
        <v>513</v>
      </c>
      <c r="C8" s="226" t="n">
        <v>46125.35416666666</v>
      </c>
      <c r="D8" s="36" t="inlineStr">
        <is>
          <t>Παράδοση会社調整</t>
        </is>
      </c>
      <c r="E8" s="36" t="inlineStr">
        <is>
          <t>ジャパンエクスプレス</t>
        </is>
      </c>
      <c r="F8" s="73" t="inlineStr">
        <is>
          <t>道路管制と到着予定を確認</t>
        </is>
      </c>
      <c r="G8" s="36" t="inlineStr">
        <is>
          <t>キャリア</t>
        </is>
      </c>
      <c r="H8" s="226" t="n">
        <v>46125.5</v>
      </c>
      <c r="I8" s="73" t="inlineStr">
        <is>
          <t>キャリアは4/14サービスを約束します</t>
        </is>
      </c>
      <c r="J8" s="36" t="inlineStr">
        <is>
          <t>完了しました</t>
        </is>
      </c>
      <c r="K8" s="225" t="n">
        <v>46126</v>
      </c>
      <c r="L8" s="36" t="inlineStr">
        <is>
          <t>L0 - アップグレードは必要ありません</t>
        </is>
      </c>
      <c r="M8" s="36">
        <f>IF($A8="","",IF(AND($J8&lt;&gt;"完了済み",$J8&lt;&gt;"取消",$K8&lt;TODAY()),"はい","いいえ"))</f>
      </c>
      <c r="N8" s="36" t="inlineStr">
        <is>
          <t>輸送Διοίκηση</t>
        </is>
      </c>
      <c r="O8" s="73" t="inlineStr">
        <is>
          <t>クライアント通知発行</t>
        </is>
      </c>
    </row>
    <row r="9" s="52" ht="22" customHeight="true">
      <c r="A9" s="36" t="s">
        <v>514</v>
      </c>
      <c r="B9" s="36" t="s">
        <v>515</v>
      </c>
      <c r="C9" s="226" t="n">
        <v>46127.44444444445</v>
      </c>
      <c r="D9" s="36" t="inlineStr">
        <is>
          <t>理由確認</t>
        </is>
      </c>
      <c r="E9" s="36" t="inlineStr">
        <is>
          <t>倉庫長</t>
        </is>
      </c>
      <c r="F9" s="73" t="inlineStr">
        <is>
          <t>ピックアップ、レビュー、ロードリストの確認</t>
        </is>
      </c>
      <c r="G9" s="36" t="inlineStr">
        <is>
          <t>店舗情報</t>
        </is>
      </c>
      <c r="H9" s="226" t="n">
        <v>46127.58333333334</v>
      </c>
      <c r="I9" s="73" t="inlineStr">
        <is>
          <t>選択エラーの確認</t>
        </is>
      </c>
      <c r="J9" s="36" t="inlineStr">
        <is>
          <t>オンゴーイング</t>
        </is>
      </c>
      <c r="K9" s="225" t="n">
        <v>46128</v>
      </c>
      <c r="L9" s="36" t="inlineStr">
        <is>
          <t>L2 - マネージャー</t>
        </is>
      </c>
      <c r="M9" s="36">
        <f>IF($A9="","",IF(AND($J9&lt;&gt;"完了済み",$J9&lt;&gt;"取消",$K9&lt;TODAY()),"はい","いいえ"))</f>
      </c>
      <c r="N9" s="36" t="inlineStr">
        <is>
          <t>店舗情報</t>
        </is>
      </c>
      <c r="O9" s="73" t="inlineStr">
        <is>
          <t>在庫確認の再発行</t>
        </is>
      </c>
    </row>
    <row r="10" s="52" ht="22" customHeight="true">
      <c r="A10" s="36" t="s">
        <v>516</v>
      </c>
      <c r="B10" s="36" t="s">
        <v>517</v>
      </c>
      <c r="C10" s="226" t="n">
        <v>46129.5625</v>
      </c>
      <c r="D10" s="36" t="inlineStr">
        <is>
          <t>クライアント通知</t>
        </is>
      </c>
      <c r="E10" s="36" t="inlineStr">
        <is>
          <t>顧客C</t>
        </is>
      </c>
      <c r="F10" s="73" t="inlineStr">
        <is>
          <t>SMS + 電話は新しいアドレスを確認します</t>
        </is>
      </c>
      <c r="G10" s="36" t="inlineStr">
        <is>
          <t>カスタマーサービス</t>
        </is>
      </c>
      <c r="H10" s="226" t="n">
        <v>46130.5</v>
      </c>
      <c r="I10" s="73" t="inlineStr">
        <is>
          <t>クライアントは対応していません。</t>
        </is>
      </c>
      <c r="J10" s="36" t="inlineStr">
        <is>
          <t>オンゴーイング</t>
        </is>
      </c>
      <c r="K10" s="225" t="n">
        <v>46130</v>
      </c>
      <c r="L10" s="36" t="inlineStr">
        <is>
          <t>L1リーダー</t>
        </is>
      </c>
      <c r="M10" s="36">
        <f>IF($A10="","",IF(AND($J10&lt;&gt;"完了済み",$J10&lt;&gt;"取消",$K10&lt;TODAY()),"はい","いいえ"))</f>
      </c>
      <c r="N10" s="36" t="inlineStr">
        <is>
          <t>カスタマーサービス</t>
        </is>
      </c>
      <c r="O10" s="73" t="inlineStr">
        <is>
          <t>昨日の午後に電話してもらいます。</t>
        </is>
      </c>
    </row>
    <row r="11" s="52" ht="22" customHeight="true">
      <c r="A11" s="36" t="s">
        <v>518</v>
      </c>
      <c r="B11" s="36" t="s">
        <v>519</v>
      </c>
      <c r="C11" s="226" t="n">
        <v>46130.41666666666</v>
      </c>
      <c r="D11" s="36" t="inlineStr">
        <is>
          <t>初回登録</t>
        </is>
      </c>
      <c r="E11" s="36" t="inlineStr">
        <is>
          <t>店舗D</t>
        </is>
      </c>
      <c r="F11" s="73" t="inlineStr">
        <is>
          <t>破損した写真やトランクの状態を収集</t>
        </is>
      </c>
      <c r="G11" s="36" t="inlineStr">
        <is>
          <t>よくある質問</t>
        </is>
      </c>
      <c r="H11" s="226" t="n">
        <v>46130.625</v>
      </c>
      <c r="I11" s="73" t="inlineStr">
        <is>
          <t>不完全な情報</t>
        </is>
      </c>
      <c r="J11" s="36" t="inlineStr">
        <is>
          <t>ペンディング</t>
        </is>
      </c>
      <c r="K11" s="225" t="n">
        <v>46130</v>
      </c>
      <c r="L11" s="36" t="inlineStr">
        <is>
          <t>L0 - アップグレードは必要ありません</t>
        </is>
      </c>
      <c r="M11" s="36">
        <f>IF($A11="","",IF(AND($J11&lt;&gt;"完了済み",$J11&lt;&gt;"取消",$K11&lt;TODAY()),"はい","いいえ"))</f>
      </c>
      <c r="N11" s="36" t="inlineStr">
        <is>
          <t>よくある質問</t>
        </is>
      </c>
      <c r="O11" s="73" t="inlineStr">
        <is>
          <t>内部のコピーが必要です。</t>
        </is>
      </c>
    </row>
    <row r="12" s="52" ht="22" customHeight="true">
      <c r="A12" s="36" t="s">
        <v>520</v>
      </c>
      <c r="B12" s="36" t="s">
        <v>521</v>
      </c>
      <c r="C12" s="226" t="n">
        <v>46132.59722222222</v>
      </c>
      <c r="D12" s="36" t="inlineStr">
        <is>
          <t>内部の重複</t>
        </is>
      </c>
      <c r="E12" s="36" t="inlineStr">
        <is>
          <t>倉庫・運営</t>
        </is>
      </c>
      <c r="F12" s="73" t="inlineStr">
        <is>
          <t>漏れの理由を特定し、在庫の差をロックアウト</t>
        </is>
      </c>
      <c r="G12" s="36" t="inlineStr">
        <is>
          <t>業務のチーフ</t>
        </is>
      </c>
      <c r="H12" s="226" t="n">
        <v>46132.75</v>
      </c>
      <c r="I12" s="73" t="inlineStr">
        <is>
          <t>アップグレードされたオペレーションマネージャー</t>
        </is>
      </c>
      <c r="J12" s="36" t="inlineStr">
        <is>
          <t>アップグレード</t>
        </is>
      </c>
      <c r="K12" s="225" t="n">
        <v>46133</v>
      </c>
      <c r="L12" s="36" t="inlineStr">
        <is>
          <t>L3 - クロスセクオーラル</t>
        </is>
      </c>
      <c r="M12" s="36">
        <f>IF($A12="","",IF(AND($J12&lt;&gt;"完了済み",$J12&lt;&gt;"取消",$K12&lt;TODAY()),"はい","いいえ"))</f>
      </c>
      <c r="N12" s="36" t="inlineStr">
        <is>
          <t>業務のチーフ</t>
        </is>
      </c>
      <c r="O12" s="73" t="inlineStr">
        <is>
          <t>在庫システムの更新の遅延が可能</t>
        </is>
      </c>
    </row>
    <row r="13" s="52" ht="22" customHeight="true">
      <c r="A13" s="36" t="s">
        <v>522</v>
      </c>
      <c r="B13" s="36" t="s">
        <v>523</v>
      </c>
      <c r="C13" s="226" t="n">
        <v>46133.38194444445</v>
      </c>
      <c r="D13" s="36" t="inlineStr">
        <is>
          <t>支払い/請求</t>
        </is>
      </c>
      <c r="E13" s="36" t="inlineStr">
        <is>
          <t>FedEx</t>
        </is>
      </c>
      <c r="F13" s="73" t="inlineStr">
        <is>
          <t>識別とクレームプロセスの開始</t>
        </is>
      </c>
      <c r="G13" s="36" t="inlineStr">
        <is>
          <t>キャリア</t>
        </is>
      </c>
      <c r="H13" s="226" t="n">
        <v>46133.75</v>
      </c>
      <c r="I13" s="73" t="inlineStr">
        <is>
          <t>受け入れられるキャリア</t>
        </is>
      </c>
      <c r="J13" s="36" t="inlineStr">
        <is>
          <t>オンゴーイング</t>
        </is>
      </c>
      <c r="K13" s="225" t="n">
        <v>46134</v>
      </c>
      <c r="L13" s="36" t="inlineStr">
        <is>
          <t>L2 - マネージャー</t>
        </is>
      </c>
      <c r="M13" s="36">
        <f>IF($A13="","",IF(AND($J13&lt;&gt;"完了済み",$J13&lt;&gt;"取消",$K13&lt;TODAY()),"はい","いいえ"))</f>
      </c>
      <c r="N13" s="36" t="inlineStr">
        <is>
          <t>キャリアインターフェイス</t>
        </is>
      </c>
      <c r="O13" s="73" t="inlineStr">
        <is>
          <t>必要な48時間のフィードバック</t>
        </is>
      </c>
    </row>
    <row r="14" s="52" ht="22" customHeight="true">
      <c r="A14" s="36" t="s">
        <v>524</v>
      </c>
      <c r="B14" s="36" t="s">
        <v>525</v>
      </c>
      <c r="C14" s="226" t="n"/>
      <c r="D14" s="36" t="n"/>
      <c r="E14" s="36" t="n"/>
      <c r="F14" s="73" t="n"/>
      <c r="G14" s="36" t="n"/>
      <c r="H14" s="226" t="n"/>
      <c r="I14" s="73" t="n"/>
      <c r="J14" s="36" t="n"/>
      <c r="K14" s="225" t="n"/>
      <c r="L14" s="36" t="n"/>
      <c r="M14" s="36">
        <f>IF($A14="","",IF(AND($J14&lt;&gt;"完了済み",$J14&lt;&gt;"取消",$K14&lt;TODAY()),"はい","いいえ"))</f>
      </c>
      <c r="N14" s="36" t="n"/>
      <c r="O14" s="73" t="n"/>
    </row>
    <row r="15" s="52" ht="22" customHeight="true">
      <c r="A15" s="36" t="s">
        <v>526</v>
      </c>
      <c r="B15" s="36" t="s">
        <v>527</v>
      </c>
      <c r="C15" s="226" t="n"/>
      <c r="D15" s="36" t="n"/>
      <c r="E15" s="36" t="n"/>
      <c r="F15" s="73" t="n"/>
      <c r="G15" s="36" t="n"/>
      <c r="H15" s="226" t="n"/>
      <c r="I15" s="73" t="n"/>
      <c r="J15" s="36" t="n"/>
      <c r="K15" s="225" t="n"/>
      <c r="L15" s="36" t="n"/>
      <c r="M15" s="36">
        <f>IF($A15="","",IF(AND($J15&lt;&gt;"完了済み",$J15&lt;&gt;"取消",$K15&lt;TODAY()),"はい","いいえ"))</f>
      </c>
      <c r="N15" s="36" t="n"/>
      <c r="O15" s="73" t="n"/>
    </row>
    <row r="16" s="52" ht="22" customHeight="true">
      <c r="A16" s="36" t="s">
        <v>528</v>
      </c>
      <c r="B16" s="36" t="s">
        <v>529</v>
      </c>
      <c r="C16" s="226" t="n"/>
      <c r="D16" s="36" t="n"/>
      <c r="E16" s="36" t="n"/>
      <c r="F16" s="73" t="n"/>
      <c r="G16" s="36" t="n"/>
      <c r="H16" s="226" t="n"/>
      <c r="I16" s="73" t="n"/>
      <c r="J16" s="36" t="n"/>
      <c r="K16" s="225" t="n"/>
      <c r="L16" s="36" t="n"/>
      <c r="M16" s="36">
        <f>IF($A16="","",IF(AND($J16&lt;&gt;"完了済み",$J16&lt;&gt;"取消",$K16&lt;TODAY()),"はい","いいえ"))</f>
      </c>
      <c r="N16" s="36" t="n"/>
      <c r="O16" s="73" t="n"/>
    </row>
    <row r="17" s="52" ht="22" customHeight="true">
      <c r="A17" s="36" t="s">
        <v>530</v>
      </c>
      <c r="B17" s="36" t="s">
        <v>531</v>
      </c>
      <c r="C17" s="226" t="n"/>
      <c r="D17" s="36" t="n"/>
      <c r="E17" s="36" t="n"/>
      <c r="F17" s="73" t="n"/>
      <c r="G17" s="36" t="n"/>
      <c r="H17" s="226" t="n"/>
      <c r="I17" s="73" t="n"/>
      <c r="J17" s="36" t="n"/>
      <c r="K17" s="225" t="n"/>
      <c r="L17" s="36" t="n"/>
      <c r="M17" s="36">
        <f>IF($A17="","",IF(AND($J17&lt;&gt;"完了済み",$J17&lt;&gt;"取消",$K17&lt;TODAY()),"はい","いいえ"))</f>
      </c>
      <c r="N17" s="36" t="n"/>
      <c r="O17" s="73" t="n"/>
    </row>
    <row r="18" s="52" ht="22" customHeight="true">
      <c r="A18" s="36" t="s">
        <v>532</v>
      </c>
      <c r="B18" s="36" t="s">
        <v>533</v>
      </c>
      <c r="C18" s="226" t="n"/>
      <c r="D18" s="36" t="n"/>
      <c r="E18" s="36" t="n"/>
      <c r="F18" s="73" t="n"/>
      <c r="G18" s="36" t="n"/>
      <c r="H18" s="226" t="n"/>
      <c r="I18" s="73" t="n"/>
      <c r="J18" s="36" t="n"/>
      <c r="K18" s="225" t="n"/>
      <c r="L18" s="36" t="n"/>
      <c r="M18" s="36">
        <f>IF($A18="","",IF(AND($J18&lt;&gt;"完了済み",$J18&lt;&gt;"取消",$K18&lt;TODAY()),"はい","いいえ"))</f>
      </c>
      <c r="N18" s="36" t="n"/>
      <c r="O18" s="73" t="n"/>
    </row>
    <row r="19" s="52" ht="22" customHeight="true">
      <c r="A19" s="36" t="s">
        <v>534</v>
      </c>
      <c r="B19" s="36" t="s">
        <v>535</v>
      </c>
      <c r="C19" s="226" t="n"/>
      <c r="D19" s="36" t="n"/>
      <c r="E19" s="36" t="n"/>
      <c r="F19" s="73" t="n"/>
      <c r="G19" s="36" t="n"/>
      <c r="H19" s="226" t="n"/>
      <c r="I19" s="73" t="n"/>
      <c r="J19" s="36" t="n"/>
      <c r="K19" s="225" t="n"/>
      <c r="L19" s="36" t="n"/>
      <c r="M19" s="36">
        <f>IF($A19="","",IF(AND($J19&lt;&gt;"完了済み",$J19&lt;&gt;"取消",$K19&lt;TODAY()),"はい","いいえ"))</f>
      </c>
      <c r="N19" s="36" t="n"/>
      <c r="O19" s="73" t="n"/>
    </row>
    <row r="20" s="52" ht="22" customHeight="true">
      <c r="A20" s="36" t="s">
        <v>536</v>
      </c>
      <c r="B20" s="36" t="s">
        <v>537</v>
      </c>
      <c r="C20" s="226" t="n"/>
      <c r="D20" s="36" t="n"/>
      <c r="E20" s="36" t="n"/>
      <c r="F20" s="73" t="n"/>
      <c r="G20" s="36" t="n"/>
      <c r="H20" s="226" t="n"/>
      <c r="I20" s="73" t="n"/>
      <c r="J20" s="36" t="n"/>
      <c r="K20" s="225" t="n"/>
      <c r="L20" s="36" t="n"/>
      <c r="M20" s="36">
        <f>IF($A20="","",IF(AND($J20&lt;&gt;"完了済み",$J20&lt;&gt;"取消",$K20&lt;TODAY()),"はい","いいえ"))</f>
      </c>
      <c r="N20" s="36" t="n"/>
      <c r="O20" s="73" t="n"/>
    </row>
    <row r="21" s="52" ht="22" customHeight="true">
      <c r="A21" s="36" t="s">
        <v>538</v>
      </c>
      <c r="B21" s="36" t="s">
        <v>539</v>
      </c>
      <c r="C21" s="226" t="n"/>
      <c r="D21" s="36" t="n"/>
      <c r="E21" s="36" t="n"/>
      <c r="F21" s="73" t="n"/>
      <c r="G21" s="36" t="n"/>
      <c r="H21" s="226" t="n"/>
      <c r="I21" s="73" t="n"/>
      <c r="J21" s="36" t="n"/>
      <c r="K21" s="225" t="n"/>
      <c r="L21" s="36" t="n"/>
      <c r="M21" s="36">
        <f>IF($A21="","",IF(AND($J21&lt;&gt;"完了済み",$J21&lt;&gt;"取消",$K21&lt;TODAY()),"はい","いいえ"))</f>
      </c>
      <c r="N21" s="36" t="n"/>
      <c r="O21" s="73" t="n"/>
    </row>
    <row r="22" s="52" ht="22" customHeight="true">
      <c r="A22" s="36" t="s">
        <v>540</v>
      </c>
      <c r="B22" s="36" t="s">
        <v>541</v>
      </c>
      <c r="C22" s="226" t="n"/>
      <c r="D22" s="36" t="n"/>
      <c r="E22" s="36" t="n"/>
      <c r="F22" s="73" t="n"/>
      <c r="G22" s="36" t="n"/>
      <c r="H22" s="226" t="n"/>
      <c r="I22" s="73" t="n"/>
      <c r="J22" s="36" t="n"/>
      <c r="K22" s="225" t="n"/>
      <c r="L22" s="36" t="n"/>
      <c r="M22" s="36">
        <f>IF($A22="","",IF(AND($J22&lt;&gt;"完了済み",$J22&lt;&gt;"取消",$K22&lt;TODAY()),"はい","いいえ"))</f>
      </c>
      <c r="N22" s="36" t="n"/>
      <c r="O22" s="73" t="n"/>
    </row>
    <row r="23" s="52" ht="22" customHeight="true">
      <c r="A23" s="36" t="s">
        <v>542</v>
      </c>
      <c r="B23" s="36" t="s">
        <v>543</v>
      </c>
      <c r="C23" s="226" t="n"/>
      <c r="D23" s="36" t="n"/>
      <c r="E23" s="36" t="n"/>
      <c r="F23" s="73" t="n"/>
      <c r="G23" s="36" t="n"/>
      <c r="H23" s="226" t="n"/>
      <c r="I23" s="73" t="n"/>
      <c r="J23" s="36" t="n"/>
      <c r="K23" s="225" t="n"/>
      <c r="L23" s="36" t="n"/>
      <c r="M23" s="36">
        <f>IF($A23="","",IF(AND($J23&lt;&gt;"完了済み",$J23&lt;&gt;"取消",$K23&lt;TODAY()),"はい","いいえ"))</f>
      </c>
      <c r="N23" s="36" t="n"/>
      <c r="O23" s="73" t="n"/>
    </row>
    <row r="24" s="52" ht="22" customHeight="true">
      <c r="A24" s="36" t="s">
        <v>544</v>
      </c>
      <c r="B24" s="36" t="s">
        <v>545</v>
      </c>
      <c r="C24" s="226" t="n"/>
      <c r="D24" s="36" t="n"/>
      <c r="E24" s="36" t="n"/>
      <c r="F24" s="73" t="n"/>
      <c r="G24" s="36" t="n"/>
      <c r="H24" s="226" t="n"/>
      <c r="I24" s="73" t="n"/>
      <c r="J24" s="36" t="n"/>
      <c r="K24" s="225" t="n"/>
      <c r="L24" s="36" t="n"/>
      <c r="M24" s="36">
        <f>IF($A24="","",IF(AND($J24&lt;&gt;"完了済み",$J24&lt;&gt;"取消",$K24&lt;TODAY()),"はい","いいえ"))</f>
      </c>
      <c r="N24" s="36" t="n"/>
      <c r="O24" s="73" t="n"/>
    </row>
    <row r="25" s="52" ht="22" customHeight="true">
      <c r="A25" s="36" t="s">
        <v>546</v>
      </c>
      <c r="B25" s="36" t="s">
        <v>547</v>
      </c>
      <c r="C25" s="226" t="n"/>
      <c r="D25" s="36" t="n"/>
      <c r="E25" s="36" t="n"/>
      <c r="F25" s="73" t="n"/>
      <c r="G25" s="36" t="n"/>
      <c r="H25" s="226" t="n"/>
      <c r="I25" s="73" t="n"/>
      <c r="J25" s="36" t="n"/>
      <c r="K25" s="225" t="n"/>
      <c r="L25" s="36" t="n"/>
      <c r="M25" s="36">
        <f>IF($A25="","",IF(AND($J25&lt;&gt;"完了済み",$J25&lt;&gt;"取消",$K25&lt;TODAY()),"はい","いいえ"))</f>
      </c>
      <c r="N25" s="36" t="n"/>
      <c r="O25" s="73" t="n"/>
    </row>
    <row r="26" s="52" ht="22" customHeight="true">
      <c r="A26" s="36" t="s">
        <v>548</v>
      </c>
      <c r="B26" s="36" t="s">
        <v>549</v>
      </c>
      <c r="C26" s="226" t="n"/>
      <c r="D26" s="36" t="n"/>
      <c r="E26" s="36" t="n"/>
      <c r="F26" s="73" t="n"/>
      <c r="G26" s="36" t="n"/>
      <c r="H26" s="226" t="n"/>
      <c r="I26" s="73" t="n"/>
      <c r="J26" s="36" t="n"/>
      <c r="K26" s="225" t="n"/>
      <c r="L26" s="36" t="n"/>
      <c r="M26" s="36">
        <f>IF($A26="","",IF(AND($J26&lt;&gt;"完了済み",$J26&lt;&gt;"取消",$K26&lt;TODAY()),"はい","いいえ"))</f>
      </c>
      <c r="N26" s="36" t="n"/>
      <c r="O26" s="73" t="n"/>
    </row>
    <row r="27" s="52" ht="22" customHeight="true">
      <c r="A27" s="36" t="s">
        <v>550</v>
      </c>
      <c r="B27" s="36" t="s">
        <v>551</v>
      </c>
      <c r="C27" s="226" t="n"/>
      <c r="D27" s="36" t="n"/>
      <c r="E27" s="36" t="n"/>
      <c r="F27" s="73" t="n"/>
      <c r="G27" s="36" t="n"/>
      <c r="H27" s="226" t="n"/>
      <c r="I27" s="73" t="n"/>
      <c r="J27" s="36" t="n"/>
      <c r="K27" s="225" t="n"/>
      <c r="L27" s="36" t="n"/>
      <c r="M27" s="36">
        <f>IF($A27="","",IF(AND($J27&lt;&gt;"完了済み",$J27&lt;&gt;"取消",$K27&lt;TODAY()),"はい","いいえ"))</f>
      </c>
      <c r="N27" s="36" t="n"/>
      <c r="O27" s="73" t="n"/>
    </row>
    <row r="28" s="52" ht="22" customHeight="true">
      <c r="A28" s="36" t="s">
        <v>552</v>
      </c>
      <c r="B28" s="36" t="s">
        <v>553</v>
      </c>
      <c r="C28" s="226" t="n"/>
      <c r="D28" s="36" t="n"/>
      <c r="E28" s="36" t="n"/>
      <c r="F28" s="73" t="n"/>
      <c r="G28" s="36" t="n"/>
      <c r="H28" s="226" t="n"/>
      <c r="I28" s="73" t="n"/>
      <c r="J28" s="36" t="n"/>
      <c r="K28" s="225" t="n"/>
      <c r="L28" s="36" t="n"/>
      <c r="M28" s="36">
        <f>IF($A28="","",IF(AND($J28&lt;&gt;"完了済み",$J28&lt;&gt;"取消",$K28&lt;TODAY()),"はい","いいえ"))</f>
      </c>
      <c r="N28" s="36" t="n"/>
      <c r="O28" s="73" t="n"/>
    </row>
    <row r="29" s="52" ht="22" customHeight="true">
      <c r="A29" s="36" t="s">
        <v>554</v>
      </c>
      <c r="B29" s="36" t="s">
        <v>555</v>
      </c>
      <c r="C29" s="226" t="n"/>
      <c r="D29" s="36" t="n"/>
      <c r="E29" s="36" t="n"/>
      <c r="F29" s="73" t="n"/>
      <c r="G29" s="36" t="n"/>
      <c r="H29" s="226" t="n"/>
      <c r="I29" s="73" t="n"/>
      <c r="J29" s="36" t="n"/>
      <c r="K29" s="225" t="n"/>
      <c r="L29" s="36" t="n"/>
      <c r="M29" s="36">
        <f>IF($A29="","",IF(AND($J29&lt;&gt;"完了済み",$J29&lt;&gt;"取消",$K29&lt;TODAY()),"はい","いいえ"))</f>
      </c>
      <c r="N29" s="36" t="n"/>
      <c r="O29" s="73" t="n"/>
    </row>
    <row r="30" s="52" ht="22" customHeight="true">
      <c r="A30" s="36" t="s">
        <v>556</v>
      </c>
      <c r="B30" s="36" t="s">
        <v>557</v>
      </c>
      <c r="C30" s="226" t="n"/>
      <c r="D30" s="36" t="n"/>
      <c r="E30" s="36" t="n"/>
      <c r="F30" s="73" t="n"/>
      <c r="G30" s="36" t="n"/>
      <c r="H30" s="226" t="n"/>
      <c r="I30" s="73" t="n"/>
      <c r="J30" s="36" t="n"/>
      <c r="K30" s="225" t="n"/>
      <c r="L30" s="36" t="n"/>
      <c r="M30" s="36">
        <f>IF($A30="","",IF(AND($J30&lt;&gt;"完了済み",$J30&lt;&gt;"取消",$K30&lt;TODAY()),"はい","いいえ"))</f>
      </c>
      <c r="N30" s="36" t="n"/>
      <c r="O30" s="73" t="n"/>
    </row>
    <row r="31" s="52" ht="22" customHeight="true">
      <c r="A31" s="36" t="s">
        <v>558</v>
      </c>
      <c r="B31" s="36" t="s">
        <v>559</v>
      </c>
      <c r="C31" s="226" t="n"/>
      <c r="D31" s="36" t="n"/>
      <c r="E31" s="36" t="n"/>
      <c r="F31" s="73" t="n"/>
      <c r="G31" s="36" t="n"/>
      <c r="H31" s="226" t="n"/>
      <c r="I31" s="73" t="n"/>
      <c r="J31" s="36" t="n"/>
      <c r="K31" s="225" t="n"/>
      <c r="L31" s="36" t="n"/>
      <c r="M31" s="36">
        <f>IF($A31="","",IF(AND($J31&lt;&gt;"完了済み",$J31&lt;&gt;"取消",$K31&lt;TODAY()),"はい","いいえ"))</f>
      </c>
      <c r="N31" s="36" t="n"/>
      <c r="O31" s="73" t="n"/>
    </row>
    <row r="32" s="52" ht="22" customHeight="true">
      <c r="A32" s="36" t="s">
        <v>560</v>
      </c>
      <c r="B32" s="36" t="s">
        <v>561</v>
      </c>
      <c r="C32" s="226" t="n"/>
      <c r="D32" s="36" t="n"/>
      <c r="E32" s="36" t="n"/>
      <c r="F32" s="73" t="n"/>
      <c r="G32" s="36" t="n"/>
      <c r="H32" s="226" t="n"/>
      <c r="I32" s="73" t="n"/>
      <c r="J32" s="36" t="n"/>
      <c r="K32" s="225" t="n"/>
      <c r="L32" s="36" t="n"/>
      <c r="M32" s="36">
        <f>IF($A32="","",IF(AND($J32&lt;&gt;"完了済み",$J32&lt;&gt;"取消",$K32&lt;TODAY()),"はい","いいえ"))</f>
      </c>
      <c r="N32" s="36" t="n"/>
      <c r="O32" s="73" t="n"/>
    </row>
    <row r="33" s="52" ht="22" customHeight="true">
      <c r="A33" s="36" t="s">
        <v>562</v>
      </c>
      <c r="B33" s="36" t="s">
        <v>563</v>
      </c>
      <c r="C33" s="226" t="n"/>
      <c r="D33" s="36" t="n"/>
      <c r="E33" s="36" t="n"/>
      <c r="F33" s="73" t="n"/>
      <c r="G33" s="36" t="n"/>
      <c r="H33" s="226" t="n"/>
      <c r="I33" s="73" t="n"/>
      <c r="J33" s="36" t="n"/>
      <c r="K33" s="225" t="n"/>
      <c r="L33" s="36" t="n"/>
      <c r="M33" s="36">
        <f>IF($A33="","",IF(AND($J33&lt;&gt;"完了済み",$J33&lt;&gt;"取消",$K33&lt;TODAY()),"はい","いいえ"))</f>
      </c>
      <c r="N33" s="36" t="n"/>
      <c r="O33" s="73" t="n"/>
    </row>
    <row r="34" s="52" ht="22" customHeight="true">
      <c r="A34" s="36" t="s">
        <v>564</v>
      </c>
      <c r="B34" s="36" t="s">
        <v>565</v>
      </c>
      <c r="C34" s="226" t="n"/>
      <c r="D34" s="36" t="n"/>
      <c r="E34" s="36" t="n"/>
      <c r="F34" s="73" t="n"/>
      <c r="G34" s="36" t="n"/>
      <c r="H34" s="226" t="n"/>
      <c r="I34" s="73" t="n"/>
      <c r="J34" s="36" t="n"/>
      <c r="K34" s="225" t="n"/>
      <c r="L34" s="36" t="n"/>
      <c r="M34" s="36">
        <f>IF($A34="","",IF(AND($J34&lt;&gt;"完了済み",$J34&lt;&gt;"取消",$K34&lt;TODAY()),"はい","いいえ"))</f>
      </c>
      <c r="N34" s="36" t="n"/>
      <c r="O34" s="73" t="n"/>
    </row>
    <row r="35" s="52" ht="22" customHeight="true">
      <c r="A35" s="36" t="s">
        <v>566</v>
      </c>
      <c r="B35" s="36" t="s">
        <v>567</v>
      </c>
      <c r="C35" s="226" t="n"/>
      <c r="D35" s="36" t="n"/>
      <c r="E35" s="36" t="n"/>
      <c r="F35" s="73" t="n"/>
      <c r="G35" s="36" t="n"/>
      <c r="H35" s="226" t="n"/>
      <c r="I35" s="73" t="n"/>
      <c r="J35" s="36" t="n"/>
      <c r="K35" s="225" t="n"/>
      <c r="L35" s="36" t="n"/>
      <c r="M35" s="36">
        <f>IF($A35="","",IF(AND($J35&lt;&gt;"完了済み",$J35&lt;&gt;"取消",$K35&lt;TODAY()),"はい","いいえ"))</f>
      </c>
      <c r="N35" s="36" t="n"/>
      <c r="O35" s="73" t="n"/>
    </row>
    <row r="36" s="52" ht="22" customHeight="true">
      <c r="A36" s="36" t="s">
        <v>568</v>
      </c>
      <c r="B36" s="36" t="s">
        <v>569</v>
      </c>
      <c r="C36" s="226" t="n"/>
      <c r="D36" s="36" t="n"/>
      <c r="E36" s="36" t="n"/>
      <c r="F36" s="73" t="n"/>
      <c r="G36" s="36" t="n"/>
      <c r="H36" s="226" t="n"/>
      <c r="I36" s="73" t="n"/>
      <c r="J36" s="36" t="n"/>
      <c r="K36" s="225" t="n"/>
      <c r="L36" s="36" t="n"/>
      <c r="M36" s="36">
        <f>IF($A36="","",IF(AND($J36&lt;&gt;"完了済み",$J36&lt;&gt;"取消",$K36&lt;TODAY()),"はい","いいえ"))</f>
      </c>
      <c r="N36" s="36" t="n"/>
      <c r="O36" s="73" t="n"/>
    </row>
    <row r="37" s="52" ht="22" customHeight="true">
      <c r="A37" s="36" t="s">
        <v>570</v>
      </c>
      <c r="B37" s="36" t="s">
        <v>571</v>
      </c>
      <c r="C37" s="226" t="n"/>
      <c r="D37" s="36" t="n"/>
      <c r="E37" s="36" t="n"/>
      <c r="F37" s="73" t="n"/>
      <c r="G37" s="36" t="n"/>
      <c r="H37" s="226" t="n"/>
      <c r="I37" s="73" t="n"/>
      <c r="J37" s="36" t="n"/>
      <c r="K37" s="225" t="n"/>
      <c r="L37" s="36" t="n"/>
      <c r="M37" s="36">
        <f>IF($A37="","",IF(AND($J37&lt;&gt;"完了済み",$J37&lt;&gt;"取消",$K37&lt;TODAY()),"はい","いいえ"))</f>
      </c>
      <c r="N37" s="36" t="n"/>
      <c r="O37" s="73" t="n"/>
    </row>
    <row r="38" s="52" ht="22" customHeight="true">
      <c r="A38" s="36" t="s">
        <v>572</v>
      </c>
      <c r="B38" s="36" t="s">
        <v>573</v>
      </c>
      <c r="C38" s="226" t="n"/>
      <c r="D38" s="36" t="n"/>
      <c r="E38" s="36" t="n"/>
      <c r="F38" s="73" t="n"/>
      <c r="G38" s="36" t="n"/>
      <c r="H38" s="226" t="n"/>
      <c r="I38" s="73" t="n"/>
      <c r="J38" s="36" t="n"/>
      <c r="K38" s="225" t="n"/>
      <c r="L38" s="36" t="n"/>
      <c r="M38" s="36">
        <f>IF($A38="","",IF(AND($J38&lt;&gt;"完了済み",$J38&lt;&gt;"取消",$K38&lt;TODAY()),"はい","いいえ"))</f>
      </c>
      <c r="N38" s="36" t="n"/>
      <c r="O38" s="73" t="n"/>
    </row>
    <row r="39" s="52" ht="22" customHeight="true">
      <c r="A39" s="36" t="s">
        <v>574</v>
      </c>
      <c r="B39" s="36" t="s">
        <v>575</v>
      </c>
      <c r="C39" s="226" t="n"/>
      <c r="D39" s="36" t="n"/>
      <c r="E39" s="36" t="n"/>
      <c r="F39" s="73" t="n"/>
      <c r="G39" s="36" t="n"/>
      <c r="H39" s="226" t="n"/>
      <c r="I39" s="73" t="n"/>
      <c r="J39" s="36" t="n"/>
      <c r="K39" s="225" t="n"/>
      <c r="L39" s="36" t="n"/>
      <c r="M39" s="36">
        <f>IF($A39="","",IF(AND($J39&lt;&gt;"完了済み",$J39&lt;&gt;"取消",$K39&lt;TODAY()),"はい","いいえ"))</f>
      </c>
      <c r="N39" s="36" t="n"/>
      <c r="O39" s="73" t="n"/>
    </row>
    <row r="40" s="52" ht="22" customHeight="true">
      <c r="A40" s="36" t="s">
        <v>576</v>
      </c>
      <c r="B40" s="36" t="s">
        <v>577</v>
      </c>
      <c r="C40" s="226" t="n"/>
      <c r="D40" s="36" t="n"/>
      <c r="E40" s="36" t="n"/>
      <c r="F40" s="73" t="n"/>
      <c r="G40" s="36" t="n"/>
      <c r="H40" s="226" t="n"/>
      <c r="I40" s="73" t="n"/>
      <c r="J40" s="36" t="n"/>
      <c r="K40" s="225" t="n"/>
      <c r="L40" s="36" t="n"/>
      <c r="M40" s="36">
        <f>IF($A40="","",IF(AND($J40&lt;&gt;"完了済み",$J40&lt;&gt;"取消",$K40&lt;TODAY()),"はい","いいえ"))</f>
      </c>
      <c r="N40" s="36" t="n"/>
      <c r="O40" s="73" t="n"/>
    </row>
    <row r="41" s="52" ht="22" customHeight="true">
      <c r="A41" s="36" t="s">
        <v>578</v>
      </c>
      <c r="B41" s="36" t="s">
        <v>579</v>
      </c>
      <c r="C41" s="226" t="n"/>
      <c r="D41" s="36" t="n"/>
      <c r="E41" s="36" t="n"/>
      <c r="F41" s="73" t="n"/>
      <c r="G41" s="36" t="n"/>
      <c r="H41" s="226" t="n"/>
      <c r="I41" s="73" t="n"/>
      <c r="J41" s="36" t="n"/>
      <c r="K41" s="225" t="n"/>
      <c r="L41" s="36" t="n"/>
      <c r="M41" s="36">
        <f>IF($A41="","",IF(AND($J41&lt;&gt;"完了済み",$J41&lt;&gt;"取消",$K41&lt;TODAY()),"はい","いいえ"))</f>
      </c>
      <c r="N41" s="36" t="n"/>
      <c r="O41" s="73" t="n"/>
    </row>
    <row r="42" s="52" ht="22" customHeight="true">
      <c r="A42" s="36" t="s">
        <v>580</v>
      </c>
      <c r="B42" s="36" t="s">
        <v>581</v>
      </c>
      <c r="C42" s="226" t="n"/>
      <c r="D42" s="36" t="n"/>
      <c r="E42" s="36" t="n"/>
      <c r="F42" s="73" t="n"/>
      <c r="G42" s="36" t="n"/>
      <c r="H42" s="226" t="n"/>
      <c r="I42" s="73" t="n"/>
      <c r="J42" s="36" t="n"/>
      <c r="K42" s="225" t="n"/>
      <c r="L42" s="36" t="n"/>
      <c r="M42" s="36">
        <f>IF($A42="","",IF(AND($J42&lt;&gt;"完了済み",$J42&lt;&gt;"取消",$K42&lt;TODAY()),"はい","いいえ"))</f>
      </c>
      <c r="N42" s="36" t="n"/>
      <c r="O42" s="73" t="n"/>
    </row>
    <row r="43" s="52" ht="22" customHeight="true">
      <c r="A43" s="36" t="s">
        <v>582</v>
      </c>
      <c r="B43" s="36" t="s">
        <v>583</v>
      </c>
      <c r="C43" s="226" t="n"/>
      <c r="D43" s="36" t="n"/>
      <c r="E43" s="36" t="n"/>
      <c r="F43" s="73" t="n"/>
      <c r="G43" s="36" t="n"/>
      <c r="H43" s="226" t="n"/>
      <c r="I43" s="73" t="n"/>
      <c r="J43" s="36" t="n"/>
      <c r="K43" s="225" t="n"/>
      <c r="L43" s="36" t="n"/>
      <c r="M43" s="36">
        <f>IF($A43="","",IF(AND($J43&lt;&gt;"完了済み",$J43&lt;&gt;"取消",$K43&lt;TODAY()),"はい","いいえ"))</f>
      </c>
      <c r="N43" s="36" t="n"/>
      <c r="O43" s="73" t="n"/>
    </row>
    <row r="44" s="52" ht="22" customHeight="true">
      <c r="A44" s="36" t="s">
        <v>584</v>
      </c>
      <c r="B44" s="36" t="s">
        <v>585</v>
      </c>
      <c r="C44" s="226" t="n"/>
      <c r="D44" s="36" t="n"/>
      <c r="E44" s="36" t="n"/>
      <c r="F44" s="73" t="n"/>
      <c r="G44" s="36" t="n"/>
      <c r="H44" s="226" t="n"/>
      <c r="I44" s="73" t="n"/>
      <c r="J44" s="36" t="n"/>
      <c r="K44" s="225" t="n"/>
      <c r="L44" s="36" t="n"/>
      <c r="M44" s="36">
        <f>IF($A44="","",IF(AND($J44&lt;&gt;"完了済み",$J44&lt;&gt;"取消",$K44&lt;TODAY()),"はい","いいえ"))</f>
      </c>
      <c r="N44" s="36" t="n"/>
      <c r="O44" s="73" t="n"/>
    </row>
    <row r="45" s="52" ht="22" customHeight="true">
      <c r="A45" s="36" t="s">
        <v>586</v>
      </c>
      <c r="B45" s="36" t="s">
        <v>587</v>
      </c>
      <c r="C45" s="226" t="n"/>
      <c r="D45" s="36" t="n"/>
      <c r="E45" s="36" t="n"/>
      <c r="F45" s="73" t="n"/>
      <c r="G45" s="36" t="n"/>
      <c r="H45" s="226" t="n"/>
      <c r="I45" s="73" t="n"/>
      <c r="J45" s="36" t="n"/>
      <c r="K45" s="225" t="n"/>
      <c r="L45" s="36" t="n"/>
      <c r="M45" s="36">
        <f>IF($A45="","",IF(AND($J45&lt;&gt;"完了済み",$J45&lt;&gt;"取消",$K45&lt;TODAY()),"はい","いいえ"))</f>
      </c>
      <c r="N45" s="36" t="n"/>
      <c r="O45" s="73" t="n"/>
    </row>
    <row r="46" s="52" ht="22" customHeight="true">
      <c r="A46" s="36" t="s">
        <v>588</v>
      </c>
      <c r="B46" s="36" t="s">
        <v>589</v>
      </c>
      <c r="C46" s="226" t="n"/>
      <c r="D46" s="36" t="n"/>
      <c r="E46" s="36" t="n"/>
      <c r="F46" s="73" t="n"/>
      <c r="G46" s="36" t="n"/>
      <c r="H46" s="226" t="n"/>
      <c r="I46" s="73" t="n"/>
      <c r="J46" s="36" t="n"/>
      <c r="K46" s="225" t="n"/>
      <c r="L46" s="36" t="n"/>
      <c r="M46" s="36">
        <f>IF($A46="","",IF(AND($J46&lt;&gt;"完了済み",$J46&lt;&gt;"取消",$K46&lt;TODAY()),"はい","いいえ"))</f>
      </c>
      <c r="N46" s="36" t="n"/>
      <c r="O46" s="73" t="n"/>
    </row>
    <row r="47" s="52" ht="22" customHeight="true">
      <c r="A47" s="36" t="s">
        <v>590</v>
      </c>
      <c r="B47" s="36" t="s">
        <v>591</v>
      </c>
      <c r="C47" s="226" t="n"/>
      <c r="D47" s="36" t="n"/>
      <c r="E47" s="36" t="n"/>
      <c r="F47" s="73" t="n"/>
      <c r="G47" s="36" t="n"/>
      <c r="H47" s="226" t="n"/>
      <c r="I47" s="73" t="n"/>
      <c r="J47" s="36" t="n"/>
      <c r="K47" s="225" t="n"/>
      <c r="L47" s="36" t="n"/>
      <c r="M47" s="36">
        <f>IF($A47="","",IF(AND($J47&lt;&gt;"完了済み",$J47&lt;&gt;"取消",$K47&lt;TODAY()),"はい","いいえ"))</f>
      </c>
      <c r="N47" s="36" t="n"/>
      <c r="O47" s="73" t="n"/>
    </row>
    <row r="48" s="52" ht="22" customHeight="true">
      <c r="A48" s="36" t="s">
        <v>592</v>
      </c>
      <c r="B48" s="36" t="s">
        <v>593</v>
      </c>
      <c r="C48" s="226" t="n"/>
      <c r="D48" s="36" t="n"/>
      <c r="E48" s="36" t="n"/>
      <c r="F48" s="73" t="n"/>
      <c r="G48" s="36" t="n"/>
      <c r="H48" s="226" t="n"/>
      <c r="I48" s="73" t="n"/>
      <c r="J48" s="36" t="n"/>
      <c r="K48" s="225" t="n"/>
      <c r="L48" s="36" t="n"/>
      <c r="M48" s="36">
        <f>IF($A48="","",IF(AND($J48&lt;&gt;"完了済み",$J48&lt;&gt;"取消",$K48&lt;TODAY()),"はい","いいえ"))</f>
      </c>
      <c r="N48" s="36" t="n"/>
      <c r="O48" s="73" t="n"/>
    </row>
    <row r="49" s="52" ht="22" customHeight="true">
      <c r="A49" s="36" t="s">
        <v>594</v>
      </c>
      <c r="B49" s="36" t="s">
        <v>595</v>
      </c>
      <c r="C49" s="226" t="n"/>
      <c r="D49" s="36" t="n"/>
      <c r="E49" s="36" t="n"/>
      <c r="F49" s="73" t="n"/>
      <c r="G49" s="36" t="n"/>
      <c r="H49" s="226" t="n"/>
      <c r="I49" s="73" t="n"/>
      <c r="J49" s="36" t="n"/>
      <c r="K49" s="225" t="n"/>
      <c r="L49" s="36" t="n"/>
      <c r="M49" s="36">
        <f>IF($A49="","",IF(AND($J49&lt;&gt;"完了済み",$J49&lt;&gt;"取消",$K49&lt;TODAY()),"はい","いいえ"))</f>
      </c>
      <c r="N49" s="36" t="n"/>
      <c r="O49" s="73" t="n"/>
    </row>
    <row r="50" s="52" ht="22" customHeight="true">
      <c r="A50" s="36" t="s">
        <v>596</v>
      </c>
      <c r="B50" s="36" t="s">
        <v>597</v>
      </c>
      <c r="C50" s="226" t="n"/>
      <c r="D50" s="36" t="n"/>
      <c r="E50" s="36" t="n"/>
      <c r="F50" s="73" t="n"/>
      <c r="G50" s="36" t="n"/>
      <c r="H50" s="226" t="n"/>
      <c r="I50" s="73" t="n"/>
      <c r="J50" s="36" t="n"/>
      <c r="K50" s="225" t="n"/>
      <c r="L50" s="36" t="n"/>
      <c r="M50" s="36">
        <f>IF($A50="","",IF(AND($J50&lt;&gt;"完了済み",$J50&lt;&gt;"取消",$K50&lt;TODAY()),"はい","いいえ"))</f>
      </c>
      <c r="N50" s="36" t="n"/>
      <c r="O50" s="73" t="n"/>
    </row>
    <row r="51" s="52" ht="22" customHeight="true">
      <c r="A51" s="36" t="s">
        <v>598</v>
      </c>
      <c r="B51" s="36" t="s">
        <v>599</v>
      </c>
      <c r="C51" s="226" t="n"/>
      <c r="D51" s="36" t="n"/>
      <c r="E51" s="36" t="n"/>
      <c r="F51" s="73" t="n"/>
      <c r="G51" s="36" t="n"/>
      <c r="H51" s="226" t="n"/>
      <c r="I51" s="73" t="n"/>
      <c r="J51" s="36" t="n"/>
      <c r="K51" s="225" t="n"/>
      <c r="L51" s="36" t="n"/>
      <c r="M51" s="36">
        <f>IF($A51="","",IF(AND($J51&lt;&gt;"完了済み",$J51&lt;&gt;"取消",$K51&lt;TODAY()),"はい","いいえ"))</f>
      </c>
      <c r="N51" s="36" t="n"/>
      <c r="O51" s="73" t="n"/>
    </row>
    <row r="52" s="52" ht="22" customHeight="true">
      <c r="A52" s="36" t="s">
        <v>600</v>
      </c>
      <c r="B52" s="36" t="s">
        <v>601</v>
      </c>
      <c r="C52" s="226" t="n"/>
      <c r="D52" s="36" t="n"/>
      <c r="E52" s="36" t="n"/>
      <c r="F52" s="73" t="n"/>
      <c r="G52" s="36" t="n"/>
      <c r="H52" s="226" t="n"/>
      <c r="I52" s="73" t="n"/>
      <c r="J52" s="36" t="n"/>
      <c r="K52" s="225" t="n"/>
      <c r="L52" s="36" t="n"/>
      <c r="M52" s="36">
        <f>IF($A52="","",IF(AND($J52&lt;&gt;"完了済み",$J52&lt;&gt;"取消",$K52&lt;TODAY()),"はい","いいえ"))</f>
      </c>
      <c r="N52" s="36" t="n"/>
      <c r="O52" s="73" t="n"/>
    </row>
    <row r="53" s="52" ht="22" customHeight="true">
      <c r="A53" s="36" t="s">
        <v>602</v>
      </c>
      <c r="B53" s="36" t="s">
        <v>603</v>
      </c>
      <c r="C53" s="226" t="n"/>
      <c r="D53" s="36" t="n"/>
      <c r="E53" s="36" t="n"/>
      <c r="F53" s="73" t="n"/>
      <c r="G53" s="36" t="n"/>
      <c r="H53" s="226" t="n"/>
      <c r="I53" s="73" t="n"/>
      <c r="J53" s="36" t="n"/>
      <c r="K53" s="225" t="n"/>
      <c r="L53" s="36" t="n"/>
      <c r="M53" s="36">
        <f>IF($A53="","",IF(AND($J53&lt;&gt;"完了済み",$J53&lt;&gt;"取消",$K53&lt;TODAY()),"はい","いいえ"))</f>
      </c>
      <c r="N53" s="36" t="n"/>
      <c r="O53" s="73" t="n"/>
    </row>
    <row r="54" s="52" ht="22" customHeight="true">
      <c r="A54" s="36" t="s">
        <v>604</v>
      </c>
      <c r="B54" s="36" t="s">
        <v>605</v>
      </c>
      <c r="C54" s="226" t="n"/>
      <c r="D54" s="36" t="n"/>
      <c r="E54" s="36" t="n"/>
      <c r="F54" s="73" t="n"/>
      <c r="G54" s="36" t="n"/>
      <c r="H54" s="226" t="n"/>
      <c r="I54" s="73" t="n"/>
      <c r="J54" s="36" t="n"/>
      <c r="K54" s="225" t="n"/>
      <c r="L54" s="36" t="n"/>
      <c r="M54" s="36">
        <f>IF($A54="","",IF(AND($J54&lt;&gt;"完了済み",$J54&lt;&gt;"取消",$K54&lt;TODAY()),"はい","いいえ"))</f>
      </c>
      <c r="N54" s="36" t="n"/>
      <c r="O54" s="73" t="n"/>
    </row>
    <row r="55" s="52" ht="22" customHeight="true">
      <c r="A55" s="36" t="s">
        <v>606</v>
      </c>
      <c r="B55" s="36" t="s">
        <v>607</v>
      </c>
      <c r="C55" s="226" t="n"/>
      <c r="D55" s="36" t="n"/>
      <c r="E55" s="36" t="n"/>
      <c r="F55" s="73" t="n"/>
      <c r="G55" s="36" t="n"/>
      <c r="H55" s="226" t="n"/>
      <c r="I55" s="73" t="n"/>
      <c r="J55" s="36" t="n"/>
      <c r="K55" s="225" t="n"/>
      <c r="L55" s="36" t="n"/>
      <c r="M55" s="36">
        <f>IF($A55="","",IF(AND($J55&lt;&gt;"完了済み",$J55&lt;&gt;"取消",$K55&lt;TODAY()),"はい","いいえ"))</f>
      </c>
      <c r="N55" s="36" t="n"/>
      <c r="O55" s="73" t="n"/>
    </row>
    <row r="56" s="52" ht="22" customHeight="true">
      <c r="A56" s="36" t="s">
        <v>608</v>
      </c>
      <c r="B56" s="36" t="s">
        <v>609</v>
      </c>
      <c r="C56" s="226" t="n"/>
      <c r="D56" s="36" t="n"/>
      <c r="E56" s="36" t="n"/>
      <c r="F56" s="73" t="n"/>
      <c r="G56" s="36" t="n"/>
      <c r="H56" s="226" t="n"/>
      <c r="I56" s="73" t="n"/>
      <c r="J56" s="36" t="n"/>
      <c r="K56" s="225" t="n"/>
      <c r="L56" s="36" t="n"/>
      <c r="M56" s="36">
        <f>IF($A56="","",IF(AND($J56&lt;&gt;"完了済み",$J56&lt;&gt;"取消",$K56&lt;TODAY()),"はい","いいえ"))</f>
      </c>
      <c r="N56" s="36" t="n"/>
      <c r="O56" s="73" t="n"/>
    </row>
    <row r="57" s="52" ht="22" customHeight="true">
      <c r="A57" s="36" t="s">
        <v>610</v>
      </c>
      <c r="B57" s="36" t="s">
        <v>611</v>
      </c>
      <c r="C57" s="226" t="n"/>
      <c r="D57" s="36" t="n"/>
      <c r="E57" s="36" t="n"/>
      <c r="F57" s="73" t="n"/>
      <c r="G57" s="36" t="n"/>
      <c r="H57" s="226" t="n"/>
      <c r="I57" s="73" t="n"/>
      <c r="J57" s="36" t="n"/>
      <c r="K57" s="225" t="n"/>
      <c r="L57" s="36" t="n"/>
      <c r="M57" s="36">
        <f>IF($A57="","",IF(AND($J57&lt;&gt;"完了済み",$J57&lt;&gt;"取消",$K57&lt;TODAY()),"はい","いいえ"))</f>
      </c>
      <c r="N57" s="36" t="n"/>
      <c r="O57" s="73" t="n"/>
    </row>
    <row r="58" s="52" ht="22" customHeight="true">
      <c r="A58" s="36" t="s">
        <v>612</v>
      </c>
      <c r="B58" s="36" t="s">
        <v>613</v>
      </c>
      <c r="C58" s="226" t="n"/>
      <c r="D58" s="36" t="n"/>
      <c r="E58" s="36" t="n"/>
      <c r="F58" s="73" t="n"/>
      <c r="G58" s="36" t="n"/>
      <c r="H58" s="226" t="n"/>
      <c r="I58" s="73" t="n"/>
      <c r="J58" s="36" t="n"/>
      <c r="K58" s="225" t="n"/>
      <c r="L58" s="36" t="n"/>
      <c r="M58" s="36">
        <f>IF($A58="","",IF(AND($J58&lt;&gt;"完了済み",$J58&lt;&gt;"取消",$K58&lt;TODAY()),"はい","いいえ"))</f>
      </c>
      <c r="N58" s="36" t="n"/>
      <c r="O58" s="73" t="n"/>
    </row>
    <row r="59" s="52" ht="22" customHeight="true">
      <c r="A59" s="36" t="s">
        <v>614</v>
      </c>
      <c r="B59" s="36" t="s">
        <v>615</v>
      </c>
      <c r="C59" s="226" t="n"/>
      <c r="D59" s="36" t="n"/>
      <c r="E59" s="36" t="n"/>
      <c r="F59" s="73" t="n"/>
      <c r="G59" s="36" t="n"/>
      <c r="H59" s="226" t="n"/>
      <c r="I59" s="73" t="n"/>
      <c r="J59" s="36" t="n"/>
      <c r="K59" s="225" t="n"/>
      <c r="L59" s="36" t="n"/>
      <c r="M59" s="36">
        <f>IF($A59="","",IF(AND($J59&lt;&gt;"完了済み",$J59&lt;&gt;"取消",$K59&lt;TODAY()),"はい","いいえ"))</f>
      </c>
      <c r="N59" s="36" t="n"/>
      <c r="O59" s="73" t="n"/>
    </row>
    <row r="60" s="52" ht="22" customHeight="true">
      <c r="A60" s="36" t="s">
        <v>616</v>
      </c>
      <c r="B60" s="36" t="s">
        <v>617</v>
      </c>
      <c r="C60" s="226" t="n"/>
      <c r="D60" s="36" t="n"/>
      <c r="E60" s="36" t="n"/>
      <c r="F60" s="73" t="n"/>
      <c r="G60" s="36" t="n"/>
      <c r="H60" s="226" t="n"/>
      <c r="I60" s="73" t="n"/>
      <c r="J60" s="36" t="n"/>
      <c r="K60" s="225" t="n"/>
      <c r="L60" s="36" t="n"/>
      <c r="M60" s="36">
        <f>IF($A60="","",IF(AND($J60&lt;&gt;"完了済み",$J60&lt;&gt;"取消",$K60&lt;TODAY()),"はい","いいえ"))</f>
      </c>
      <c r="N60" s="36" t="n"/>
      <c r="O60" s="73" t="n"/>
    </row>
    <row r="61" s="52" ht="22" customHeight="true">
      <c r="A61" s="36" t="s">
        <v>618</v>
      </c>
      <c r="B61" s="36" t="s">
        <v>619</v>
      </c>
      <c r="C61" s="226" t="n"/>
      <c r="D61" s="36" t="n"/>
      <c r="E61" s="36" t="n"/>
      <c r="F61" s="73" t="n"/>
      <c r="G61" s="36" t="n"/>
      <c r="H61" s="226" t="n"/>
      <c r="I61" s="73" t="n"/>
      <c r="J61" s="36" t="n"/>
      <c r="K61" s="225" t="n"/>
      <c r="L61" s="36" t="n"/>
      <c r="M61" s="36">
        <f>IF($A61="","",IF(AND($J61&lt;&gt;"完了済み",$J61&lt;&gt;"取消",$K61&lt;TODAY()),"はい","いいえ"))</f>
      </c>
      <c r="N61" s="36" t="n"/>
      <c r="O61" s="73" t="n"/>
    </row>
    <row r="62" s="52" ht="22" customHeight="true">
      <c r="A62" s="36" t="s">
        <v>620</v>
      </c>
      <c r="B62" s="36" t="s">
        <v>621</v>
      </c>
      <c r="C62" s="226" t="n"/>
      <c r="D62" s="36" t="n"/>
      <c r="E62" s="36" t="n"/>
      <c r="F62" s="73" t="n"/>
      <c r="G62" s="36" t="n"/>
      <c r="H62" s="226" t="n"/>
      <c r="I62" s="73" t="n"/>
      <c r="J62" s="36" t="n"/>
      <c r="K62" s="225" t="n"/>
      <c r="L62" s="36" t="n"/>
      <c r="M62" s="36">
        <f>IF($A62="","",IF(AND($J62&lt;&gt;"完了済み",$J62&lt;&gt;"取消",$K62&lt;TODAY()),"はい","いいえ"))</f>
      </c>
      <c r="N62" s="36" t="n"/>
      <c r="O62" s="73" t="n"/>
    </row>
    <row r="63" s="52" ht="22" customHeight="true">
      <c r="A63" s="36" t="s">
        <v>622</v>
      </c>
      <c r="B63" s="36" t="s">
        <v>623</v>
      </c>
      <c r="C63" s="226" t="n"/>
      <c r="D63" s="36" t="n"/>
      <c r="E63" s="36" t="n"/>
      <c r="F63" s="73" t="n"/>
      <c r="G63" s="36" t="n"/>
      <c r="H63" s="226" t="n"/>
      <c r="I63" s="73" t="n"/>
      <c r="J63" s="36" t="n"/>
      <c r="K63" s="225" t="n"/>
      <c r="L63" s="36" t="n"/>
      <c r="M63" s="36">
        <f>IF($A63="","",IF(AND($J63&lt;&gt;"完了済み",$J63&lt;&gt;"取消",$K63&lt;TODAY()),"はい","いいえ"))</f>
      </c>
      <c r="N63" s="36" t="n"/>
      <c r="O63" s="73" t="n"/>
    </row>
    <row r="64" s="52" ht="22" customHeight="true">
      <c r="A64" s="36" t="s">
        <v>624</v>
      </c>
      <c r="B64" s="36" t="s">
        <v>625</v>
      </c>
      <c r="C64" s="226" t="n"/>
      <c r="D64" s="36" t="n"/>
      <c r="E64" s="36" t="n"/>
      <c r="F64" s="73" t="n"/>
      <c r="G64" s="36" t="n"/>
      <c r="H64" s="226" t="n"/>
      <c r="I64" s="73" t="n"/>
      <c r="J64" s="36" t="n"/>
      <c r="K64" s="225" t="n"/>
      <c r="L64" s="36" t="n"/>
      <c r="M64" s="36">
        <f>IF($A64="","",IF(AND($J64&lt;&gt;"完了済み",$J64&lt;&gt;"取消",$K64&lt;TODAY()),"はい","いいえ"))</f>
      </c>
      <c r="N64" s="36" t="n"/>
      <c r="O64" s="73" t="n"/>
    </row>
    <row r="65" s="52" ht="22" customHeight="true">
      <c r="A65" s="36" t="s">
        <v>626</v>
      </c>
      <c r="B65" s="36" t="s">
        <v>627</v>
      </c>
      <c r="C65" s="226" t="n"/>
      <c r="D65" s="36" t="n"/>
      <c r="E65" s="36" t="n"/>
      <c r="F65" s="73" t="n"/>
      <c r="G65" s="36" t="n"/>
      <c r="H65" s="226" t="n"/>
      <c r="I65" s="73" t="n"/>
      <c r="J65" s="36" t="n"/>
      <c r="K65" s="225" t="n"/>
      <c r="L65" s="36" t="n"/>
      <c r="M65" s="36">
        <f>IF($A65="","",IF(AND($J65&lt;&gt;"完了済み",$J65&lt;&gt;"取消",$K65&lt;TODAY()),"はい","いいえ"))</f>
      </c>
      <c r="N65" s="36" t="n"/>
      <c r="O65" s="73" t="n"/>
    </row>
    <row r="66" s="52" ht="22" customHeight="true">
      <c r="A66" s="36" t="s">
        <v>628</v>
      </c>
      <c r="B66" s="36" t="s">
        <v>629</v>
      </c>
      <c r="C66" s="226" t="n"/>
      <c r="D66" s="36" t="n"/>
      <c r="E66" s="36" t="n"/>
      <c r="F66" s="73" t="n"/>
      <c r="G66" s="36" t="n"/>
      <c r="H66" s="226" t="n"/>
      <c r="I66" s="73" t="n"/>
      <c r="J66" s="36" t="n"/>
      <c r="K66" s="225" t="n"/>
      <c r="L66" s="36" t="n"/>
      <c r="M66" s="36">
        <f>IF($A66="","",IF(AND($J66&lt;&gt;"完了済み",$J66&lt;&gt;"取消",$K66&lt;TODAY()),"はい","いいえ"))</f>
      </c>
      <c r="N66" s="36" t="n"/>
      <c r="O66" s="73" t="n"/>
    </row>
    <row r="67" s="52" ht="22" customHeight="true">
      <c r="A67" s="36" t="s">
        <v>630</v>
      </c>
      <c r="B67" s="36" t="s">
        <v>631</v>
      </c>
      <c r="C67" s="226" t="n"/>
      <c r="D67" s="36" t="n"/>
      <c r="E67" s="36" t="n"/>
      <c r="F67" s="73" t="n"/>
      <c r="G67" s="36" t="n"/>
      <c r="H67" s="226" t="n"/>
      <c r="I67" s="73" t="n"/>
      <c r="J67" s="36" t="n"/>
      <c r="K67" s="225" t="n"/>
      <c r="L67" s="36" t="n"/>
      <c r="M67" s="36">
        <f>IF($A67="","",IF(AND($J67&lt;&gt;"完了済み",$J67&lt;&gt;"取消",$K67&lt;TODAY()),"はい","いいえ"))</f>
      </c>
      <c r="N67" s="36" t="n"/>
      <c r="O67" s="73" t="n"/>
    </row>
    <row r="68" s="52" ht="22" customHeight="true">
      <c r="A68" s="36" t="s">
        <v>632</v>
      </c>
      <c r="B68" s="36" t="s">
        <v>633</v>
      </c>
      <c r="C68" s="226" t="n"/>
      <c r="D68" s="36" t="n"/>
      <c r="E68" s="36" t="n"/>
      <c r="F68" s="73" t="n"/>
      <c r="G68" s="36" t="n"/>
      <c r="H68" s="226" t="n"/>
      <c r="I68" s="73" t="n"/>
      <c r="J68" s="36" t="n"/>
      <c r="K68" s="225" t="n"/>
      <c r="L68" s="36" t="n"/>
      <c r="M68" s="36">
        <f>IF($A68="","",IF(AND($J68&lt;&gt;"完了済み",$J68&lt;&gt;"取消",$K68&lt;TODAY()),"はい","いいえ"))</f>
      </c>
      <c r="N68" s="36" t="n"/>
      <c r="O68" s="73" t="n"/>
    </row>
    <row r="69" s="52" ht="22" customHeight="true">
      <c r="A69" s="36" t="s">
        <v>634</v>
      </c>
      <c r="B69" s="36" t="s">
        <v>635</v>
      </c>
      <c r="C69" s="226" t="n"/>
      <c r="D69" s="36" t="n"/>
      <c r="E69" s="36" t="n"/>
      <c r="F69" s="73" t="n"/>
      <c r="G69" s="36" t="n"/>
      <c r="H69" s="226" t="n"/>
      <c r="I69" s="73" t="n"/>
      <c r="J69" s="36" t="n"/>
      <c r="K69" s="225" t="n"/>
      <c r="L69" s="36" t="n"/>
      <c r="M69" s="36">
        <f>IF($A69="","",IF(AND($J69&lt;&gt;"完了済み",$J69&lt;&gt;"取消",$K69&lt;TODAY()),"はい","いいえ"))</f>
      </c>
      <c r="N69" s="36" t="n"/>
      <c r="O69" s="73" t="n"/>
    </row>
    <row r="70" s="52" ht="22" customHeight="true">
      <c r="A70" s="36" t="s">
        <v>636</v>
      </c>
      <c r="B70" s="36" t="s">
        <v>637</v>
      </c>
      <c r="C70" s="226" t="n"/>
      <c r="D70" s="36" t="n"/>
      <c r="E70" s="36" t="n"/>
      <c r="F70" s="73" t="n"/>
      <c r="G70" s="36" t="n"/>
      <c r="H70" s="226" t="n"/>
      <c r="I70" s="73" t="n"/>
      <c r="J70" s="36" t="n"/>
      <c r="K70" s="225" t="n"/>
      <c r="L70" s="36" t="n"/>
      <c r="M70" s="36">
        <f>IF($A70="","",IF(AND($J70&lt;&gt;"完了済み",$J70&lt;&gt;"取消",$K70&lt;TODAY()),"はい","いいえ"))</f>
      </c>
      <c r="N70" s="36" t="n"/>
      <c r="O70" s="73" t="n"/>
    </row>
    <row r="71" s="52" ht="22" customHeight="true">
      <c r="A71" s="36" t="s">
        <v>638</v>
      </c>
      <c r="B71" s="36" t="s">
        <v>639</v>
      </c>
      <c r="C71" s="226" t="n"/>
      <c r="D71" s="36" t="n"/>
      <c r="E71" s="36" t="n"/>
      <c r="F71" s="73" t="n"/>
      <c r="G71" s="36" t="n"/>
      <c r="H71" s="226" t="n"/>
      <c r="I71" s="73" t="n"/>
      <c r="J71" s="36" t="n"/>
      <c r="K71" s="225" t="n"/>
      <c r="L71" s="36" t="n"/>
      <c r="M71" s="36">
        <f>IF($A71="","",IF(AND($J71&lt;&gt;"完了済み",$J71&lt;&gt;"取消",$K71&lt;TODAY()),"はい","いいえ"))</f>
      </c>
      <c r="N71" s="36" t="n"/>
      <c r="O71" s="73" t="n"/>
    </row>
    <row r="72" s="52" ht="22" customHeight="true">
      <c r="A72" s="36" t="s">
        <v>640</v>
      </c>
      <c r="B72" s="36" t="s">
        <v>641</v>
      </c>
      <c r="C72" s="226" t="n"/>
      <c r="D72" s="36" t="n"/>
      <c r="E72" s="36" t="n"/>
      <c r="F72" s="73" t="n"/>
      <c r="G72" s="36" t="n"/>
      <c r="H72" s="226" t="n"/>
      <c r="I72" s="73" t="n"/>
      <c r="J72" s="36" t="n"/>
      <c r="K72" s="225" t="n"/>
      <c r="L72" s="36" t="n"/>
      <c r="M72" s="36">
        <f>IF($A72="","",IF(AND($J72&lt;&gt;"完了済み",$J72&lt;&gt;"取消",$K72&lt;TODAY()),"はい","いいえ"))</f>
      </c>
      <c r="N72" s="36" t="n"/>
      <c r="O72" s="73" t="n"/>
    </row>
    <row r="73" s="52" ht="22" customHeight="true">
      <c r="A73" s="36" t="s">
        <v>642</v>
      </c>
      <c r="B73" s="36" t="s">
        <v>643</v>
      </c>
      <c r="C73" s="226" t="n"/>
      <c r="D73" s="36" t="n"/>
      <c r="E73" s="36" t="n"/>
      <c r="F73" s="73" t="n"/>
      <c r="G73" s="36" t="n"/>
      <c r="H73" s="226" t="n"/>
      <c r="I73" s="73" t="n"/>
      <c r="J73" s="36" t="n"/>
      <c r="K73" s="225" t="n"/>
      <c r="L73" s="36" t="n"/>
      <c r="M73" s="36">
        <f>IF($A73="","",IF(AND($J73&lt;&gt;"完了済み",$J73&lt;&gt;"取消",$K73&lt;TODAY()),"はい","いいえ"))</f>
      </c>
      <c r="N73" s="36" t="n"/>
      <c r="O73" s="73" t="n"/>
    </row>
    <row r="74" s="52" ht="22" customHeight="true">
      <c r="A74" s="36" t="n"/>
      <c r="B74" s="36" t="n"/>
      <c r="C74" s="226" t="n"/>
      <c r="D74" s="36" t="n"/>
      <c r="E74" s="36" t="n"/>
      <c r="F74" s="73" t="n"/>
      <c r="G74" s="36" t="n"/>
      <c r="H74" s="226" t="n"/>
      <c r="I74" s="73" t="n"/>
      <c r="J74" s="36" t="n"/>
      <c r="K74" s="225" t="n"/>
      <c r="L74" s="36" t="n"/>
      <c r="M74" s="36">
        <f>IF($A74="","",IF(AND($J74&lt;&gt;"完了済み",$J74&lt;&gt;"取消",$K74&lt;TODAY()),"はい","いいえ"))</f>
      </c>
      <c r="N74" s="36" t="n"/>
      <c r="O74" s="73" t="n"/>
    </row>
    <row r="75" s="52" ht="22" customHeight="true">
      <c r="A75" s="36" t="n"/>
      <c r="B75" s="36" t="n"/>
      <c r="C75" s="226" t="n"/>
      <c r="D75" s="36" t="n"/>
      <c r="E75" s="36" t="n"/>
      <c r="F75" s="73" t="n"/>
      <c r="G75" s="36" t="n"/>
      <c r="H75" s="226" t="n"/>
      <c r="I75" s="73" t="n"/>
      <c r="J75" s="36" t="n"/>
      <c r="K75" s="225" t="n"/>
      <c r="L75" s="36" t="n"/>
      <c r="M75" s="36">
        <f>IF($A75="","",IF(AND($J75&lt;&gt;"完了済み",$J75&lt;&gt;"取消",$K75&lt;TODAY()),"はい","いいえ"))</f>
      </c>
      <c r="N75" s="36" t="n"/>
      <c r="O75" s="73" t="n"/>
    </row>
    <row r="76" s="52" ht="22" customHeight="true">
      <c r="A76" s="36" t="n"/>
      <c r="B76" s="36" t="n"/>
      <c r="C76" s="226" t="n"/>
      <c r="D76" s="36" t="n"/>
      <c r="E76" s="36" t="n"/>
      <c r="F76" s="73" t="n"/>
      <c r="G76" s="36" t="n"/>
      <c r="H76" s="226" t="n"/>
      <c r="I76" s="73" t="n"/>
      <c r="J76" s="36" t="n"/>
      <c r="K76" s="225" t="n"/>
      <c r="L76" s="36" t="n"/>
      <c r="M76" s="36">
        <f>IF($A76="","",IF(AND($J76&lt;&gt;"完了済み",$J76&lt;&gt;"取消",$K76&lt;TODAY()),"はい","いいえ"))</f>
      </c>
      <c r="N76" s="36" t="n"/>
      <c r="O76" s="73" t="n"/>
    </row>
    <row r="77" s="52" ht="22" customHeight="true">
      <c r="A77" s="36" t="n"/>
      <c r="B77" s="36" t="n"/>
      <c r="C77" s="226" t="n"/>
      <c r="D77" s="36" t="n"/>
      <c r="E77" s="36" t="n"/>
      <c r="F77" s="73" t="n"/>
      <c r="G77" s="36" t="n"/>
      <c r="H77" s="226" t="n"/>
      <c r="I77" s="73" t="n"/>
      <c r="J77" s="36" t="n"/>
      <c r="K77" s="225" t="n"/>
      <c r="L77" s="36" t="n"/>
      <c r="M77" s="36">
        <f>IF($A77="","",IF(AND($J77&lt;&gt;"完了済み",$J77&lt;&gt;"取消",$K77&lt;TODAY()),"はい","いいえ"))</f>
      </c>
      <c r="N77" s="36" t="n"/>
      <c r="O77" s="73" t="n"/>
    </row>
    <row r="78" s="52" ht="22" customHeight="true">
      <c r="A78" s="36" t="n"/>
      <c r="B78" s="36" t="n"/>
      <c r="C78" s="226" t="n"/>
      <c r="D78" s="36" t="n"/>
      <c r="E78" s="36" t="n"/>
      <c r="F78" s="73" t="n"/>
      <c r="G78" s="36" t="n"/>
      <c r="H78" s="226" t="n"/>
      <c r="I78" s="73" t="n"/>
      <c r="J78" s="36" t="n"/>
      <c r="K78" s="225" t="n"/>
      <c r="L78" s="36" t="n"/>
      <c r="M78" s="36">
        <f>IF($A78="","",IF(AND($J78&lt;&gt;"完了済み",$J78&lt;&gt;"取消",$K78&lt;TODAY()),"はい","いいえ"))</f>
      </c>
      <c r="N78" s="36" t="n"/>
      <c r="O78" s="73" t="n"/>
    </row>
    <row r="79" s="52" ht="22" customHeight="true">
      <c r="A79" s="36" t="n"/>
      <c r="B79" s="36" t="n"/>
      <c r="C79" s="226" t="n"/>
      <c r="D79" s="36" t="n"/>
      <c r="E79" s="36" t="n"/>
      <c r="F79" s="73" t="n"/>
      <c r="G79" s="36" t="n"/>
      <c r="H79" s="226" t="n"/>
      <c r="I79" s="73" t="n"/>
      <c r="J79" s="36" t="n"/>
      <c r="K79" s="225" t="n"/>
      <c r="L79" s="36" t="n"/>
      <c r="M79" s="36">
        <f>IF($A79="","",IF(AND($J79&lt;&gt;"完了済み",$J79&lt;&gt;"取消",$K79&lt;TODAY()),"はい","いいえ"))</f>
      </c>
      <c r="N79" s="36" t="n"/>
      <c r="O79" s="73" t="n"/>
    </row>
    <row r="80" s="52" ht="22" customHeight="true">
      <c r="A80" s="36" t="n"/>
      <c r="B80" s="36" t="n"/>
      <c r="C80" s="226" t="n"/>
      <c r="D80" s="36" t="n"/>
      <c r="E80" s="36" t="n"/>
      <c r="F80" s="73" t="n"/>
      <c r="G80" s="36" t="n"/>
      <c r="H80" s="226" t="n"/>
      <c r="I80" s="73" t="n"/>
      <c r="J80" s="36" t="n"/>
      <c r="K80" s="225" t="n"/>
      <c r="L80" s="36" t="n"/>
      <c r="M80" s="36">
        <f>IF($A80="","",IF(AND($J80&lt;&gt;"完了済み",$J80&lt;&gt;"取消",$K80&lt;TODAY()),"はい","いいえ"))</f>
      </c>
      <c r="N80" s="36" t="n"/>
      <c r="O80" s="73" t="n"/>
    </row>
    <row r="81" s="52" ht="22" customHeight="true">
      <c r="A81" s="36" t="n"/>
      <c r="B81" s="36" t="n"/>
      <c r="C81" s="226" t="n"/>
      <c r="D81" s="36" t="n"/>
      <c r="E81" s="36" t="n"/>
      <c r="F81" s="73" t="n"/>
      <c r="G81" s="36" t="n"/>
      <c r="H81" s="226" t="n"/>
      <c r="I81" s="73" t="n"/>
      <c r="J81" s="36" t="n"/>
      <c r="K81" s="225" t="n"/>
      <c r="L81" s="36" t="n"/>
      <c r="M81" s="36">
        <f>IF($A81="","",IF(AND($J81&lt;&gt;"完了済み",$J81&lt;&gt;"取消",$K81&lt;TODAY()),"はい","いいえ"))</f>
      </c>
      <c r="N81" s="36" t="n"/>
      <c r="O81" s="73" t="n"/>
    </row>
    <row r="82" s="52" ht="22" customHeight="true">
      <c r="A82" s="36" t="n"/>
      <c r="B82" s="36" t="n"/>
      <c r="C82" s="226" t="n"/>
      <c r="D82" s="36" t="n"/>
      <c r="E82" s="36" t="n"/>
      <c r="F82" s="73" t="n"/>
      <c r="G82" s="36" t="n"/>
      <c r="H82" s="226" t="n"/>
      <c r="I82" s="73" t="n"/>
      <c r="J82" s="36" t="n"/>
      <c r="K82" s="225" t="n"/>
      <c r="L82" s="36" t="n"/>
      <c r="M82" s="36">
        <f>IF($A82="","",IF(AND($J82&lt;&gt;"完了済み",$J82&lt;&gt;"取消",$K82&lt;TODAY()),"はい","いいえ"))</f>
      </c>
      <c r="N82" s="36" t="n"/>
      <c r="O82" s="73" t="n"/>
    </row>
    <row r="83" s="52" ht="22" customHeight="true">
      <c r="A83" s="36" t="n"/>
      <c r="B83" s="36" t="n"/>
      <c r="C83" s="226" t="n"/>
      <c r="D83" s="36" t="n"/>
      <c r="E83" s="36" t="n"/>
      <c r="F83" s="73" t="n"/>
      <c r="G83" s="36" t="n"/>
      <c r="H83" s="226" t="n"/>
      <c r="I83" s="73" t="n"/>
      <c r="J83" s="36" t="n"/>
      <c r="K83" s="225" t="n"/>
      <c r="L83" s="36" t="n"/>
      <c r="M83" s="36">
        <f>IF($A83="","",IF(AND($J83&lt;&gt;"完了済み",$J83&lt;&gt;"取消",$K83&lt;TODAY()),"はい","いいえ"))</f>
      </c>
      <c r="N83" s="36" t="n"/>
      <c r="O83" s="73" t="n"/>
    </row>
    <row r="84" s="52" ht="22" customHeight="true">
      <c r="A84" s="36" t="n"/>
      <c r="B84" s="36" t="n"/>
      <c r="C84" s="226" t="n"/>
      <c r="D84" s="36" t="n"/>
      <c r="E84" s="36" t="n"/>
      <c r="F84" s="73" t="n"/>
      <c r="G84" s="36" t="n"/>
      <c r="H84" s="226" t="n"/>
      <c r="I84" s="73" t="n"/>
      <c r="J84" s="36" t="n"/>
      <c r="K84" s="225" t="n"/>
      <c r="L84" s="36" t="n"/>
      <c r="M84" s="36">
        <f>IF($A84="","",IF(AND($J84&lt;&gt;"完了済み",$J84&lt;&gt;"取消",$K84&lt;TODAY()),"はい","いいえ"))</f>
      </c>
      <c r="N84" s="36" t="n"/>
      <c r="O84" s="73" t="n"/>
    </row>
    <row r="85" s="52" ht="22" customHeight="true">
      <c r="A85" s="36" t="n"/>
      <c r="B85" s="36" t="n"/>
      <c r="C85" s="226" t="n"/>
      <c r="D85" s="36" t="n"/>
      <c r="E85" s="36" t="n"/>
      <c r="F85" s="73" t="n"/>
      <c r="G85" s="36" t="n"/>
      <c r="H85" s="226" t="n"/>
      <c r="I85" s="73" t="n"/>
      <c r="J85" s="36" t="n"/>
      <c r="K85" s="225" t="n"/>
      <c r="L85" s="36" t="n"/>
      <c r="M85" s="36">
        <f>IF($A85="","",IF(AND($J85&lt;&gt;"完了済み",$J85&lt;&gt;"取消",$K85&lt;TODAY()),"はい","いいえ"))</f>
      </c>
      <c r="N85" s="36" t="n"/>
      <c r="O85" s="73" t="n"/>
    </row>
    <row r="86" s="52" ht="22" customHeight="true">
      <c r="A86" s="36" t="n"/>
      <c r="B86" s="36" t="n"/>
      <c r="C86" s="226" t="n"/>
      <c r="D86" s="36" t="n"/>
      <c r="E86" s="36" t="n"/>
      <c r="F86" s="73" t="n"/>
      <c r="G86" s="36" t="n"/>
      <c r="H86" s="226" t="n"/>
      <c r="I86" s="73" t="n"/>
      <c r="J86" s="36" t="n"/>
      <c r="K86" s="225" t="n"/>
      <c r="L86" s="36" t="n"/>
      <c r="M86" s="36">
        <f>IF($A86="","",IF(AND($J86&lt;&gt;"完了済み",$J86&lt;&gt;"取消",$K86&lt;TODAY()),"はい","いいえ"))</f>
      </c>
      <c r="N86" s="36" t="n"/>
      <c r="O86" s="73" t="n"/>
    </row>
    <row r="87" s="52" ht="22" customHeight="true">
      <c r="A87" s="36" t="n"/>
      <c r="B87" s="36" t="n"/>
      <c r="C87" s="226" t="n"/>
      <c r="D87" s="36" t="n"/>
      <c r="E87" s="36" t="n"/>
      <c r="F87" s="73" t="n"/>
      <c r="G87" s="36" t="n"/>
      <c r="H87" s="226" t="n"/>
      <c r="I87" s="73" t="n"/>
      <c r="J87" s="36" t="n"/>
      <c r="K87" s="225" t="n"/>
      <c r="L87" s="36" t="n"/>
      <c r="M87" s="36">
        <f>IF($A87="","",IF(AND($J87&lt;&gt;"完了済み",$J87&lt;&gt;"取消",$K87&lt;TODAY()),"はい","いいえ"))</f>
      </c>
      <c r="N87" s="36" t="n"/>
      <c r="O87" s="73" t="n"/>
    </row>
    <row r="88" s="52" ht="22" customHeight="true">
      <c r="A88" s="36" t="n"/>
      <c r="B88" s="36" t="n"/>
      <c r="C88" s="226" t="n"/>
      <c r="D88" s="36" t="n"/>
      <c r="E88" s="36" t="n"/>
      <c r="F88" s="73" t="n"/>
      <c r="G88" s="36" t="n"/>
      <c r="H88" s="226" t="n"/>
      <c r="I88" s="73" t="n"/>
      <c r="J88" s="36" t="n"/>
      <c r="K88" s="225" t="n"/>
      <c r="L88" s="36" t="n"/>
      <c r="M88" s="36">
        <f>IF($A88="","",IF(AND($J88&lt;&gt;"完了済み",$J88&lt;&gt;"取消",$K88&lt;TODAY()),"はい","いいえ"))</f>
      </c>
      <c r="N88" s="36" t="n"/>
      <c r="O88" s="73" t="n"/>
    </row>
    <row r="89" s="52" ht="22" customHeight="true">
      <c r="A89" s="36" t="n"/>
      <c r="B89" s="36" t="n"/>
      <c r="C89" s="226" t="n"/>
      <c r="D89" s="36" t="n"/>
      <c r="E89" s="36" t="n"/>
      <c r="F89" s="73" t="n"/>
      <c r="G89" s="36" t="n"/>
      <c r="H89" s="226" t="n"/>
      <c r="I89" s="73" t="n"/>
      <c r="J89" s="36" t="n"/>
      <c r="K89" s="225" t="n"/>
      <c r="L89" s="36" t="n"/>
      <c r="M89" s="36">
        <f>IF($A89="","",IF(AND($J89&lt;&gt;"完了済み",$J89&lt;&gt;"取消",$K89&lt;TODAY()),"はい","いいえ"))</f>
      </c>
      <c r="N89" s="36" t="n"/>
      <c r="O89" s="73" t="n"/>
    </row>
    <row r="90" s="52" ht="22" customHeight="true">
      <c r="A90" s="36" t="n"/>
      <c r="B90" s="36" t="n"/>
      <c r="C90" s="226" t="n"/>
      <c r="D90" s="36" t="n"/>
      <c r="E90" s="36" t="n"/>
      <c r="F90" s="73" t="n"/>
      <c r="G90" s="36" t="n"/>
      <c r="H90" s="226" t="n"/>
      <c r="I90" s="73" t="n"/>
      <c r="J90" s="36" t="n"/>
      <c r="K90" s="225" t="n"/>
      <c r="L90" s="36" t="n"/>
      <c r="M90" s="36">
        <f>IF($A90="","",IF(AND($J90&lt;&gt;"完了済み",$J90&lt;&gt;"取消",$K90&lt;TODAY()),"はい","いいえ"))</f>
      </c>
      <c r="N90" s="36" t="n"/>
      <c r="O90" s="73" t="n"/>
    </row>
    <row r="91" s="52" ht="22" customHeight="true">
      <c r="A91" s="36" t="n"/>
      <c r="B91" s="36" t="n"/>
      <c r="C91" s="226" t="n"/>
      <c r="D91" s="36" t="n"/>
      <c r="E91" s="36" t="n"/>
      <c r="F91" s="73" t="n"/>
      <c r="G91" s="36" t="n"/>
      <c r="H91" s="226" t="n"/>
      <c r="I91" s="73" t="n"/>
      <c r="J91" s="36" t="n"/>
      <c r="K91" s="225" t="n"/>
      <c r="L91" s="36" t="n"/>
      <c r="M91" s="36">
        <f>IF($A91="","",IF(AND($J91&lt;&gt;"完了済み",$J91&lt;&gt;"取消",$K91&lt;TODAY()),"はい","いいえ"))</f>
      </c>
      <c r="N91" s="36" t="n"/>
      <c r="O91" s="73" t="n"/>
    </row>
    <row r="92" s="52" ht="22" customHeight="true">
      <c r="A92" s="36" t="n"/>
      <c r="B92" s="36" t="n"/>
      <c r="C92" s="226" t="n"/>
      <c r="D92" s="36" t="n"/>
      <c r="E92" s="36" t="n"/>
      <c r="F92" s="73" t="n"/>
      <c r="G92" s="36" t="n"/>
      <c r="H92" s="226" t="n"/>
      <c r="I92" s="73" t="n"/>
      <c r="J92" s="36" t="n"/>
      <c r="K92" s="225" t="n"/>
      <c r="L92" s="36" t="n"/>
      <c r="M92" s="36">
        <f>IF($A92="","",IF(AND($J92&lt;&gt;"完了済み",$J92&lt;&gt;"取消",$K92&lt;TODAY()),"はい","いいえ"))</f>
      </c>
      <c r="N92" s="36" t="n"/>
      <c r="O92" s="73" t="n"/>
    </row>
    <row r="93" s="52" ht="22" customHeight="true">
      <c r="A93" s="36" t="n"/>
      <c r="B93" s="36" t="n"/>
      <c r="C93" s="226" t="n"/>
      <c r="D93" s="36" t="n"/>
      <c r="E93" s="36" t="n"/>
      <c r="F93" s="73" t="n"/>
      <c r="G93" s="36" t="n"/>
      <c r="H93" s="226" t="n"/>
      <c r="I93" s="73" t="n"/>
      <c r="J93" s="36" t="n"/>
      <c r="K93" s="225" t="n"/>
      <c r="L93" s="36" t="n"/>
      <c r="M93" s="36">
        <f>IF($A93="","",IF(AND($J93&lt;&gt;"完了済み",$J93&lt;&gt;"取消",$K93&lt;TODAY()),"はい","いいえ"))</f>
      </c>
      <c r="N93" s="36" t="n"/>
      <c r="O93" s="73" t="n"/>
    </row>
    <row r="94" s="52" ht="22" customHeight="true">
      <c r="A94" s="36" t="n"/>
      <c r="B94" s="36" t="n"/>
      <c r="C94" s="226" t="n"/>
      <c r="D94" s="36" t="n"/>
      <c r="E94" s="36" t="n"/>
      <c r="F94" s="73" t="n"/>
      <c r="G94" s="36" t="n"/>
      <c r="H94" s="226" t="n"/>
      <c r="I94" s="73" t="n"/>
      <c r="J94" s="36" t="n"/>
      <c r="K94" s="225" t="n"/>
      <c r="L94" s="36" t="n"/>
      <c r="M94" s="36">
        <f>IF($A94="","",IF(AND($J94&lt;&gt;"完了済み",$J94&lt;&gt;"取消",$K94&lt;TODAY()),"はい","いいえ"))</f>
      </c>
      <c r="N94" s="36" t="n"/>
      <c r="O94" s="73" t="n"/>
    </row>
    <row r="95" s="52" ht="22" customHeight="true">
      <c r="A95" s="36" t="n"/>
      <c r="B95" s="36" t="n"/>
      <c r="C95" s="226" t="n"/>
      <c r="D95" s="36" t="n"/>
      <c r="E95" s="36" t="n"/>
      <c r="F95" s="73" t="n"/>
      <c r="G95" s="36" t="n"/>
      <c r="H95" s="226" t="n"/>
      <c r="I95" s="73" t="n"/>
      <c r="J95" s="36" t="n"/>
      <c r="K95" s="225" t="n"/>
      <c r="L95" s="36" t="n"/>
      <c r="M95" s="36">
        <f>IF($A95="","",IF(AND($J95&lt;&gt;"完了済み",$J95&lt;&gt;"取消",$K95&lt;TODAY()),"はい","いいえ"))</f>
      </c>
      <c r="N95" s="36" t="n"/>
      <c r="O95" s="73" t="n"/>
    </row>
    <row r="96" s="52" ht="22" customHeight="true">
      <c r="A96" s="36" t="n"/>
      <c r="B96" s="36" t="n"/>
      <c r="C96" s="226" t="n"/>
      <c r="D96" s="36" t="n"/>
      <c r="E96" s="36" t="n"/>
      <c r="F96" s="73" t="n"/>
      <c r="G96" s="36" t="n"/>
      <c r="H96" s="226" t="n"/>
      <c r="I96" s="73" t="n"/>
      <c r="J96" s="36" t="n"/>
      <c r="K96" s="225" t="n"/>
      <c r="L96" s="36" t="n"/>
      <c r="M96" s="36">
        <f>IF($A96="","",IF(AND($J96&lt;&gt;"完了済み",$J96&lt;&gt;"取消",$K96&lt;TODAY()),"はい","いいえ"))</f>
      </c>
      <c r="N96" s="36" t="n"/>
      <c r="O96" s="73" t="n"/>
    </row>
    <row r="97" s="52" ht="22" customHeight="true">
      <c r="A97" s="36" t="n"/>
      <c r="B97" s="36" t="n"/>
      <c r="C97" s="226" t="n"/>
      <c r="D97" s="36" t="n"/>
      <c r="E97" s="36" t="n"/>
      <c r="F97" s="73" t="n"/>
      <c r="G97" s="36" t="n"/>
      <c r="H97" s="226" t="n"/>
      <c r="I97" s="73" t="n"/>
      <c r="J97" s="36" t="n"/>
      <c r="K97" s="225" t="n"/>
      <c r="L97" s="36" t="n"/>
      <c r="M97" s="36">
        <f>IF($A97="","",IF(AND($J97&lt;&gt;"完了済み",$J97&lt;&gt;"取消",$K97&lt;TODAY()),"はい","いいえ"))</f>
      </c>
      <c r="N97" s="36" t="n"/>
      <c r="O97" s="73" t="n"/>
    </row>
    <row r="98" s="52" ht="22" customHeight="true">
      <c r="A98" s="36" t="n"/>
      <c r="B98" s="36" t="n"/>
      <c r="C98" s="226" t="n"/>
      <c r="D98" s="36" t="n"/>
      <c r="E98" s="36" t="n"/>
      <c r="F98" s="73" t="n"/>
      <c r="G98" s="36" t="n"/>
      <c r="H98" s="226" t="n"/>
      <c r="I98" s="73" t="n"/>
      <c r="J98" s="36" t="n"/>
      <c r="K98" s="225" t="n"/>
      <c r="L98" s="36" t="n"/>
      <c r="M98" s="36">
        <f>IF($A98="","",IF(AND($J98&lt;&gt;"完了済み",$J98&lt;&gt;"取消",$K98&lt;TODAY()),"はい","いいえ"))</f>
      </c>
      <c r="N98" s="36" t="n"/>
      <c r="O98" s="73" t="n"/>
    </row>
    <row r="99" s="52" ht="22" customHeight="true">
      <c r="A99" s="36" t="n"/>
      <c r="B99" s="36" t="n"/>
      <c r="C99" s="226" t="n"/>
      <c r="D99" s="36" t="n"/>
      <c r="E99" s="36" t="n"/>
      <c r="F99" s="73" t="n"/>
      <c r="G99" s="36" t="n"/>
      <c r="H99" s="226" t="n"/>
      <c r="I99" s="73" t="n"/>
      <c r="J99" s="36" t="n"/>
      <c r="K99" s="225" t="n"/>
      <c r="L99" s="36" t="n"/>
      <c r="M99" s="36">
        <f>IF($A99="","",IF(AND($J99&lt;&gt;"完了済み",$J99&lt;&gt;"取消",$K99&lt;TODAY()),"はい","いいえ"))</f>
      </c>
      <c r="N99" s="36" t="n"/>
      <c r="O99" s="73" t="n"/>
    </row>
    <row r="100" s="52" ht="22" customHeight="true">
      <c r="A100" s="36" t="n"/>
      <c r="B100" s="36" t="n"/>
      <c r="C100" s="226" t="n"/>
      <c r="D100" s="36" t="n"/>
      <c r="E100" s="36" t="n"/>
      <c r="F100" s="73" t="n"/>
      <c r="G100" s="36" t="n"/>
      <c r="H100" s="226" t="n"/>
      <c r="I100" s="73" t="n"/>
      <c r="J100" s="36" t="n"/>
      <c r="K100" s="225" t="n"/>
      <c r="L100" s="36" t="n"/>
      <c r="M100" s="36">
        <f>IF($A100="","",IF(AND($J100&lt;&gt;"完了済み",$J100&lt;&gt;"取消",$K100&lt;TODAY()),"はい","いいえ"))</f>
      </c>
      <c r="N100" s="36" t="n"/>
      <c r="O100" s="73" t="n"/>
    </row>
    <row r="101" s="52" ht="22" customHeight="true">
      <c r="A101" s="36" t="n"/>
      <c r="B101" s="36" t="n"/>
      <c r="C101" s="226" t="n"/>
      <c r="D101" s="36" t="n"/>
      <c r="E101" s="36" t="n"/>
      <c r="F101" s="73" t="n"/>
      <c r="G101" s="36" t="n"/>
      <c r="H101" s="226" t="n"/>
      <c r="I101" s="73" t="n"/>
      <c r="J101" s="36" t="n"/>
      <c r="K101" s="225" t="n"/>
      <c r="L101" s="36" t="n"/>
      <c r="M101" s="36">
        <f>IF($A101="","",IF(AND($J101&lt;&gt;"完了済み",$J101&lt;&gt;"取消",$K101&lt;TODAY()),"はい","いいえ"))</f>
      </c>
      <c r="N101" s="36" t="n"/>
      <c r="O101" s="73" t="n"/>
    </row>
    <row r="102" s="52" ht="22" customHeight="true">
      <c r="A102" s="36" t="n"/>
      <c r="B102" s="36" t="n"/>
      <c r="C102" s="226" t="n"/>
      <c r="D102" s="36" t="n"/>
      <c r="E102" s="36" t="n"/>
      <c r="F102" s="73" t="n"/>
      <c r="G102" s="36" t="n"/>
      <c r="H102" s="226" t="n"/>
      <c r="I102" s="73" t="n"/>
      <c r="J102" s="36" t="n"/>
      <c r="K102" s="225" t="n"/>
      <c r="L102" s="36" t="n"/>
      <c r="M102" s="36">
        <f>IF($A102="","",IF(AND($J102&lt;&gt;"完了済み",$J102&lt;&gt;"取消",$K102&lt;TODAY()),"はい","いいえ"))</f>
      </c>
      <c r="N102" s="36" t="n"/>
      <c r="O102" s="73" t="n"/>
    </row>
    <row r="103" s="52" ht="22" customHeight="true">
      <c r="A103" s="36" t="n"/>
      <c r="B103" s="36" t="n"/>
      <c r="C103" s="226" t="n"/>
      <c r="D103" s="36" t="n"/>
      <c r="E103" s="36" t="n"/>
      <c r="F103" s="73" t="n"/>
      <c r="G103" s="36" t="n"/>
      <c r="H103" s="226" t="n"/>
      <c r="I103" s="73" t="n"/>
      <c r="J103" s="36" t="n"/>
      <c r="K103" s="225" t="n"/>
      <c r="L103" s="36" t="n"/>
      <c r="M103" s="36">
        <f>IF($A103="","",IF(AND($J103&lt;&gt;"完了済み",$J103&lt;&gt;"取消",$K103&lt;TODAY()),"はい","いいえ"))</f>
      </c>
      <c r="N103" s="36" t="n"/>
      <c r="O103" s="73" t="n"/>
    </row>
    <row r="104" s="52" ht="22" customHeight="true">
      <c r="A104" s="36" t="n"/>
      <c r="B104" s="36" t="n"/>
      <c r="C104" s="226" t="n"/>
      <c r="D104" s="36" t="n"/>
      <c r="E104" s="36" t="n"/>
      <c r="F104" s="73" t="n"/>
      <c r="G104" s="36" t="n"/>
      <c r="H104" s="226" t="n"/>
      <c r="I104" s="73" t="n"/>
      <c r="J104" s="36" t="n"/>
      <c r="K104" s="225" t="n"/>
      <c r="L104" s="36" t="n"/>
      <c r="M104" s="36">
        <f>IF($A104="","",IF(AND($J104&lt;&gt;"完了済み",$J104&lt;&gt;"取消",$K104&lt;TODAY()),"はい","いいえ"))</f>
      </c>
      <c r="N104" s="36" t="n"/>
      <c r="O104" s="73" t="n"/>
    </row>
    <row r="105" s="52" ht="22" customHeight="true">
      <c r="A105" s="36" t="n"/>
      <c r="B105" s="36" t="n"/>
      <c r="C105" s="226" t="n"/>
      <c r="D105" s="36" t="n"/>
      <c r="E105" s="36" t="n"/>
      <c r="F105" s="73" t="n"/>
      <c r="G105" s="36" t="n"/>
      <c r="H105" s="226" t="n"/>
      <c r="I105" s="73" t="n"/>
      <c r="J105" s="36" t="n"/>
      <c r="K105" s="225" t="n"/>
      <c r="L105" s="36" t="n"/>
      <c r="M105" s="36">
        <f>IF($A105="","",IF(AND($J105&lt;&gt;"完了済み",$J105&lt;&gt;"取消",$K105&lt;TODAY()),"はい","いいえ"))</f>
      </c>
      <c r="N105" s="36" t="n"/>
      <c r="O105" s="73" t="n"/>
    </row>
    <row r="106" s="52" ht="22" customHeight="true">
      <c r="A106" s="36" t="n"/>
      <c r="B106" s="36" t="n"/>
      <c r="C106" s="226" t="n"/>
      <c r="D106" s="36" t="n"/>
      <c r="E106" s="36" t="n"/>
      <c r="F106" s="73" t="n"/>
      <c r="G106" s="36" t="n"/>
      <c r="H106" s="226" t="n"/>
      <c r="I106" s="73" t="n"/>
      <c r="J106" s="36" t="n"/>
      <c r="K106" s="225" t="n"/>
      <c r="L106" s="36" t="n"/>
      <c r="M106" s="36">
        <f>IF($A106="","",IF(AND($J106&lt;&gt;"完了済み",$J106&lt;&gt;"取消",$K106&lt;TODAY()),"はい","いいえ"))</f>
      </c>
      <c r="N106" s="36" t="n"/>
      <c r="O106" s="73" t="n"/>
    </row>
    <row r="107" s="52" ht="22" customHeight="true">
      <c r="A107" s="36" t="n"/>
      <c r="B107" s="36" t="n"/>
      <c r="C107" s="226" t="n"/>
      <c r="D107" s="36" t="n"/>
      <c r="E107" s="36" t="n"/>
      <c r="F107" s="73" t="n"/>
      <c r="G107" s="36" t="n"/>
      <c r="H107" s="226" t="n"/>
      <c r="I107" s="73" t="n"/>
      <c r="J107" s="36" t="n"/>
      <c r="K107" s="225" t="n"/>
      <c r="L107" s="36" t="n"/>
      <c r="M107" s="36">
        <f>IF($A107="","",IF(AND($J107&lt;&gt;"完了済み",$J107&lt;&gt;"取消",$K107&lt;TODAY()),"はい","いいえ"))</f>
      </c>
      <c r="N107" s="36" t="n"/>
      <c r="O107" s="73" t="n"/>
    </row>
    <row r="108" s="52" ht="22" customHeight="true">
      <c r="A108" s="36" t="n"/>
      <c r="B108" s="36" t="n"/>
      <c r="C108" s="226" t="n"/>
      <c r="D108" s="36" t="n"/>
      <c r="E108" s="36" t="n"/>
      <c r="F108" s="73" t="n"/>
      <c r="G108" s="36" t="n"/>
      <c r="H108" s="226" t="n"/>
      <c r="I108" s="73" t="n"/>
      <c r="J108" s="36" t="n"/>
      <c r="K108" s="225" t="n"/>
      <c r="L108" s="36" t="n"/>
      <c r="M108" s="36">
        <f>IF($A108="","",IF(AND($J108&lt;&gt;"完了済み",$J108&lt;&gt;"取消",$K108&lt;TODAY()),"はい","いいえ"))</f>
      </c>
      <c r="N108" s="36" t="n"/>
      <c r="O108" s="73" t="n"/>
    </row>
    <row r="109" s="52" ht="22" customHeight="true">
      <c r="A109" s="36" t="n"/>
      <c r="B109" s="36" t="n"/>
      <c r="C109" s="226" t="n"/>
      <c r="D109" s="36" t="n"/>
      <c r="E109" s="36" t="n"/>
      <c r="F109" s="73" t="n"/>
      <c r="G109" s="36" t="n"/>
      <c r="H109" s="226" t="n"/>
      <c r="I109" s="73" t="n"/>
      <c r="J109" s="36" t="n"/>
      <c r="K109" s="225" t="n"/>
      <c r="L109" s="36" t="n"/>
      <c r="M109" s="36">
        <f>IF($A109="","",IF(AND($J109&lt;&gt;"完了済み",$J109&lt;&gt;"取消",$K109&lt;TODAY()),"はい","いいえ"))</f>
      </c>
      <c r="N109" s="36" t="n"/>
      <c r="O109" s="73" t="n"/>
    </row>
    <row r="110" s="52" ht="22" customHeight="true">
      <c r="A110" s="36" t="n"/>
      <c r="B110" s="36" t="n"/>
      <c r="C110" s="226" t="n"/>
      <c r="D110" s="36" t="n"/>
      <c r="E110" s="36" t="n"/>
      <c r="F110" s="73" t="n"/>
      <c r="G110" s="36" t="n"/>
      <c r="H110" s="226" t="n"/>
      <c r="I110" s="73" t="n"/>
      <c r="J110" s="36" t="n"/>
      <c r="K110" s="225" t="n"/>
      <c r="L110" s="36" t="n"/>
      <c r="M110" s="36">
        <f>IF($A110="","",IF(AND($J110&lt;&gt;"完了済み",$J110&lt;&gt;"取消",$K110&lt;TODAY()),"はい","いいえ"))</f>
      </c>
      <c r="N110" s="36" t="n"/>
      <c r="O110" s="73" t="n"/>
    </row>
    <row r="111" s="52" ht="22" customHeight="true">
      <c r="A111" s="36" t="n"/>
      <c r="B111" s="36" t="n"/>
      <c r="C111" s="226" t="n"/>
      <c r="D111" s="36" t="n"/>
      <c r="E111" s="36" t="n"/>
      <c r="F111" s="73" t="n"/>
      <c r="G111" s="36" t="n"/>
      <c r="H111" s="226" t="n"/>
      <c r="I111" s="73" t="n"/>
      <c r="J111" s="36" t="n"/>
      <c r="K111" s="225" t="n"/>
      <c r="L111" s="36" t="n"/>
      <c r="M111" s="36">
        <f>IF($A111="","",IF(AND($J111&lt;&gt;"完了済み",$J111&lt;&gt;"取消",$K111&lt;TODAY()),"はい","いいえ"))</f>
      </c>
      <c r="N111" s="36" t="n"/>
      <c r="O111" s="73" t="n"/>
    </row>
    <row r="112" s="52" ht="22" customHeight="true">
      <c r="A112" s="36" t="n"/>
      <c r="B112" s="36" t="n"/>
      <c r="C112" s="226" t="n"/>
      <c r="D112" s="36" t="n"/>
      <c r="E112" s="36" t="n"/>
      <c r="F112" s="73" t="n"/>
      <c r="G112" s="36" t="n"/>
      <c r="H112" s="226" t="n"/>
      <c r="I112" s="73" t="n"/>
      <c r="J112" s="36" t="n"/>
      <c r="K112" s="225" t="n"/>
      <c r="L112" s="36" t="n"/>
      <c r="M112" s="36">
        <f>IF($A112="","",IF(AND($J112&lt;&gt;"完了済み",$J112&lt;&gt;"取消",$K112&lt;TODAY()),"はい","いいえ"))</f>
      </c>
      <c r="N112" s="36" t="n"/>
      <c r="O112" s="73" t="n"/>
    </row>
    <row r="113" s="52" ht="22" customHeight="true">
      <c r="A113" s="36" t="n"/>
      <c r="B113" s="36" t="n"/>
      <c r="C113" s="226" t="n"/>
      <c r="D113" s="36" t="n"/>
      <c r="E113" s="36" t="n"/>
      <c r="F113" s="73" t="n"/>
      <c r="G113" s="36" t="n"/>
      <c r="H113" s="226" t="n"/>
      <c r="I113" s="73" t="n"/>
      <c r="J113" s="36" t="n"/>
      <c r="K113" s="225" t="n"/>
      <c r="L113" s="36" t="n"/>
      <c r="M113" s="36">
        <f>IF($A113="","",IF(AND($J113&lt;&gt;"完了済み",$J113&lt;&gt;"取消",$K113&lt;TODAY()),"はい","いいえ"))</f>
      </c>
      <c r="N113" s="36" t="n"/>
      <c r="O113" s="73" t="n"/>
    </row>
    <row r="114" s="52" ht="22" customHeight="true">
      <c r="A114" s="36" t="n"/>
      <c r="B114" s="36" t="n"/>
      <c r="C114" s="226" t="n"/>
      <c r="D114" s="36" t="n"/>
      <c r="E114" s="36" t="n"/>
      <c r="F114" s="73" t="n"/>
      <c r="G114" s="36" t="n"/>
      <c r="H114" s="226" t="n"/>
      <c r="I114" s="73" t="n"/>
      <c r="J114" s="36" t="n"/>
      <c r="K114" s="225" t="n"/>
      <c r="L114" s="36" t="n"/>
      <c r="M114" s="36">
        <f>IF($A114="","",IF(AND($J114&lt;&gt;"完了済み",$J114&lt;&gt;"取消",$K114&lt;TODAY()),"はい","いいえ"))</f>
      </c>
      <c r="N114" s="36" t="n"/>
      <c r="O114" s="73" t="n"/>
    </row>
    <row r="115" s="52" ht="22" customHeight="true">
      <c r="A115" s="36" t="n"/>
      <c r="B115" s="36" t="n"/>
      <c r="C115" s="226" t="n"/>
      <c r="D115" s="36" t="n"/>
      <c r="E115" s="36" t="n"/>
      <c r="F115" s="73" t="n"/>
      <c r="G115" s="36" t="n"/>
      <c r="H115" s="226" t="n"/>
      <c r="I115" s="73" t="n"/>
      <c r="J115" s="36" t="n"/>
      <c r="K115" s="225" t="n"/>
      <c r="L115" s="36" t="n"/>
      <c r="M115" s="36">
        <f>IF($A115="","",IF(AND($J115&lt;&gt;"完了済み",$J115&lt;&gt;"取消",$K115&lt;TODAY()),"はい","いいえ"))</f>
      </c>
      <c r="N115" s="36" t="n"/>
      <c r="O115" s="73" t="n"/>
    </row>
    <row r="116" s="52" ht="22" customHeight="true">
      <c r="A116" s="36" t="n"/>
      <c r="B116" s="36" t="n"/>
      <c r="C116" s="226" t="n"/>
      <c r="D116" s="36" t="n"/>
      <c r="E116" s="36" t="n"/>
      <c r="F116" s="73" t="n"/>
      <c r="G116" s="36" t="n"/>
      <c r="H116" s="226" t="n"/>
      <c r="I116" s="73" t="n"/>
      <c r="J116" s="36" t="n"/>
      <c r="K116" s="225" t="n"/>
      <c r="L116" s="36" t="n"/>
      <c r="M116" s="36">
        <f>IF($A116="","",IF(AND($J116&lt;&gt;"完了済み",$J116&lt;&gt;"取消",$K116&lt;TODAY()),"はい","いいえ"))</f>
      </c>
      <c r="N116" s="36" t="n"/>
      <c r="O116" s="73" t="n"/>
    </row>
    <row r="117" s="52" ht="22" customHeight="true">
      <c r="A117" s="36" t="n"/>
      <c r="B117" s="36" t="n"/>
      <c r="C117" s="226" t="n"/>
      <c r="D117" s="36" t="n"/>
      <c r="E117" s="36" t="n"/>
      <c r="F117" s="73" t="n"/>
      <c r="G117" s="36" t="n"/>
      <c r="H117" s="226" t="n"/>
      <c r="I117" s="73" t="n"/>
      <c r="J117" s="36" t="n"/>
      <c r="K117" s="225" t="n"/>
      <c r="L117" s="36" t="n"/>
      <c r="M117" s="36">
        <f>IF($A117="","",IF(AND($J117&lt;&gt;"完了済み",$J117&lt;&gt;"取消",$K117&lt;TODAY()),"はい","いいえ"))</f>
      </c>
      <c r="N117" s="36" t="n"/>
      <c r="O117" s="73" t="n"/>
    </row>
    <row r="118" s="52" ht="22" customHeight="true">
      <c r="A118" s="36" t="n"/>
      <c r="B118" s="36" t="n"/>
      <c r="C118" s="226" t="n"/>
      <c r="D118" s="36" t="n"/>
      <c r="E118" s="36" t="n"/>
      <c r="F118" s="73" t="n"/>
      <c r="G118" s="36" t="n"/>
      <c r="H118" s="226" t="n"/>
      <c r="I118" s="73" t="n"/>
      <c r="J118" s="36" t="n"/>
      <c r="K118" s="225" t="n"/>
      <c r="L118" s="36" t="n"/>
      <c r="M118" s="36">
        <f>IF($A118="","",IF(AND($J118&lt;&gt;"完了済み",$J118&lt;&gt;"取消",$K118&lt;TODAY()),"はい","いいえ"))</f>
      </c>
      <c r="N118" s="36" t="n"/>
      <c r="O118" s="73" t="n"/>
    </row>
    <row r="119" s="52" ht="22" customHeight="true">
      <c r="A119" s="36" t="n"/>
      <c r="B119" s="36" t="n"/>
      <c r="C119" s="226" t="n"/>
      <c r="D119" s="36" t="n"/>
      <c r="E119" s="36" t="n"/>
      <c r="F119" s="73" t="n"/>
      <c r="G119" s="36" t="n"/>
      <c r="H119" s="226" t="n"/>
      <c r="I119" s="73" t="n"/>
      <c r="J119" s="36" t="n"/>
      <c r="K119" s="225" t="n"/>
      <c r="L119" s="36" t="n"/>
      <c r="M119" s="36">
        <f>IF($A119="","",IF(AND($J119&lt;&gt;"完了済み",$J119&lt;&gt;"取消",$K119&lt;TODAY()),"はい","いいえ"))</f>
      </c>
      <c r="N119" s="36" t="n"/>
      <c r="O119" s="73" t="n"/>
    </row>
    <row r="120" s="52" ht="22" customHeight="true">
      <c r="A120" s="36" t="n"/>
      <c r="B120" s="36" t="n"/>
      <c r="C120" s="226" t="n"/>
      <c r="D120" s="36" t="n"/>
      <c r="E120" s="36" t="n"/>
      <c r="F120" s="73" t="n"/>
      <c r="G120" s="36" t="n"/>
      <c r="H120" s="226" t="n"/>
      <c r="I120" s="73" t="n"/>
      <c r="J120" s="36" t="n"/>
      <c r="K120" s="225" t="n"/>
      <c r="L120" s="36" t="n"/>
      <c r="M120" s="36">
        <f>IF($A120="","",IF(AND($J120&lt;&gt;"完了済み",$J120&lt;&gt;"取消",$K120&lt;TODAY()),"はい","いいえ"))</f>
      </c>
      <c r="N120" s="36" t="n"/>
      <c r="O120" s="73" t="n"/>
    </row>
    <row r="121" s="52" ht="22" customHeight="true">
      <c r="A121" s="36" t="n"/>
      <c r="B121" s="36" t="n"/>
      <c r="C121" s="226" t="n"/>
      <c r="D121" s="36" t="n"/>
      <c r="E121" s="36" t="n"/>
      <c r="F121" s="73" t="n"/>
      <c r="G121" s="36" t="n"/>
      <c r="H121" s="226" t="n"/>
      <c r="I121" s="73" t="n"/>
      <c r="J121" s="36" t="n"/>
      <c r="K121" s="225" t="n"/>
      <c r="L121" s="36" t="n"/>
      <c r="M121" s="36">
        <f>IF($A121="","",IF(AND($J121&lt;&gt;"完了済み",$J121&lt;&gt;"取消",$K121&lt;TODAY()),"はい","いいえ"))</f>
      </c>
      <c r="N121" s="36" t="n"/>
      <c r="O121" s="73" t="n"/>
    </row>
    <row r="122" s="52" ht="22" customHeight="true">
      <c r="A122" s="36" t="n"/>
      <c r="B122" s="36" t="n"/>
      <c r="C122" s="226" t="n"/>
      <c r="D122" s="36" t="n"/>
      <c r="E122" s="36" t="n"/>
      <c r="F122" s="73" t="n"/>
      <c r="G122" s="36" t="n"/>
      <c r="H122" s="226" t="n"/>
      <c r="I122" s="73" t="n"/>
      <c r="J122" s="36" t="n"/>
      <c r="K122" s="225" t="n"/>
      <c r="L122" s="36" t="n"/>
      <c r="M122" s="36">
        <f>IF($A122="","",IF(AND($J122&lt;&gt;"完了済み",$J122&lt;&gt;"取消",$K122&lt;TODAY()),"はい","いいえ"))</f>
      </c>
      <c r="N122" s="36" t="n"/>
      <c r="O122" s="73" t="n"/>
    </row>
    <row r="123" s="52" ht="22" customHeight="true">
      <c r="A123" s="36" t="n"/>
      <c r="B123" s="36" t="n"/>
      <c r="C123" s="226" t="n"/>
      <c r="D123" s="36" t="n"/>
      <c r="E123" s="36" t="n"/>
      <c r="F123" s="73" t="n"/>
      <c r="G123" s="36" t="n"/>
      <c r="H123" s="226" t="n"/>
      <c r="I123" s="73" t="n"/>
      <c r="J123" s="36" t="n"/>
      <c r="K123" s="225" t="n"/>
      <c r="L123" s="36" t="n"/>
      <c r="M123" s="36">
        <f>IF($A123="","",IF(AND($J123&lt;&gt;"完了済み",$J123&lt;&gt;"取消",$K123&lt;TODAY()),"はい","いいえ"))</f>
      </c>
      <c r="N123" s="36" t="n"/>
      <c r="O123" s="73" t="n"/>
    </row>
    <row r="124" s="52" ht="22" customHeight="true">
      <c r="A124" s="36" t="n"/>
      <c r="B124" s="36" t="n"/>
      <c r="C124" s="226" t="n"/>
      <c r="D124" s="36" t="n"/>
      <c r="E124" s="36" t="n"/>
      <c r="F124" s="73" t="n"/>
      <c r="G124" s="36" t="n"/>
      <c r="H124" s="226" t="n"/>
      <c r="I124" s="73" t="n"/>
      <c r="J124" s="36" t="n"/>
      <c r="K124" s="225" t="n"/>
      <c r="L124" s="36" t="n"/>
      <c r="M124" s="36">
        <f>IF($A124="","",IF(AND($J124&lt;&gt;"完了済み",$J124&lt;&gt;"取消",$K124&lt;TODAY()),"はい","いいえ"))</f>
      </c>
      <c r="N124" s="36" t="n"/>
      <c r="O124" s="73" t="n"/>
    </row>
    <row r="125" s="52" ht="22" customHeight="true">
      <c r="A125" s="36" t="n"/>
      <c r="B125" s="36" t="n"/>
      <c r="C125" s="226" t="n"/>
      <c r="D125" s="36" t="n"/>
      <c r="E125" s="36" t="n"/>
      <c r="F125" s="73" t="n"/>
      <c r="G125" s="36" t="n"/>
      <c r="H125" s="226" t="n"/>
      <c r="I125" s="73" t="n"/>
      <c r="J125" s="36" t="n"/>
      <c r="K125" s="225" t="n"/>
      <c r="L125" s="36" t="n"/>
      <c r="M125" s="36">
        <f>IF($A125="","",IF(AND($J125&lt;&gt;"完了済み",$J125&lt;&gt;"取消",$K125&lt;TODAY()),"はい","いいえ"))</f>
      </c>
      <c r="N125" s="36" t="n"/>
      <c r="O125" s="73" t="n"/>
    </row>
    <row r="126" s="52" ht="22" customHeight="true">
      <c r="A126" s="36" t="n"/>
      <c r="B126" s="36" t="n"/>
      <c r="C126" s="226" t="n"/>
      <c r="D126" s="36" t="n"/>
      <c r="E126" s="36" t="n"/>
      <c r="F126" s="73" t="n"/>
      <c r="G126" s="36" t="n"/>
      <c r="H126" s="226" t="n"/>
      <c r="I126" s="73" t="n"/>
      <c r="J126" s="36" t="n"/>
      <c r="K126" s="225" t="n"/>
      <c r="L126" s="36" t="n"/>
      <c r="M126" s="36">
        <f>IF($A126="","",IF(AND($J126&lt;&gt;"完了済み",$J126&lt;&gt;"取消",$K126&lt;TODAY()),"はい","いいえ"))</f>
      </c>
      <c r="N126" s="36" t="n"/>
      <c r="O126" s="73" t="n"/>
    </row>
    <row r="127" s="52" ht="22" customHeight="true">
      <c r="A127" s="36" t="n"/>
      <c r="B127" s="36" t="n"/>
      <c r="C127" s="226" t="n"/>
      <c r="D127" s="36" t="n"/>
      <c r="E127" s="36" t="n"/>
      <c r="F127" s="73" t="n"/>
      <c r="G127" s="36" t="n"/>
      <c r="H127" s="226" t="n"/>
      <c r="I127" s="73" t="n"/>
      <c r="J127" s="36" t="n"/>
      <c r="K127" s="225" t="n"/>
      <c r="L127" s="36" t="n"/>
      <c r="M127" s="36">
        <f>IF($A127="","",IF(AND($J127&lt;&gt;"完了済み",$J127&lt;&gt;"取消",$K127&lt;TODAY()),"はい","いいえ"))</f>
      </c>
      <c r="N127" s="36" t="n"/>
      <c r="O127" s="73" t="n"/>
    </row>
    <row r="128" s="52" ht="22" customHeight="true">
      <c r="A128" s="36" t="n"/>
      <c r="B128" s="36" t="n"/>
      <c r="C128" s="226" t="n"/>
      <c r="D128" s="36" t="n"/>
      <c r="E128" s="36" t="n"/>
      <c r="F128" s="73" t="n"/>
      <c r="G128" s="36" t="n"/>
      <c r="H128" s="226" t="n"/>
      <c r="I128" s="73" t="n"/>
      <c r="J128" s="36" t="n"/>
      <c r="K128" s="225" t="n"/>
      <c r="L128" s="36" t="n"/>
      <c r="M128" s="36">
        <f>IF($A128="","",IF(AND($J128&lt;&gt;"完了済み",$J128&lt;&gt;"取消",$K128&lt;TODAY()),"はい","いいえ"))</f>
      </c>
      <c r="N128" s="36" t="n"/>
      <c r="O128" s="73" t="n"/>
    </row>
    <row r="129" s="52" ht="22" customHeight="true">
      <c r="A129" s="36" t="n"/>
      <c r="B129" s="36" t="n"/>
      <c r="C129" s="226" t="n"/>
      <c r="D129" s="36" t="n"/>
      <c r="E129" s="36" t="n"/>
      <c r="F129" s="73" t="n"/>
      <c r="G129" s="36" t="n"/>
      <c r="H129" s="226" t="n"/>
      <c r="I129" s="73" t="n"/>
      <c r="J129" s="36" t="n"/>
      <c r="K129" s="225" t="n"/>
      <c r="L129" s="36" t="n"/>
      <c r="M129" s="36">
        <f>IF($A129="","",IF(AND($J129&lt;&gt;"完了済み",$J129&lt;&gt;"取消",$K129&lt;TODAY()),"はい","いいえ"))</f>
      </c>
      <c r="N129" s="36" t="n"/>
      <c r="O129" s="73" t="n"/>
    </row>
    <row r="130" s="52" ht="22" customHeight="true">
      <c r="A130" s="36" t="n"/>
      <c r="B130" s="36" t="n"/>
      <c r="C130" s="226" t="n"/>
      <c r="D130" s="36" t="n"/>
      <c r="E130" s="36" t="n"/>
      <c r="F130" s="73" t="n"/>
      <c r="G130" s="36" t="n"/>
      <c r="H130" s="226" t="n"/>
      <c r="I130" s="73" t="n"/>
      <c r="J130" s="36" t="n"/>
      <c r="K130" s="225" t="n"/>
      <c r="L130" s="36" t="n"/>
      <c r="M130" s="36">
        <f>IF($A130="","",IF(AND($J130&lt;&gt;"完了済み",$J130&lt;&gt;"取消",$K130&lt;TODAY()),"はい","いいえ"))</f>
      </c>
      <c r="N130" s="36" t="n"/>
      <c r="O130" s="73" t="n"/>
    </row>
    <row r="131" s="52" ht="22" customHeight="true">
      <c r="A131" s="36" t="n"/>
      <c r="B131" s="36" t="n"/>
      <c r="C131" s="226" t="n"/>
      <c r="D131" s="36" t="n"/>
      <c r="E131" s="36" t="n"/>
      <c r="F131" s="73" t="n"/>
      <c r="G131" s="36" t="n"/>
      <c r="H131" s="226" t="n"/>
      <c r="I131" s="73" t="n"/>
      <c r="J131" s="36" t="n"/>
      <c r="K131" s="225" t="n"/>
      <c r="L131" s="36" t="n"/>
      <c r="M131" s="36">
        <f>IF($A131="","",IF(AND($J131&lt;&gt;"完了済み",$J131&lt;&gt;"取消",$K131&lt;TODAY()),"はい","いいえ"))</f>
      </c>
      <c r="N131" s="36" t="n"/>
      <c r="O131" s="73" t="n"/>
    </row>
    <row r="132" s="52" ht="22" customHeight="true">
      <c r="A132" s="36" t="n"/>
      <c r="B132" s="36" t="n"/>
      <c r="C132" s="226" t="n"/>
      <c r="D132" s="36" t="n"/>
      <c r="E132" s="36" t="n"/>
      <c r="F132" s="73" t="n"/>
      <c r="G132" s="36" t="n"/>
      <c r="H132" s="226" t="n"/>
      <c r="I132" s="73" t="n"/>
      <c r="J132" s="36" t="n"/>
      <c r="K132" s="225" t="n"/>
      <c r="L132" s="36" t="n"/>
      <c r="M132" s="36">
        <f>IF($A132="","",IF(AND($J132&lt;&gt;"完了済み",$J132&lt;&gt;"取消",$K132&lt;TODAY()),"はい","いいえ"))</f>
      </c>
      <c r="N132" s="36" t="n"/>
      <c r="O132" s="73" t="n"/>
    </row>
    <row r="133" s="52" ht="22" customHeight="true">
      <c r="A133" s="36" t="n"/>
      <c r="B133" s="36" t="n"/>
      <c r="C133" s="226" t="n"/>
      <c r="D133" s="36" t="n"/>
      <c r="E133" s="36" t="n"/>
      <c r="F133" s="73" t="n"/>
      <c r="G133" s="36" t="n"/>
      <c r="H133" s="226" t="n"/>
      <c r="I133" s="73" t="n"/>
      <c r="J133" s="36" t="n"/>
      <c r="K133" s="225" t="n"/>
      <c r="L133" s="36" t="n"/>
      <c r="M133" s="36">
        <f>IF($A133="","",IF(AND($J133&lt;&gt;"完了済み",$J133&lt;&gt;"取消",$K133&lt;TODAY()),"はい","いいえ"))</f>
      </c>
      <c r="N133" s="36" t="n"/>
      <c r="O133" s="73" t="n"/>
    </row>
    <row r="134" s="52" ht="22" customHeight="true">
      <c r="A134" s="36" t="n"/>
      <c r="B134" s="36" t="n"/>
      <c r="C134" s="226" t="n"/>
      <c r="D134" s="36" t="n"/>
      <c r="E134" s="36" t="n"/>
      <c r="F134" s="73" t="n"/>
      <c r="G134" s="36" t="n"/>
      <c r="H134" s="226" t="n"/>
      <c r="I134" s="73" t="n"/>
      <c r="J134" s="36" t="n"/>
      <c r="K134" s="225" t="n"/>
      <c r="L134" s="36" t="n"/>
      <c r="M134" s="36">
        <f>IF($A134="","",IF(AND($J134&lt;&gt;"完了済み",$J134&lt;&gt;"取消",$K134&lt;TODAY()),"はい","いいえ"))</f>
      </c>
      <c r="N134" s="36" t="n"/>
      <c r="O134" s="73" t="n"/>
    </row>
    <row r="135" s="52" ht="22" customHeight="true">
      <c r="A135" s="36" t="n"/>
      <c r="B135" s="36" t="n"/>
      <c r="C135" s="226" t="n"/>
      <c r="D135" s="36" t="n"/>
      <c r="E135" s="36" t="n"/>
      <c r="F135" s="73" t="n"/>
      <c r="G135" s="36" t="n"/>
      <c r="H135" s="226" t="n"/>
      <c r="I135" s="73" t="n"/>
      <c r="J135" s="36" t="n"/>
      <c r="K135" s="225" t="n"/>
      <c r="L135" s="36" t="n"/>
      <c r="M135" s="36">
        <f>IF($A135="","",IF(AND($J135&lt;&gt;"完了済み",$J135&lt;&gt;"取消",$K135&lt;TODAY()),"はい","いいえ"))</f>
      </c>
      <c r="N135" s="36" t="n"/>
      <c r="O135" s="73" t="n"/>
    </row>
    <row r="136" s="52" ht="22" customHeight="true">
      <c r="A136" s="36" t="n"/>
      <c r="B136" s="36" t="n"/>
      <c r="C136" s="226" t="n"/>
      <c r="D136" s="36" t="n"/>
      <c r="E136" s="36" t="n"/>
      <c r="F136" s="73" t="n"/>
      <c r="G136" s="36" t="n"/>
      <c r="H136" s="226" t="n"/>
      <c r="I136" s="73" t="n"/>
      <c r="J136" s="36" t="n"/>
      <c r="K136" s="225" t="n"/>
      <c r="L136" s="36" t="n"/>
      <c r="M136" s="36">
        <f>IF($A136="","",IF(AND($J136&lt;&gt;"完了済み",$J136&lt;&gt;"取消",$K136&lt;TODAY()),"はい","いいえ"))</f>
      </c>
      <c r="N136" s="36" t="n"/>
      <c r="O136" s="73" t="n"/>
    </row>
    <row r="137" s="52" ht="22" customHeight="true">
      <c r="A137" s="36" t="n"/>
      <c r="B137" s="36" t="n"/>
      <c r="C137" s="226" t="n"/>
      <c r="D137" s="36" t="n"/>
      <c r="E137" s="36" t="n"/>
      <c r="F137" s="73" t="n"/>
      <c r="G137" s="36" t="n"/>
      <c r="H137" s="226" t="n"/>
      <c r="I137" s="73" t="n"/>
      <c r="J137" s="36" t="n"/>
      <c r="K137" s="225" t="n"/>
      <c r="L137" s="36" t="n"/>
      <c r="M137" s="36">
        <f>IF($A137="","",IF(AND($J137&lt;&gt;"完了済み",$J137&lt;&gt;"取消",$K137&lt;TODAY()),"はい","いいえ"))</f>
      </c>
      <c r="N137" s="36" t="n"/>
      <c r="O137" s="73" t="n"/>
    </row>
    <row r="138" s="52" ht="22" customHeight="true">
      <c r="A138" s="36" t="n"/>
      <c r="B138" s="36" t="n"/>
      <c r="C138" s="226" t="n"/>
      <c r="D138" s="36" t="n"/>
      <c r="E138" s="36" t="n"/>
      <c r="F138" s="73" t="n"/>
      <c r="G138" s="36" t="n"/>
      <c r="H138" s="226" t="n"/>
      <c r="I138" s="73" t="n"/>
      <c r="J138" s="36" t="n"/>
      <c r="K138" s="225" t="n"/>
      <c r="L138" s="36" t="n"/>
      <c r="M138" s="36">
        <f>IF($A138="","",IF(AND($J138&lt;&gt;"完了済み",$J138&lt;&gt;"取消",$K138&lt;TODAY()),"はい","いいえ"))</f>
      </c>
      <c r="N138" s="36" t="n"/>
      <c r="O138" s="73" t="n"/>
    </row>
    <row r="139" s="52" ht="22" customHeight="true">
      <c r="A139" s="36" t="n"/>
      <c r="B139" s="36" t="n"/>
      <c r="C139" s="226" t="n"/>
      <c r="D139" s="36" t="n"/>
      <c r="E139" s="36" t="n"/>
      <c r="F139" s="73" t="n"/>
      <c r="G139" s="36" t="n"/>
      <c r="H139" s="226" t="n"/>
      <c r="I139" s="73" t="n"/>
      <c r="J139" s="36" t="n"/>
      <c r="K139" s="225" t="n"/>
      <c r="L139" s="36" t="n"/>
      <c r="M139" s="36">
        <f>IF($A139="","",IF(AND($J139&lt;&gt;"完了済み",$J139&lt;&gt;"取消",$K139&lt;TODAY()),"はい","いいえ"))</f>
      </c>
      <c r="N139" s="36" t="n"/>
      <c r="O139" s="73" t="n"/>
    </row>
    <row r="140" s="52" ht="22" customHeight="true">
      <c r="A140" s="36" t="n"/>
      <c r="B140" s="36" t="n"/>
      <c r="C140" s="226" t="n"/>
      <c r="D140" s="36" t="n"/>
      <c r="E140" s="36" t="n"/>
      <c r="F140" s="73" t="n"/>
      <c r="G140" s="36" t="n"/>
      <c r="H140" s="226" t="n"/>
      <c r="I140" s="73" t="n"/>
      <c r="J140" s="36" t="n"/>
      <c r="K140" s="225" t="n"/>
      <c r="L140" s="36" t="n"/>
      <c r="M140" s="36">
        <f>IF($A140="","",IF(AND($J140&lt;&gt;"完了済み",$J140&lt;&gt;"取消",$K140&lt;TODAY()),"はい","いいえ"))</f>
      </c>
      <c r="N140" s="36" t="n"/>
      <c r="O140" s="73" t="n"/>
    </row>
    <row r="141" s="52" ht="22" customHeight="true">
      <c r="A141" s="36" t="n"/>
      <c r="B141" s="36" t="n"/>
      <c r="C141" s="226" t="n"/>
      <c r="D141" s="36" t="n"/>
      <c r="E141" s="36" t="n"/>
      <c r="F141" s="73" t="n"/>
      <c r="G141" s="36" t="n"/>
      <c r="H141" s="226" t="n"/>
      <c r="I141" s="73" t="n"/>
      <c r="J141" s="36" t="n"/>
      <c r="K141" s="225" t="n"/>
      <c r="L141" s="36" t="n"/>
      <c r="M141" s="36">
        <f>IF($A141="","",IF(AND($J141&lt;&gt;"完了済み",$J141&lt;&gt;"取消",$K141&lt;TODAY()),"はい","いいえ"))</f>
      </c>
      <c r="N141" s="36" t="n"/>
      <c r="O141" s="73" t="n"/>
    </row>
    <row r="142" s="52" ht="22" customHeight="true">
      <c r="A142" s="36" t="n"/>
      <c r="B142" s="36" t="n"/>
      <c r="C142" s="226" t="n"/>
      <c r="D142" s="36" t="n"/>
      <c r="E142" s="36" t="n"/>
      <c r="F142" s="73" t="n"/>
      <c r="G142" s="36" t="n"/>
      <c r="H142" s="226" t="n"/>
      <c r="I142" s="73" t="n"/>
      <c r="J142" s="36" t="n"/>
      <c r="K142" s="225" t="n"/>
      <c r="L142" s="36" t="n"/>
      <c r="M142" s="36">
        <f>IF($A142="","",IF(AND($J142&lt;&gt;"完了済み",$J142&lt;&gt;"取消",$K142&lt;TODAY()),"はい","いいえ"))</f>
      </c>
      <c r="N142" s="36" t="n"/>
      <c r="O142" s="73" t="n"/>
    </row>
    <row r="143" s="52" ht="22" customHeight="true">
      <c r="A143" s="36" t="n"/>
      <c r="B143" s="36" t="n"/>
      <c r="C143" s="226" t="n"/>
      <c r="D143" s="36" t="n"/>
      <c r="E143" s="36" t="n"/>
      <c r="F143" s="73" t="n"/>
      <c r="G143" s="36" t="n"/>
      <c r="H143" s="226" t="n"/>
      <c r="I143" s="73" t="n"/>
      <c r="J143" s="36" t="n"/>
      <c r="K143" s="225" t="n"/>
      <c r="L143" s="36" t="n"/>
      <c r="M143" s="36">
        <f>IF($A143="","",IF(AND($J143&lt;&gt;"完了済み",$J143&lt;&gt;"取消",$K143&lt;TODAY()),"はい","いいえ"))</f>
      </c>
      <c r="N143" s="36" t="n"/>
      <c r="O143" s="73" t="n"/>
    </row>
    <row r="144" s="52" ht="22" customHeight="true">
      <c r="A144" s="36" t="n"/>
      <c r="B144" s="36" t="n"/>
      <c r="C144" s="226" t="n"/>
      <c r="D144" s="36" t="n"/>
      <c r="E144" s="36" t="n"/>
      <c r="F144" s="73" t="n"/>
      <c r="G144" s="36" t="n"/>
      <c r="H144" s="226" t="n"/>
      <c r="I144" s="73" t="n"/>
      <c r="J144" s="36" t="n"/>
      <c r="K144" s="225" t="n"/>
      <c r="L144" s="36" t="n"/>
      <c r="M144" s="36">
        <f>IF($A144="","",IF(AND($J144&lt;&gt;"完了済み",$J144&lt;&gt;"取消",$K144&lt;TODAY()),"はい","いいえ"))</f>
      </c>
      <c r="N144" s="36" t="n"/>
      <c r="O144" s="73" t="n"/>
    </row>
    <row r="145" s="52" ht="22" customHeight="true">
      <c r="A145" s="36" t="n"/>
      <c r="B145" s="36" t="n"/>
      <c r="C145" s="226" t="n"/>
      <c r="D145" s="36" t="n"/>
      <c r="E145" s="36" t="n"/>
      <c r="F145" s="73" t="n"/>
      <c r="G145" s="36" t="n"/>
      <c r="H145" s="226" t="n"/>
      <c r="I145" s="73" t="n"/>
      <c r="J145" s="36" t="n"/>
      <c r="K145" s="225" t="n"/>
      <c r="L145" s="36" t="n"/>
      <c r="M145" s="36">
        <f>IF($A145="","",IF(AND($J145&lt;&gt;"完了済み",$J145&lt;&gt;"取消",$K145&lt;TODAY()),"はい","いいえ"))</f>
      </c>
      <c r="N145" s="36" t="n"/>
      <c r="O145" s="73" t="n"/>
    </row>
    <row r="146" s="52" ht="22" customHeight="true">
      <c r="A146" s="36" t="n"/>
      <c r="B146" s="36" t="n"/>
      <c r="C146" s="226" t="n"/>
      <c r="D146" s="36" t="n"/>
      <c r="E146" s="36" t="n"/>
      <c r="F146" s="73" t="n"/>
      <c r="G146" s="36" t="n"/>
      <c r="H146" s="226" t="n"/>
      <c r="I146" s="73" t="n"/>
      <c r="J146" s="36" t="n"/>
      <c r="K146" s="225" t="n"/>
      <c r="L146" s="36" t="n"/>
      <c r="M146" s="36">
        <f>IF($A146="","",IF(AND($J146&lt;&gt;"完了済み",$J146&lt;&gt;"取消",$K146&lt;TODAY()),"はい","いいえ"))</f>
      </c>
      <c r="N146" s="36" t="n"/>
      <c r="O146" s="73" t="n"/>
    </row>
    <row r="147" s="52" ht="22" customHeight="true">
      <c r="A147" s="36" t="n"/>
      <c r="B147" s="36" t="n"/>
      <c r="C147" s="226" t="n"/>
      <c r="D147" s="36" t="n"/>
      <c r="E147" s="36" t="n"/>
      <c r="F147" s="73" t="n"/>
      <c r="G147" s="36" t="n"/>
      <c r="H147" s="226" t="n"/>
      <c r="I147" s="73" t="n"/>
      <c r="J147" s="36" t="n"/>
      <c r="K147" s="225" t="n"/>
      <c r="L147" s="36" t="n"/>
      <c r="M147" s="36">
        <f>IF($A147="","",IF(AND($J147&lt;&gt;"完了済み",$J147&lt;&gt;"取消",$K147&lt;TODAY()),"はい","いいえ"))</f>
      </c>
      <c r="N147" s="36" t="n"/>
      <c r="O147" s="73" t="n"/>
    </row>
    <row r="148" s="52" ht="22" customHeight="true">
      <c r="A148" s="36" t="n"/>
      <c r="B148" s="36" t="n"/>
      <c r="C148" s="226" t="n"/>
      <c r="D148" s="36" t="n"/>
      <c r="E148" s="36" t="n"/>
      <c r="F148" s="73" t="n"/>
      <c r="G148" s="36" t="n"/>
      <c r="H148" s="226" t="n"/>
      <c r="I148" s="73" t="n"/>
      <c r="J148" s="36" t="n"/>
      <c r="K148" s="225" t="n"/>
      <c r="L148" s="36" t="n"/>
      <c r="M148" s="36">
        <f>IF($A148="","",IF(AND($J148&lt;&gt;"完了済み",$J148&lt;&gt;"取消",$K148&lt;TODAY()),"はい","いいえ"))</f>
      </c>
      <c r="N148" s="36" t="n"/>
      <c r="O148" s="73" t="n"/>
    </row>
    <row r="149" s="52" ht="22" customHeight="true">
      <c r="A149" s="36" t="n"/>
      <c r="B149" s="36" t="n"/>
      <c r="C149" s="226" t="n"/>
      <c r="D149" s="36" t="n"/>
      <c r="E149" s="36" t="n"/>
      <c r="F149" s="73" t="n"/>
      <c r="G149" s="36" t="n"/>
      <c r="H149" s="226" t="n"/>
      <c r="I149" s="73" t="n"/>
      <c r="J149" s="36" t="n"/>
      <c r="K149" s="225" t="n"/>
      <c r="L149" s="36" t="n"/>
      <c r="M149" s="36">
        <f>IF($A149="","",IF(AND($J149&lt;&gt;"完了済み",$J149&lt;&gt;"取消",$K149&lt;TODAY()),"はい","いいえ"))</f>
      </c>
      <c r="N149" s="36" t="n"/>
      <c r="O149" s="73" t="n"/>
    </row>
    <row r="150" s="52" ht="22" customHeight="true">
      <c r="A150" s="36" t="n"/>
      <c r="B150" s="36" t="n"/>
      <c r="C150" s="226" t="n"/>
      <c r="D150" s="36" t="n"/>
      <c r="E150" s="36" t="n"/>
      <c r="F150" s="73" t="n"/>
      <c r="G150" s="36" t="n"/>
      <c r="H150" s="226" t="n"/>
      <c r="I150" s="73" t="n"/>
      <c r="J150" s="36" t="n"/>
      <c r="K150" s="225" t="n"/>
      <c r="L150" s="36" t="n"/>
      <c r="M150" s="36">
        <f>IF($A150="","",IF(AND($J150&lt;&gt;"完了済み",$J150&lt;&gt;"取消",$K150&lt;TODAY()),"はい","いいえ"))</f>
      </c>
      <c r="N150" s="36" t="n"/>
      <c r="O150" s="73" t="n"/>
    </row>
    <row r="151" s="52" ht="22" customHeight="true">
      <c r="A151" s="36" t="n"/>
      <c r="B151" s="36" t="n"/>
      <c r="C151" s="226" t="n"/>
      <c r="D151" s="36" t="n"/>
      <c r="E151" s="36" t="n"/>
      <c r="F151" s="73" t="n"/>
      <c r="G151" s="36" t="n"/>
      <c r="H151" s="226" t="n"/>
      <c r="I151" s="73" t="n"/>
      <c r="J151" s="36" t="n"/>
      <c r="K151" s="225" t="n"/>
      <c r="L151" s="36" t="n"/>
      <c r="M151" s="36">
        <f>IF($A151="","",IF(AND($J151&lt;&gt;"完了済み",$J151&lt;&gt;"取消",$K151&lt;TODAY()),"はい","いいえ"))</f>
      </c>
      <c r="N151" s="36" t="n"/>
      <c r="O151" s="73" t="n"/>
    </row>
    <row r="152" s="52" ht="22" customHeight="true">
      <c r="A152" s="36" t="n"/>
      <c r="B152" s="36" t="n"/>
      <c r="C152" s="226" t="n"/>
      <c r="D152" s="36" t="n"/>
      <c r="E152" s="36" t="n"/>
      <c r="F152" s="73" t="n"/>
      <c r="G152" s="36" t="n"/>
      <c r="H152" s="226" t="n"/>
      <c r="I152" s="73" t="n"/>
      <c r="J152" s="36" t="n"/>
      <c r="K152" s="225" t="n"/>
      <c r="L152" s="36" t="n"/>
      <c r="M152" s="36">
        <f>IF($A152="","",IF(AND($J152&lt;&gt;"完了済み",$J152&lt;&gt;"取消",$K152&lt;TODAY()),"はい","いいえ"))</f>
      </c>
      <c r="N152" s="36" t="n"/>
      <c r="O152" s="73" t="n"/>
    </row>
    <row r="153" s="52" ht="22" customHeight="true">
      <c r="A153" s="36" t="n"/>
      <c r="B153" s="36" t="n"/>
      <c r="C153" s="226" t="n"/>
      <c r="D153" s="36" t="n"/>
      <c r="E153" s="36" t="n"/>
      <c r="F153" s="73" t="n"/>
      <c r="G153" s="36" t="n"/>
      <c r="H153" s="226" t="n"/>
      <c r="I153" s="73" t="n"/>
      <c r="J153" s="36" t="n"/>
      <c r="K153" s="225" t="n"/>
      <c r="L153" s="36" t="n"/>
      <c r="M153" s="36">
        <f>IF($A153="","",IF(AND($J153&lt;&gt;"完了済み",$J153&lt;&gt;"取消",$K153&lt;TODAY()),"はい","いいえ"))</f>
      </c>
      <c r="N153" s="36" t="n"/>
      <c r="O153" s="73" t="n"/>
    </row>
    <row r="154" s="52" ht="22" customHeight="true">
      <c r="A154" s="36" t="n"/>
      <c r="B154" s="36" t="n"/>
      <c r="C154" s="226" t="n"/>
      <c r="D154" s="36" t="n"/>
      <c r="E154" s="36" t="n"/>
      <c r="F154" s="73" t="n"/>
      <c r="G154" s="36" t="n"/>
      <c r="H154" s="226" t="n"/>
      <c r="I154" s="73" t="n"/>
      <c r="J154" s="36" t="n"/>
      <c r="K154" s="225" t="n"/>
      <c r="L154" s="36" t="n"/>
      <c r="M154" s="36">
        <f>IF($A154="","",IF(AND($J154&lt;&gt;"完了済み",$J154&lt;&gt;"取消",$K154&lt;TODAY()),"はい","いいえ"))</f>
      </c>
      <c r="N154" s="36" t="n"/>
      <c r="O154" s="73" t="n"/>
    </row>
    <row r="155" s="52" ht="22" customHeight="true">
      <c r="A155" s="36" t="n"/>
      <c r="B155" s="36" t="n"/>
      <c r="C155" s="226" t="n"/>
      <c r="D155" s="36" t="n"/>
      <c r="E155" s="36" t="n"/>
      <c r="F155" s="73" t="n"/>
      <c r="G155" s="36" t="n"/>
      <c r="H155" s="226" t="n"/>
      <c r="I155" s="73" t="n"/>
      <c r="J155" s="36" t="n"/>
      <c r="K155" s="225" t="n"/>
      <c r="L155" s="36" t="n"/>
      <c r="M155" s="36">
        <f>IF($A155="","",IF(AND($J155&lt;&gt;"完了済み",$J155&lt;&gt;"取消",$K155&lt;TODAY()),"はい","いいえ"))</f>
      </c>
      <c r="N155" s="36" t="n"/>
      <c r="O155" s="73" t="n"/>
    </row>
    <row r="156" s="52" ht="22" customHeight="true">
      <c r="A156" s="36" t="n"/>
      <c r="B156" s="36" t="n"/>
      <c r="C156" s="226" t="n"/>
      <c r="D156" s="36" t="n"/>
      <c r="E156" s="36" t="n"/>
      <c r="F156" s="73" t="n"/>
      <c r="G156" s="36" t="n"/>
      <c r="H156" s="226" t="n"/>
      <c r="I156" s="73" t="n"/>
      <c r="J156" s="36" t="n"/>
      <c r="K156" s="225" t="n"/>
      <c r="L156" s="36" t="n"/>
      <c r="M156" s="36">
        <f>IF($A156="","",IF(AND($J156&lt;&gt;"完了済み",$J156&lt;&gt;"取消",$K156&lt;TODAY()),"はい","いいえ"))</f>
      </c>
      <c r="N156" s="36" t="n"/>
      <c r="O156" s="73" t="n"/>
    </row>
    <row r="157" s="52" ht="22" customHeight="true">
      <c r="A157" s="36" t="n"/>
      <c r="B157" s="36" t="n"/>
      <c r="C157" s="226" t="n"/>
      <c r="D157" s="36" t="n"/>
      <c r="E157" s="36" t="n"/>
      <c r="F157" s="73" t="n"/>
      <c r="G157" s="36" t="n"/>
      <c r="H157" s="226" t="n"/>
      <c r="I157" s="73" t="n"/>
      <c r="J157" s="36" t="n"/>
      <c r="K157" s="225" t="n"/>
      <c r="L157" s="36" t="n"/>
      <c r="M157" s="36">
        <f>IF($A157="","",IF(AND($J157&lt;&gt;"完了済み",$J157&lt;&gt;"取消",$K157&lt;TODAY()),"はい","いいえ"))</f>
      </c>
      <c r="N157" s="36" t="n"/>
      <c r="O157" s="73" t="n"/>
    </row>
    <row r="158" s="52" ht="22" customHeight="true">
      <c r="A158" s="36" t="n"/>
      <c r="B158" s="36" t="n"/>
      <c r="C158" s="226" t="n"/>
      <c r="D158" s="36" t="n"/>
      <c r="E158" s="36" t="n"/>
      <c r="F158" s="73" t="n"/>
      <c r="G158" s="36" t="n"/>
      <c r="H158" s="226" t="n"/>
      <c r="I158" s="73" t="n"/>
      <c r="J158" s="36" t="n"/>
      <c r="K158" s="225" t="n"/>
      <c r="L158" s="36" t="n"/>
      <c r="M158" s="36">
        <f>IF($A158="","",IF(AND($J158&lt;&gt;"完了済み",$J158&lt;&gt;"取消",$K158&lt;TODAY()),"はい","いいえ"))</f>
      </c>
      <c r="N158" s="36" t="n"/>
      <c r="O158" s="73" t="n"/>
    </row>
    <row r="159" s="52" ht="22" customHeight="true">
      <c r="A159" s="36" t="n"/>
      <c r="B159" s="36" t="n"/>
      <c r="C159" s="226" t="n"/>
      <c r="D159" s="36" t="n"/>
      <c r="E159" s="36" t="n"/>
      <c r="F159" s="73" t="n"/>
      <c r="G159" s="36" t="n"/>
      <c r="H159" s="226" t="n"/>
      <c r="I159" s="73" t="n"/>
      <c r="J159" s="36" t="n"/>
      <c r="K159" s="225" t="n"/>
      <c r="L159" s="36" t="n"/>
      <c r="M159" s="36">
        <f>IF($A159="","",IF(AND($J159&lt;&gt;"完了済み",$J159&lt;&gt;"取消",$K159&lt;TODAY()),"はい","いいえ"))</f>
      </c>
      <c r="N159" s="36" t="n"/>
      <c r="O159" s="73" t="n"/>
    </row>
    <row r="160" s="52" ht="22" customHeight="true">
      <c r="A160" s="36" t="n"/>
      <c r="B160" s="36" t="n"/>
      <c r="C160" s="226" t="n"/>
      <c r="D160" s="36" t="n"/>
      <c r="E160" s="36" t="n"/>
      <c r="F160" s="73" t="n"/>
      <c r="G160" s="36" t="n"/>
      <c r="H160" s="226" t="n"/>
      <c r="I160" s="73" t="n"/>
      <c r="J160" s="36" t="n"/>
      <c r="K160" s="225" t="n"/>
      <c r="L160" s="36" t="n"/>
      <c r="M160" s="36">
        <f>IF($A160="","",IF(AND($J160&lt;&gt;"完了済み",$J160&lt;&gt;"取消",$K160&lt;TODAY()),"はい","いいえ"))</f>
      </c>
      <c r="N160" s="36" t="n"/>
      <c r="O160" s="73" t="n"/>
    </row>
    <row r="161" s="52" ht="22" customHeight="true">
      <c r="A161" s="36" t="n"/>
      <c r="B161" s="36" t="n"/>
      <c r="C161" s="226" t="n"/>
      <c r="D161" s="36" t="n"/>
      <c r="E161" s="36" t="n"/>
      <c r="F161" s="73" t="n"/>
      <c r="G161" s="36" t="n"/>
      <c r="H161" s="226" t="n"/>
      <c r="I161" s="73" t="n"/>
      <c r="J161" s="36" t="n"/>
      <c r="K161" s="225" t="n"/>
      <c r="L161" s="36" t="n"/>
      <c r="M161" s="36">
        <f>IF($A161="","",IF(AND($J161&lt;&gt;"完了済み",$J161&lt;&gt;"取消",$K161&lt;TODAY()),"はい","いいえ"))</f>
      </c>
      <c r="N161" s="36" t="n"/>
      <c r="O161" s="73" t="n"/>
    </row>
    <row r="162" s="52" ht="22" customHeight="true">
      <c r="A162" s="36" t="n"/>
      <c r="B162" s="36" t="n"/>
      <c r="C162" s="226" t="n"/>
      <c r="D162" s="36" t="n"/>
      <c r="E162" s="36" t="n"/>
      <c r="F162" s="73" t="n"/>
      <c r="G162" s="36" t="n"/>
      <c r="H162" s="226" t="n"/>
      <c r="I162" s="73" t="n"/>
      <c r="J162" s="36" t="n"/>
      <c r="K162" s="225" t="n"/>
      <c r="L162" s="36" t="n"/>
      <c r="M162" s="36">
        <f>IF($A162="","",IF(AND($J162&lt;&gt;"完了済み",$J162&lt;&gt;"取消",$K162&lt;TODAY()),"はい","いいえ"))</f>
      </c>
      <c r="N162" s="36" t="n"/>
      <c r="O162" s="73" t="n"/>
    </row>
    <row r="163" s="52" ht="22" customHeight="true">
      <c r="A163" s="36" t="n"/>
      <c r="B163" s="36" t="n"/>
      <c r="C163" s="226" t="n"/>
      <c r="D163" s="36" t="n"/>
      <c r="E163" s="36" t="n"/>
      <c r="F163" s="73" t="n"/>
      <c r="G163" s="36" t="n"/>
      <c r="H163" s="226" t="n"/>
      <c r="I163" s="73" t="n"/>
      <c r="J163" s="36" t="n"/>
      <c r="K163" s="225" t="n"/>
      <c r="L163" s="36" t="n"/>
      <c r="M163" s="36">
        <f>IF($A163="","",IF(AND($J163&lt;&gt;"完了済み",$J163&lt;&gt;"取消",$K163&lt;TODAY()),"はい","いいえ"))</f>
      </c>
      <c r="N163" s="36" t="n"/>
      <c r="O163" s="73" t="n"/>
    </row>
    <row r="164" s="52" ht="22" customHeight="true">
      <c r="A164" s="36" t="n"/>
      <c r="B164" s="36" t="n"/>
      <c r="C164" s="226" t="n"/>
      <c r="D164" s="36" t="n"/>
      <c r="E164" s="36" t="n"/>
      <c r="F164" s="73" t="n"/>
      <c r="G164" s="36" t="n"/>
      <c r="H164" s="226" t="n"/>
      <c r="I164" s="73" t="n"/>
      <c r="J164" s="36" t="n"/>
      <c r="K164" s="225" t="n"/>
      <c r="L164" s="36" t="n"/>
      <c r="M164" s="36">
        <f>IF($A164="","",IF(AND($J164&lt;&gt;"完了済み",$J164&lt;&gt;"取消",$K164&lt;TODAY()),"はい","いいえ"))</f>
      </c>
      <c r="N164" s="36" t="n"/>
      <c r="O164" s="73" t="n"/>
    </row>
    <row r="165" s="52" ht="22" customHeight="true">
      <c r="A165" s="36" t="n"/>
      <c r="B165" s="36" t="n"/>
      <c r="C165" s="226" t="n"/>
      <c r="D165" s="36" t="n"/>
      <c r="E165" s="36" t="n"/>
      <c r="F165" s="73" t="n"/>
      <c r="G165" s="36" t="n"/>
      <c r="H165" s="226" t="n"/>
      <c r="I165" s="73" t="n"/>
      <c r="J165" s="36" t="n"/>
      <c r="K165" s="225" t="n"/>
      <c r="L165" s="36" t="n"/>
      <c r="M165" s="36">
        <f>IF($A165="","",IF(AND($J165&lt;&gt;"完了済み",$J165&lt;&gt;"取消",$K165&lt;TODAY()),"はい","いいえ"))</f>
      </c>
      <c r="N165" s="36" t="n"/>
      <c r="O165" s="73" t="n"/>
    </row>
    <row r="166" s="52" ht="22" customHeight="true">
      <c r="A166" s="36" t="n"/>
      <c r="B166" s="36" t="n"/>
      <c r="C166" s="226" t="n"/>
      <c r="D166" s="36" t="n"/>
      <c r="E166" s="36" t="n"/>
      <c r="F166" s="73" t="n"/>
      <c r="G166" s="36" t="n"/>
      <c r="H166" s="226" t="n"/>
      <c r="I166" s="73" t="n"/>
      <c r="J166" s="36" t="n"/>
      <c r="K166" s="225" t="n"/>
      <c r="L166" s="36" t="n"/>
      <c r="M166" s="36">
        <f>IF($A166="","",IF(AND($J166&lt;&gt;"完了済み",$J166&lt;&gt;"取消",$K166&lt;TODAY()),"はい","いいえ"))</f>
      </c>
      <c r="N166" s="36" t="n"/>
      <c r="O166" s="73" t="n"/>
    </row>
    <row r="167" s="52" ht="22" customHeight="true">
      <c r="A167" s="36" t="n"/>
      <c r="B167" s="36" t="n"/>
      <c r="C167" s="226" t="n"/>
      <c r="D167" s="36" t="n"/>
      <c r="E167" s="36" t="n"/>
      <c r="F167" s="73" t="n"/>
      <c r="G167" s="36" t="n"/>
      <c r="H167" s="226" t="n"/>
      <c r="I167" s="73" t="n"/>
      <c r="J167" s="36" t="n"/>
      <c r="K167" s="225" t="n"/>
      <c r="L167" s="36" t="n"/>
      <c r="M167" s="36">
        <f>IF($A167="","",IF(AND($J167&lt;&gt;"完了済み",$J167&lt;&gt;"取消",$K167&lt;TODAY()),"はい","いいえ"))</f>
      </c>
      <c r="N167" s="36" t="n"/>
      <c r="O167" s="73" t="n"/>
    </row>
    <row r="168" s="52" ht="22" customHeight="true">
      <c r="A168" s="36" t="n"/>
      <c r="B168" s="36" t="n"/>
      <c r="C168" s="226" t="n"/>
      <c r="D168" s="36" t="n"/>
      <c r="E168" s="36" t="n"/>
      <c r="F168" s="73" t="n"/>
      <c r="G168" s="36" t="n"/>
      <c r="H168" s="226" t="n"/>
      <c r="I168" s="73" t="n"/>
      <c r="J168" s="36" t="n"/>
      <c r="K168" s="225" t="n"/>
      <c r="L168" s="36" t="n"/>
      <c r="M168" s="36">
        <f>IF($A168="","",IF(AND($J168&lt;&gt;"完了済み",$J168&lt;&gt;"取消",$K168&lt;TODAY()),"はい","いいえ"))</f>
      </c>
      <c r="N168" s="36" t="n"/>
      <c r="O168" s="73" t="n"/>
    </row>
    <row r="169" s="52" ht="22" customHeight="true">
      <c r="A169" s="36" t="n"/>
      <c r="B169" s="36" t="n"/>
      <c r="C169" s="226" t="n"/>
      <c r="D169" s="36" t="n"/>
      <c r="E169" s="36" t="n"/>
      <c r="F169" s="73" t="n"/>
      <c r="G169" s="36" t="n"/>
      <c r="H169" s="226" t="n"/>
      <c r="I169" s="73" t="n"/>
      <c r="J169" s="36" t="n"/>
      <c r="K169" s="225" t="n"/>
      <c r="L169" s="36" t="n"/>
      <c r="M169" s="36">
        <f>IF($A169="","",IF(AND($J169&lt;&gt;"完了済み",$J169&lt;&gt;"取消",$K169&lt;TODAY()),"はい","いいえ"))</f>
      </c>
      <c r="N169" s="36" t="n"/>
      <c r="O169" s="73" t="n"/>
    </row>
    <row r="170" s="52" ht="22" customHeight="true">
      <c r="A170" s="36" t="n"/>
      <c r="B170" s="36" t="n"/>
      <c r="C170" s="226" t="n"/>
      <c r="D170" s="36" t="n"/>
      <c r="E170" s="36" t="n"/>
      <c r="F170" s="73" t="n"/>
      <c r="G170" s="36" t="n"/>
      <c r="H170" s="226" t="n"/>
      <c r="I170" s="73" t="n"/>
      <c r="J170" s="36" t="n"/>
      <c r="K170" s="225" t="n"/>
      <c r="L170" s="36" t="n"/>
      <c r="M170" s="36">
        <f>IF($A170="","",IF(AND($J170&lt;&gt;"完了済み",$J170&lt;&gt;"取消",$K170&lt;TODAY()),"はい","いいえ"))</f>
      </c>
      <c r="N170" s="36" t="n"/>
      <c r="O170" s="73" t="n"/>
    </row>
    <row r="171" s="52" ht="22" customHeight="true">
      <c r="A171" s="36" t="n"/>
      <c r="B171" s="36" t="n"/>
      <c r="C171" s="226" t="n"/>
      <c r="D171" s="36" t="n"/>
      <c r="E171" s="36" t="n"/>
      <c r="F171" s="73" t="n"/>
      <c r="G171" s="36" t="n"/>
      <c r="H171" s="226" t="n"/>
      <c r="I171" s="73" t="n"/>
      <c r="J171" s="36" t="n"/>
      <c r="K171" s="225" t="n"/>
      <c r="L171" s="36" t="n"/>
      <c r="M171" s="36">
        <f>IF($A171="","",IF(AND($J171&lt;&gt;"完了済み",$J171&lt;&gt;"取消",$K171&lt;TODAY()),"はい","いいえ"))</f>
      </c>
      <c r="N171" s="36" t="n"/>
      <c r="O171" s="73" t="n"/>
    </row>
    <row r="172" s="52" ht="22" customHeight="true">
      <c r="A172" s="36" t="n"/>
      <c r="B172" s="36" t="n"/>
      <c r="C172" s="226" t="n"/>
      <c r="D172" s="36" t="n"/>
      <c r="E172" s="36" t="n"/>
      <c r="F172" s="73" t="n"/>
      <c r="G172" s="36" t="n"/>
      <c r="H172" s="226" t="n"/>
      <c r="I172" s="73" t="n"/>
      <c r="J172" s="36" t="n"/>
      <c r="K172" s="225" t="n"/>
      <c r="L172" s="36" t="n"/>
      <c r="M172" s="36">
        <f>IF($A172="","",IF(AND($J172&lt;&gt;"完了済み",$J172&lt;&gt;"取消",$K172&lt;TODAY()),"はい","いいえ"))</f>
      </c>
      <c r="N172" s="36" t="n"/>
      <c r="O172" s="73" t="n"/>
    </row>
    <row r="173" s="52" ht="22" customHeight="true">
      <c r="A173" s="36" t="n"/>
      <c r="B173" s="36" t="n"/>
      <c r="C173" s="226" t="n"/>
      <c r="D173" s="36" t="n"/>
      <c r="E173" s="36" t="n"/>
      <c r="F173" s="73" t="n"/>
      <c r="G173" s="36" t="n"/>
      <c r="H173" s="226" t="n"/>
      <c r="I173" s="73" t="n"/>
      <c r="J173" s="36" t="n"/>
      <c r="K173" s="225" t="n"/>
      <c r="L173" s="36" t="n"/>
      <c r="M173" s="36">
        <f>IF($A173="","",IF(AND($J173&lt;&gt;"完了済み",$J173&lt;&gt;"取消",$K173&lt;TODAY()),"はい","いいえ"))</f>
      </c>
      <c r="N173" s="36" t="n"/>
      <c r="O173" s="73" t="n"/>
    </row>
    <row r="174" s="52" ht="22" customHeight="true">
      <c r="A174" s="36" t="n"/>
      <c r="B174" s="36" t="n"/>
      <c r="C174" s="226" t="n"/>
      <c r="D174" s="36" t="n"/>
      <c r="E174" s="36" t="n"/>
      <c r="F174" s="73" t="n"/>
      <c r="G174" s="36" t="n"/>
      <c r="H174" s="226" t="n"/>
      <c r="I174" s="73" t="n"/>
      <c r="J174" s="36" t="n"/>
      <c r="K174" s="225" t="n"/>
      <c r="L174" s="36" t="n"/>
      <c r="M174" s="36">
        <f>IF($A174="","",IF(AND($J174&lt;&gt;"完了済み",$J174&lt;&gt;"取消",$K174&lt;TODAY()),"はい","いいえ"))</f>
      </c>
      <c r="N174" s="36" t="n"/>
      <c r="O174" s="73" t="n"/>
    </row>
    <row r="175" s="52" ht="22" customHeight="true">
      <c r="A175" s="36" t="n"/>
      <c r="B175" s="36" t="n"/>
      <c r="C175" s="226" t="n"/>
      <c r="D175" s="36" t="n"/>
      <c r="E175" s="36" t="n"/>
      <c r="F175" s="73" t="n"/>
      <c r="G175" s="36" t="n"/>
      <c r="H175" s="226" t="n"/>
      <c r="I175" s="73" t="n"/>
      <c r="J175" s="36" t="n"/>
      <c r="K175" s="225" t="n"/>
      <c r="L175" s="36" t="n"/>
      <c r="M175" s="36">
        <f>IF($A175="","",IF(AND($J175&lt;&gt;"完了済み",$J175&lt;&gt;"取消",$K175&lt;TODAY()),"はい","いいえ"))</f>
      </c>
      <c r="N175" s="36" t="n"/>
      <c r="O175" s="73" t="n"/>
    </row>
    <row r="176" s="52" ht="22" customHeight="true">
      <c r="A176" s="36" t="n"/>
      <c r="B176" s="36" t="n"/>
      <c r="C176" s="226" t="n"/>
      <c r="D176" s="36" t="n"/>
      <c r="E176" s="36" t="n"/>
      <c r="F176" s="73" t="n"/>
      <c r="G176" s="36" t="n"/>
      <c r="H176" s="226" t="n"/>
      <c r="I176" s="73" t="n"/>
      <c r="J176" s="36" t="n"/>
      <c r="K176" s="225" t="n"/>
      <c r="L176" s="36" t="n"/>
      <c r="M176" s="36">
        <f>IF($A176="","",IF(AND($J176&lt;&gt;"完了済み",$J176&lt;&gt;"取消",$K176&lt;TODAY()),"はい","いいえ"))</f>
      </c>
      <c r="N176" s="36" t="n"/>
      <c r="O176" s="73" t="n"/>
    </row>
    <row r="177" s="52" ht="22" customHeight="true">
      <c r="A177" s="36" t="n"/>
      <c r="B177" s="36" t="n"/>
      <c r="C177" s="226" t="n"/>
      <c r="D177" s="36" t="n"/>
      <c r="E177" s="36" t="n"/>
      <c r="F177" s="73" t="n"/>
      <c r="G177" s="36" t="n"/>
      <c r="H177" s="226" t="n"/>
      <c r="I177" s="73" t="n"/>
      <c r="J177" s="36" t="n"/>
      <c r="K177" s="225" t="n"/>
      <c r="L177" s="36" t="n"/>
      <c r="M177" s="36">
        <f>IF($A177="","",IF(AND($J177&lt;&gt;"完了済み",$J177&lt;&gt;"取消",$K177&lt;TODAY()),"はい","いいえ"))</f>
      </c>
      <c r="N177" s="36" t="n"/>
      <c r="O177" s="73" t="n"/>
    </row>
    <row r="178" s="52" ht="22" customHeight="true">
      <c r="A178" s="36" t="n"/>
      <c r="B178" s="36" t="n"/>
      <c r="C178" s="226" t="n"/>
      <c r="D178" s="36" t="n"/>
      <c r="E178" s="36" t="n"/>
      <c r="F178" s="73" t="n"/>
      <c r="G178" s="36" t="n"/>
      <c r="H178" s="226" t="n"/>
      <c r="I178" s="73" t="n"/>
      <c r="J178" s="36" t="n"/>
      <c r="K178" s="225" t="n"/>
      <c r="L178" s="36" t="n"/>
      <c r="M178" s="36">
        <f>IF($A178="","",IF(AND($J178&lt;&gt;"完了済み",$J178&lt;&gt;"取消",$K178&lt;TODAY()),"はい","いいえ"))</f>
      </c>
      <c r="N178" s="36" t="n"/>
      <c r="O178" s="73" t="n"/>
    </row>
    <row r="179" s="52" ht="22" customHeight="true">
      <c r="A179" s="36" t="n"/>
      <c r="B179" s="36" t="n"/>
      <c r="C179" s="226" t="n"/>
      <c r="D179" s="36" t="n"/>
      <c r="E179" s="36" t="n"/>
      <c r="F179" s="73" t="n"/>
      <c r="G179" s="36" t="n"/>
      <c r="H179" s="226" t="n"/>
      <c r="I179" s="73" t="n"/>
      <c r="J179" s="36" t="n"/>
      <c r="K179" s="225" t="n"/>
      <c r="L179" s="36" t="n"/>
      <c r="M179" s="36">
        <f>IF($A179="","",IF(AND($J179&lt;&gt;"完了済み",$J179&lt;&gt;"取消",$K179&lt;TODAY()),"はい","いいえ"))</f>
      </c>
      <c r="N179" s="36" t="n"/>
      <c r="O179" s="73" t="n"/>
    </row>
    <row r="180" s="52" ht="22" customHeight="true">
      <c r="A180" s="36" t="n"/>
      <c r="B180" s="36" t="n"/>
      <c r="C180" s="226" t="n"/>
      <c r="D180" s="36" t="n"/>
      <c r="E180" s="36" t="n"/>
      <c r="F180" s="73" t="n"/>
      <c r="G180" s="36" t="n"/>
      <c r="H180" s="226" t="n"/>
      <c r="I180" s="73" t="n"/>
      <c r="J180" s="36" t="n"/>
      <c r="K180" s="225" t="n"/>
      <c r="L180" s="36" t="n"/>
      <c r="M180" s="36">
        <f>IF($A180="","",IF(AND($J180&lt;&gt;"完了済み",$J180&lt;&gt;"取消",$K180&lt;TODAY()),"はい","いいえ"))</f>
      </c>
      <c r="N180" s="36" t="n"/>
      <c r="O180" s="73" t="n"/>
    </row>
    <row r="181" s="52" ht="22" customHeight="true">
      <c r="A181" s="36" t="n"/>
      <c r="B181" s="36" t="n"/>
      <c r="C181" s="226" t="n"/>
      <c r="D181" s="36" t="n"/>
      <c r="E181" s="36" t="n"/>
      <c r="F181" s="73" t="n"/>
      <c r="G181" s="36" t="n"/>
      <c r="H181" s="226" t="n"/>
      <c r="I181" s="73" t="n"/>
      <c r="J181" s="36" t="n"/>
      <c r="K181" s="225" t="n"/>
      <c r="L181" s="36" t="n"/>
      <c r="M181" s="36">
        <f>IF($A181="","",IF(AND($J181&lt;&gt;"完了済み",$J181&lt;&gt;"取消",$K181&lt;TODAY()),"はい","いいえ"))</f>
      </c>
      <c r="N181" s="36" t="n"/>
      <c r="O181" s="73" t="n"/>
    </row>
    <row r="182" s="52" ht="22" customHeight="true">
      <c r="A182" s="36" t="n"/>
      <c r="B182" s="36" t="n"/>
      <c r="C182" s="226" t="n"/>
      <c r="D182" s="36" t="n"/>
      <c r="E182" s="36" t="n"/>
      <c r="F182" s="73" t="n"/>
      <c r="G182" s="36" t="n"/>
      <c r="H182" s="226" t="n"/>
      <c r="I182" s="73" t="n"/>
      <c r="J182" s="36" t="n"/>
      <c r="K182" s="225" t="n"/>
      <c r="L182" s="36" t="n"/>
      <c r="M182" s="36">
        <f>IF($A182="","",IF(AND($J182&lt;&gt;"完了済み",$J182&lt;&gt;"取消",$K182&lt;TODAY()),"はい","いいえ"))</f>
      </c>
      <c r="N182" s="36" t="n"/>
      <c r="O182" s="73" t="n"/>
    </row>
    <row r="183" s="52" ht="22" customHeight="true">
      <c r="A183" s="36" t="n"/>
      <c r="B183" s="36" t="n"/>
      <c r="C183" s="226" t="n"/>
      <c r="D183" s="36" t="n"/>
      <c r="E183" s="36" t="n"/>
      <c r="F183" s="73" t="n"/>
      <c r="G183" s="36" t="n"/>
      <c r="H183" s="226" t="n"/>
      <c r="I183" s="73" t="n"/>
      <c r="J183" s="36" t="n"/>
      <c r="K183" s="225" t="n"/>
      <c r="L183" s="36" t="n"/>
      <c r="M183" s="36">
        <f>IF($A183="","",IF(AND($J183&lt;&gt;"完了済み",$J183&lt;&gt;"取消",$K183&lt;TODAY()),"はい","いいえ"))</f>
      </c>
      <c r="N183" s="36" t="n"/>
      <c r="O183" s="73" t="n"/>
    </row>
    <row r="184" s="52" ht="22" customHeight="true">
      <c r="A184" s="36" t="n"/>
      <c r="B184" s="36" t="n"/>
      <c r="C184" s="226" t="n"/>
      <c r="D184" s="36" t="n"/>
      <c r="E184" s="36" t="n"/>
      <c r="F184" s="73" t="n"/>
      <c r="G184" s="36" t="n"/>
      <c r="H184" s="226" t="n"/>
      <c r="I184" s="73" t="n"/>
      <c r="J184" s="36" t="n"/>
      <c r="K184" s="225" t="n"/>
      <c r="L184" s="36" t="n"/>
      <c r="M184" s="36">
        <f>IF($A184="","",IF(AND($J184&lt;&gt;"完了済み",$J184&lt;&gt;"取消",$K184&lt;TODAY()),"はい","いいえ"))</f>
      </c>
      <c r="N184" s="36" t="n"/>
      <c r="O184" s="73" t="n"/>
    </row>
    <row r="185" s="52" ht="22" customHeight="true">
      <c r="A185" s="36" t="n"/>
      <c r="B185" s="36" t="n"/>
      <c r="C185" s="226" t="n"/>
      <c r="D185" s="36" t="n"/>
      <c r="E185" s="36" t="n"/>
      <c r="F185" s="73" t="n"/>
      <c r="G185" s="36" t="n"/>
      <c r="H185" s="226" t="n"/>
      <c r="I185" s="73" t="n"/>
      <c r="J185" s="36" t="n"/>
      <c r="K185" s="225" t="n"/>
      <c r="L185" s="36" t="n"/>
      <c r="M185" s="36">
        <f>IF($A185="","",IF(AND($J185&lt;&gt;"完了済み",$J185&lt;&gt;"取消",$K185&lt;TODAY()),"はい","いいえ"))</f>
      </c>
      <c r="N185" s="36" t="n"/>
      <c r="O185" s="73" t="n"/>
    </row>
    <row r="186" s="52" ht="22" customHeight="true">
      <c r="A186" s="36" t="n"/>
      <c r="B186" s="36" t="n"/>
      <c r="C186" s="226" t="n"/>
      <c r="D186" s="36" t="n"/>
      <c r="E186" s="36" t="n"/>
      <c r="F186" s="73" t="n"/>
      <c r="G186" s="36" t="n"/>
      <c r="H186" s="226" t="n"/>
      <c r="I186" s="73" t="n"/>
      <c r="J186" s="36" t="n"/>
      <c r="K186" s="225" t="n"/>
      <c r="L186" s="36" t="n"/>
      <c r="M186" s="36">
        <f>IF($A186="","",IF(AND($J186&lt;&gt;"完了済み",$J186&lt;&gt;"取消",$K186&lt;TODAY()),"はい","いいえ"))</f>
      </c>
      <c r="N186" s="36" t="n"/>
      <c r="O186" s="73" t="n"/>
    </row>
    <row r="187" s="52" ht="22" customHeight="true">
      <c r="A187" s="36" t="n"/>
      <c r="B187" s="36" t="n"/>
      <c r="C187" s="226" t="n"/>
      <c r="D187" s="36" t="n"/>
      <c r="E187" s="36" t="n"/>
      <c r="F187" s="73" t="n"/>
      <c r="G187" s="36" t="n"/>
      <c r="H187" s="226" t="n"/>
      <c r="I187" s="73" t="n"/>
      <c r="J187" s="36" t="n"/>
      <c r="K187" s="225" t="n"/>
      <c r="L187" s="36" t="n"/>
      <c r="M187" s="36">
        <f>IF($A187="","",IF(AND($J187&lt;&gt;"完了済み",$J187&lt;&gt;"取消",$K187&lt;TODAY()),"はい","いいえ"))</f>
      </c>
      <c r="N187" s="36" t="n"/>
      <c r="O187" s="73" t="n"/>
    </row>
    <row r="188" s="52" ht="22" customHeight="true">
      <c r="A188" s="36" t="n"/>
      <c r="B188" s="36" t="n"/>
      <c r="C188" s="226" t="n"/>
      <c r="D188" s="36" t="n"/>
      <c r="E188" s="36" t="n"/>
      <c r="F188" s="73" t="n"/>
      <c r="G188" s="36" t="n"/>
      <c r="H188" s="226" t="n"/>
      <c r="I188" s="73" t="n"/>
      <c r="J188" s="36" t="n"/>
      <c r="K188" s="225" t="n"/>
      <c r="L188" s="36" t="n"/>
      <c r="M188" s="36">
        <f>IF($A188="","",IF(AND($J188&lt;&gt;"完了済み",$J188&lt;&gt;"取消",$K188&lt;TODAY()),"はい","いいえ"))</f>
      </c>
      <c r="N188" s="36" t="n"/>
      <c r="O188" s="73" t="n"/>
    </row>
    <row r="189" s="52" ht="22" customHeight="true">
      <c r="A189" s="36" t="n"/>
      <c r="B189" s="36" t="n"/>
      <c r="C189" s="226" t="n"/>
      <c r="D189" s="36" t="n"/>
      <c r="E189" s="36" t="n"/>
      <c r="F189" s="73" t="n"/>
      <c r="G189" s="36" t="n"/>
      <c r="H189" s="226" t="n"/>
      <c r="I189" s="73" t="n"/>
      <c r="J189" s="36" t="n"/>
      <c r="K189" s="225" t="n"/>
      <c r="L189" s="36" t="n"/>
      <c r="M189" s="36">
        <f>IF($A189="","",IF(AND($J189&lt;&gt;"完了済み",$J189&lt;&gt;"取消",$K189&lt;TODAY()),"はい","いいえ"))</f>
      </c>
      <c r="N189" s="36" t="n"/>
      <c r="O189" s="73" t="n"/>
    </row>
    <row r="190" s="52" ht="22" customHeight="true">
      <c r="A190" s="36" t="n"/>
      <c r="B190" s="36" t="n"/>
      <c r="C190" s="226" t="n"/>
      <c r="D190" s="36" t="n"/>
      <c r="E190" s="36" t="n"/>
      <c r="F190" s="73" t="n"/>
      <c r="G190" s="36" t="n"/>
      <c r="H190" s="226" t="n"/>
      <c r="I190" s="73" t="n"/>
      <c r="J190" s="36" t="n"/>
      <c r="K190" s="225" t="n"/>
      <c r="L190" s="36" t="n"/>
      <c r="M190" s="36">
        <f>IF($A190="","",IF(AND($J190&lt;&gt;"完了済み",$J190&lt;&gt;"取消",$K190&lt;TODAY()),"はい","いいえ"))</f>
      </c>
      <c r="N190" s="36" t="n"/>
      <c r="O190" s="73" t="n"/>
    </row>
    <row r="191" s="52" ht="22" customHeight="true">
      <c r="A191" s="36" t="n"/>
      <c r="B191" s="36" t="n"/>
      <c r="C191" s="226" t="n"/>
      <c r="D191" s="36" t="n"/>
      <c r="E191" s="36" t="n"/>
      <c r="F191" s="73" t="n"/>
      <c r="G191" s="36" t="n"/>
      <c r="H191" s="226" t="n"/>
      <c r="I191" s="73" t="n"/>
      <c r="J191" s="36" t="n"/>
      <c r="K191" s="225" t="n"/>
      <c r="L191" s="36" t="n"/>
      <c r="M191" s="36">
        <f>IF($A191="","",IF(AND($J191&lt;&gt;"完了済み",$J191&lt;&gt;"取消",$K191&lt;TODAY()),"はい","いいえ"))</f>
      </c>
      <c r="N191" s="36" t="n"/>
      <c r="O191" s="73" t="n"/>
    </row>
    <row r="192" s="52" ht="22" customHeight="true">
      <c r="A192" s="36" t="n"/>
      <c r="B192" s="36" t="n"/>
      <c r="C192" s="226" t="n"/>
      <c r="D192" s="36" t="n"/>
      <c r="E192" s="36" t="n"/>
      <c r="F192" s="73" t="n"/>
      <c r="G192" s="36" t="n"/>
      <c r="H192" s="226" t="n"/>
      <c r="I192" s="73" t="n"/>
      <c r="J192" s="36" t="n"/>
      <c r="K192" s="225" t="n"/>
      <c r="L192" s="36" t="n"/>
      <c r="M192" s="36">
        <f>IF($A192="","",IF(AND($J192&lt;&gt;"完了済み",$J192&lt;&gt;"取消",$K192&lt;TODAY()),"はい","いいえ"))</f>
      </c>
      <c r="N192" s="36" t="n"/>
      <c r="O192" s="73" t="n"/>
    </row>
    <row r="193" s="52" ht="22" customHeight="true">
      <c r="A193" s="36" t="n"/>
      <c r="B193" s="36" t="n"/>
      <c r="C193" s="226" t="n"/>
      <c r="D193" s="36" t="n"/>
      <c r="E193" s="36" t="n"/>
      <c r="F193" s="73" t="n"/>
      <c r="G193" s="36" t="n"/>
      <c r="H193" s="226" t="n"/>
      <c r="I193" s="73" t="n"/>
      <c r="J193" s="36" t="n"/>
      <c r="K193" s="225" t="n"/>
      <c r="L193" s="36" t="n"/>
      <c r="M193" s="36">
        <f>IF($A193="","",IF(AND($J193&lt;&gt;"完了済み",$J193&lt;&gt;"取消",$K193&lt;TODAY()),"はい","いいえ"))</f>
      </c>
      <c r="N193" s="36" t="n"/>
      <c r="O193" s="73" t="n"/>
    </row>
    <row r="194" s="52" ht="22" customHeight="true">
      <c r="A194" s="36" t="n"/>
      <c r="B194" s="36" t="n"/>
      <c r="C194" s="226" t="n"/>
      <c r="D194" s="36" t="n"/>
      <c r="E194" s="36" t="n"/>
      <c r="F194" s="73" t="n"/>
      <c r="G194" s="36" t="n"/>
      <c r="H194" s="226" t="n"/>
      <c r="I194" s="73" t="n"/>
      <c r="J194" s="36" t="n"/>
      <c r="K194" s="225" t="n"/>
      <c r="L194" s="36" t="n"/>
      <c r="M194" s="36">
        <f>IF($A194="","",IF(AND($J194&lt;&gt;"完了済み",$J194&lt;&gt;"取消",$K194&lt;TODAY()),"はい","いいえ"))</f>
      </c>
      <c r="N194" s="36" t="n"/>
      <c r="O194" s="73" t="n"/>
    </row>
    <row r="195" s="52" ht="22" customHeight="true">
      <c r="A195" s="36" t="n"/>
      <c r="B195" s="36" t="n"/>
      <c r="C195" s="226" t="n"/>
      <c r="D195" s="36" t="n"/>
      <c r="E195" s="36" t="n"/>
      <c r="F195" s="73" t="n"/>
      <c r="G195" s="36" t="n"/>
      <c r="H195" s="226" t="n"/>
      <c r="I195" s="73" t="n"/>
      <c r="J195" s="36" t="n"/>
      <c r="K195" s="225" t="n"/>
      <c r="L195" s="36" t="n"/>
      <c r="M195" s="36">
        <f>IF($A195="","",IF(AND($J195&lt;&gt;"完了済み",$J195&lt;&gt;"取消",$K195&lt;TODAY()),"はい","いいえ"))</f>
      </c>
      <c r="N195" s="36" t="n"/>
      <c r="O195" s="73" t="n"/>
    </row>
    <row r="196" s="52" ht="22" customHeight="true">
      <c r="A196" s="36" t="n"/>
      <c r="B196" s="36" t="n"/>
      <c r="C196" s="226" t="n"/>
      <c r="D196" s="36" t="n"/>
      <c r="E196" s="36" t="n"/>
      <c r="F196" s="73" t="n"/>
      <c r="G196" s="36" t="n"/>
      <c r="H196" s="226" t="n"/>
      <c r="I196" s="73" t="n"/>
      <c r="J196" s="36" t="n"/>
      <c r="K196" s="225" t="n"/>
      <c r="L196" s="36" t="n"/>
      <c r="M196" s="36">
        <f>IF($A196="","",IF(AND($J196&lt;&gt;"完了済み",$J196&lt;&gt;"取消",$K196&lt;TODAY()),"はい","いいえ"))</f>
      </c>
      <c r="N196" s="36" t="n"/>
      <c r="O196" s="73" t="n"/>
    </row>
    <row r="197" s="52" ht="22" customHeight="true">
      <c r="A197" s="36" t="n"/>
      <c r="B197" s="36" t="n"/>
      <c r="C197" s="226" t="n"/>
      <c r="D197" s="36" t="n"/>
      <c r="E197" s="36" t="n"/>
      <c r="F197" s="73" t="n"/>
      <c r="G197" s="36" t="n"/>
      <c r="H197" s="226" t="n"/>
      <c r="I197" s="73" t="n"/>
      <c r="J197" s="36" t="n"/>
      <c r="K197" s="225" t="n"/>
      <c r="L197" s="36" t="n"/>
      <c r="M197" s="36">
        <f>IF($A197="","",IF(AND($J197&lt;&gt;"完了済み",$J197&lt;&gt;"取消",$K197&lt;TODAY()),"はい","いいえ"))</f>
      </c>
      <c r="N197" s="36" t="n"/>
      <c r="O197" s="73" t="n"/>
    </row>
    <row r="198" s="52" ht="22" customHeight="true">
      <c r="A198" s="36" t="n"/>
      <c r="B198" s="36" t="n"/>
      <c r="C198" s="226" t="n"/>
      <c r="D198" s="36" t="n"/>
      <c r="E198" s="36" t="n"/>
      <c r="F198" s="73" t="n"/>
      <c r="G198" s="36" t="n"/>
      <c r="H198" s="226" t="n"/>
      <c r="I198" s="73" t="n"/>
      <c r="J198" s="36" t="n"/>
      <c r="K198" s="225" t="n"/>
      <c r="L198" s="36" t="n"/>
      <c r="M198" s="36">
        <f>IF($A198="","",IF(AND($J198&lt;&gt;"完了済み",$J198&lt;&gt;"取消",$K198&lt;TODAY()),"はい","いいえ"))</f>
      </c>
      <c r="N198" s="36" t="n"/>
      <c r="O198" s="73" t="n"/>
    </row>
    <row r="199" s="52" ht="22" customHeight="true">
      <c r="A199" s="36" t="n"/>
      <c r="B199" s="36" t="n"/>
      <c r="C199" s="226" t="n"/>
      <c r="D199" s="36" t="n"/>
      <c r="E199" s="36" t="n"/>
      <c r="F199" s="73" t="n"/>
      <c r="G199" s="36" t="n"/>
      <c r="H199" s="226" t="n"/>
      <c r="I199" s="73" t="n"/>
      <c r="J199" s="36" t="n"/>
      <c r="K199" s="225" t="n"/>
      <c r="L199" s="36" t="n"/>
      <c r="M199" s="36">
        <f>IF($A199="","",IF(AND($J199&lt;&gt;"完了済み",$J199&lt;&gt;"取消",$K199&lt;TODAY()),"はい","いいえ"))</f>
      </c>
      <c r="N199" s="36" t="n"/>
      <c r="O199" s="73" t="n"/>
    </row>
    <row r="200" s="52" ht="22" customHeight="true">
      <c r="A200" s="36" t="n"/>
      <c r="B200" s="36" t="n"/>
      <c r="C200" s="226" t="n"/>
      <c r="D200" s="36" t="n"/>
      <c r="E200" s="36" t="n"/>
      <c r="F200" s="73" t="n"/>
      <c r="G200" s="36" t="n"/>
      <c r="H200" s="226" t="n"/>
      <c r="I200" s="73" t="n"/>
      <c r="J200" s="36" t="n"/>
      <c r="K200" s="225" t="n"/>
      <c r="L200" s="36" t="n"/>
      <c r="M200" s="36">
        <f>IF($A200="","",IF(AND($J200&lt;&gt;"完了済み",$J200&lt;&gt;"取消",$K200&lt;TODAY()),"はい","いいえ"))</f>
      </c>
      <c r="N200" s="36" t="n"/>
      <c r="O200" s="73" t="n"/>
    </row>
    <row r="201" s="52" ht="22" customHeight="true">
      <c r="A201" s="36" t="n"/>
      <c r="B201" s="36" t="n"/>
      <c r="C201" s="226" t="n"/>
      <c r="D201" s="36" t="n"/>
      <c r="E201" s="36" t="n"/>
      <c r="F201" s="73" t="n"/>
      <c r="G201" s="36" t="n"/>
      <c r="H201" s="226" t="n"/>
      <c r="I201" s="73" t="n"/>
      <c r="J201" s="36" t="n"/>
      <c r="K201" s="225" t="n"/>
      <c r="L201" s="36" t="n"/>
      <c r="M201" s="36">
        <f>IF($A201="","",IF(AND($J201&lt;&gt;"完了済み",$J201&lt;&gt;"取消",$K201&lt;TODAY()),"はい","いいえ"))</f>
      </c>
      <c r="N201" s="36" t="n"/>
      <c r="O201" s="73" t="n"/>
    </row>
    <row r="202" s="52" ht="22" customHeight="true">
      <c r="A202" s="36" t="n"/>
      <c r="B202" s="36" t="n"/>
      <c r="C202" s="226" t="n"/>
      <c r="D202" s="36" t="n"/>
      <c r="E202" s="36" t="n"/>
      <c r="F202" s="73" t="n"/>
      <c r="G202" s="36" t="n"/>
      <c r="H202" s="226" t="n"/>
      <c r="I202" s="73" t="n"/>
      <c r="J202" s="36" t="n"/>
      <c r="K202" s="225" t="n"/>
      <c r="L202" s="36" t="n"/>
      <c r="M202" s="36">
        <f>IF($A202="","",IF(AND($J202&lt;&gt;"完了済み",$J202&lt;&gt;"取消",$K202&lt;TODAY()),"はい","いいえ"))</f>
      </c>
      <c r="N202" s="36" t="n"/>
      <c r="O202" s="73" t="n"/>
    </row>
    <row r="203" s="52" ht="22" customHeight="true">
      <c r="A203" s="36" t="n"/>
      <c r="B203" s="36" t="n"/>
      <c r="C203" s="226" t="n"/>
      <c r="D203" s="36" t="n"/>
      <c r="E203" s="36" t="n"/>
      <c r="F203" s="73" t="n"/>
      <c r="G203" s="36" t="n"/>
      <c r="H203" s="226" t="n"/>
      <c r="I203" s="73" t="n"/>
      <c r="J203" s="36" t="n"/>
      <c r="K203" s="225" t="n"/>
      <c r="L203" s="36" t="n"/>
      <c r="M203" s="36">
        <f>IF($A203="","",IF(AND($J203&lt;&gt;"完了済み",$J203&lt;&gt;"取消",$K203&lt;TODAY()),"はい","いいえ"))</f>
      </c>
      <c r="N203" s="36" t="n"/>
      <c r="O203" s="73" t="n"/>
    </row>
    <row r="204" s="52" ht="22" customHeight="true">
      <c r="A204" s="36" t="n"/>
      <c r="B204" s="36" t="n"/>
      <c r="C204" s="226" t="n"/>
      <c r="D204" s="36" t="n"/>
      <c r="E204" s="36" t="n"/>
      <c r="F204" s="73" t="n"/>
      <c r="G204" s="36" t="n"/>
      <c r="H204" s="226" t="n"/>
      <c r="I204" s="73" t="n"/>
      <c r="J204" s="36" t="n"/>
      <c r="K204" s="225" t="n"/>
      <c r="L204" s="36" t="n"/>
      <c r="M204" s="36">
        <f>IF($A204="","",IF(AND($J204&lt;&gt;"完了済み",$J204&lt;&gt;"取消",$K204&lt;TODAY()),"はい","いいえ"))</f>
      </c>
      <c r="N204" s="36" t="n"/>
      <c r="O204" s="73" t="n"/>
    </row>
    <row r="205" s="52" ht="22" customHeight="true">
      <c r="A205" s="36" t="n"/>
      <c r="B205" s="36" t="n"/>
      <c r="C205" s="226" t="n"/>
      <c r="D205" s="36" t="n"/>
      <c r="E205" s="36" t="n"/>
      <c r="F205" s="73" t="n"/>
      <c r="G205" s="36" t="n"/>
      <c r="H205" s="226" t="n"/>
      <c r="I205" s="73" t="n"/>
      <c r="J205" s="36" t="n"/>
      <c r="K205" s="225" t="n"/>
      <c r="L205" s="36" t="n"/>
      <c r="M205" s="36">
        <f>IF($A205="","",IF(AND($J205&lt;&gt;"完了済み",$J205&lt;&gt;"取消",$K205&lt;TODAY()),"はい","いいえ"))</f>
      </c>
      <c r="N205" s="36" t="n"/>
      <c r="O205" s="73" t="n"/>
    </row>
    <row r="206" s="52" ht="22" customHeight="true">
      <c r="A206" s="36" t="n"/>
      <c r="B206" s="36" t="n"/>
      <c r="C206" s="226" t="n"/>
      <c r="D206" s="36" t="n"/>
      <c r="E206" s="36" t="n"/>
      <c r="F206" s="73" t="n"/>
      <c r="G206" s="36" t="n"/>
      <c r="H206" s="226" t="n"/>
      <c r="I206" s="73" t="n"/>
      <c r="J206" s="36" t="n"/>
      <c r="K206" s="225" t="n"/>
      <c r="L206" s="36" t="n"/>
      <c r="M206" s="36">
        <f>IF($A206="","",IF(AND($J206&lt;&gt;"完了済み",$J206&lt;&gt;"取消",$K206&lt;TODAY()),"はい","いいえ"))</f>
      </c>
      <c r="N206" s="36" t="n"/>
      <c r="O206" s="73" t="n"/>
    </row>
    <row r="207" s="52" ht="22" customHeight="true">
      <c r="A207" s="36" t="n"/>
      <c r="B207" s="36" t="n"/>
      <c r="C207" s="226" t="n"/>
      <c r="D207" s="36" t="n"/>
      <c r="E207" s="36" t="n"/>
      <c r="F207" s="73" t="n"/>
      <c r="G207" s="36" t="n"/>
      <c r="H207" s="226" t="n"/>
      <c r="I207" s="73" t="n"/>
      <c r="J207" s="36" t="n"/>
      <c r="K207" s="225" t="n"/>
      <c r="L207" s="36" t="n"/>
      <c r="M207" s="36">
        <f>IF($A207="","",IF(AND($J207&lt;&gt;"完了済み",$J207&lt;&gt;"取消",$K207&lt;TODAY()),"はい","いいえ"))</f>
      </c>
      <c r="N207" s="36" t="n"/>
      <c r="O207" s="73" t="n"/>
    </row>
  </sheetData>
  <mergeCells count="3">
    <mergeCell ref="A1:O1"/>
    <mergeCell ref="A2:O3"/>
    <mergeCell ref="A5:O5"/>
  </mergeCells>
  <conditionalFormatting sqref="A8:O207">
    <cfRule type="expression" dxfId="0" priority="1">
      <formula>AND($A8&lt;&gt;"",$M8="是")</formula>
    </cfRule>
  </conditionalFormatting>
  <conditionalFormatting sqref="J8:J207">
    <cfRule type="containsText" dxfId="2" priority="2" operator="containsText" text="已完了">
      <formula>NOT(ISERROR(SEARCH("已完了",J8)))</formula>
    </cfRule>
  </conditionalFormatting>
  <conditionalFormatting sqref="L8:L207">
    <cfRule type="containsText" dxfId="3" priority="3" operator="containsText" text="L3">
      <formula>NOT(ISERROR(SEARCH("L3",L8)))</formula>
    </cfRule>
    <cfRule type="containsText" dxfId="8" priority="4" operator="containsText" text="L4">
      <formula>NOT(ISERROR(SEARCH("L4",L8)))</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sheetPr>
    <outlinePr summaryBelow="true" summaryRight="true"/>
    <pageSetUpPr/>
  </sheetPr>
  <dimension ref="A1:R207"/>
  <sheetViews>
    <sheetView workbookViewId="0">
      <selection activeCell="A1" sqref="A1"/>
    </sheetView>
  </sheetViews>
  <sheetFormatPr baseColWidth="8" defaultRowHeight="15"/>
  <cols>
    <col customWidth="true" max="2" min="1" style="52" width="15"/>
    <col customWidth="true" max="3" min="3" style="52" width="16"/>
    <col customWidth="true" max="4" min="4" style="52" width="14"/>
    <col customWidth="true" max="7" min="5" style="52" width="16"/>
    <col customWidth="true" max="10" min="8" style="52" width="18"/>
    <col customWidth="true" max="14" min="11" style="52" width="12"/>
    <col customWidth="true" max="15" min="15" style="52" width="14"/>
    <col customWidth="true" max="16" min="16" style="52" width="13"/>
    <col customWidth="true" max="17" min="17" style="52" width="10"/>
    <col customWidth="true" max="18" min="18" style="52" width="34"/>
  </cols>
  <sheetData>
    <row r="1" s="52" ht="30" customHeight="true">
      <c r="A1" s="9" t="s">
        <v>644</v>
      </c>
      <c r="B1" s="1" t="n"/>
      <c r="C1" s="1" t="n"/>
      <c r="D1" s="1" t="n"/>
      <c r="E1" s="1" t="n"/>
      <c r="F1" s="1" t="n"/>
      <c r="G1" s="1" t="n"/>
      <c r="H1" s="1" t="n"/>
      <c r="I1" s="1" t="n"/>
      <c r="J1" s="1" t="n"/>
      <c r="K1" s="1" t="n"/>
      <c r="L1" s="1" t="n"/>
      <c r="M1" s="1" t="n"/>
      <c r="N1" s="1" t="n"/>
      <c r="O1" s="1" t="n"/>
      <c r="P1" s="1" t="n"/>
      <c r="Q1" s="1" t="n"/>
      <c r="R1" s="1" t="n"/>
    </row>
    <row r="2">
      <c r="A2" s="17" t="s">
        <v>645</v>
      </c>
      <c r="B2" s="1" t="n"/>
      <c r="C2" s="1" t="n"/>
      <c r="D2" s="1" t="n"/>
      <c r="E2" s="1" t="n"/>
      <c r="F2" s="1" t="n"/>
      <c r="G2" s="1" t="n"/>
      <c r="H2" s="1" t="n"/>
      <c r="I2" s="1" t="n"/>
      <c r="J2" s="1" t="n"/>
      <c r="K2" s="1" t="n"/>
      <c r="L2" s="1" t="n"/>
      <c r="M2" s="1" t="n"/>
      <c r="N2" s="1" t="n"/>
      <c r="O2" s="1" t="n"/>
      <c r="P2" s="1" t="n"/>
      <c r="Q2" s="1" t="n"/>
      <c r="R2" s="1" t="n"/>
    </row>
    <row r="3">
      <c r="A3" s="1" t="n"/>
      <c r="B3" s="1" t="n"/>
      <c r="C3" s="1" t="n"/>
      <c r="D3" s="1" t="n"/>
      <c r="E3" s="1" t="n"/>
      <c r="F3" s="1" t="n"/>
      <c r="G3" s="1" t="n"/>
      <c r="H3" s="1" t="n"/>
      <c r="I3" s="1" t="n"/>
      <c r="J3" s="1" t="n"/>
      <c r="K3" s="1" t="n"/>
      <c r="L3" s="1" t="n"/>
      <c r="M3" s="1" t="n"/>
      <c r="N3" s="1" t="n"/>
      <c r="O3" s="1" t="n"/>
      <c r="P3" s="1" t="n"/>
      <c r="Q3" s="1" t="n"/>
      <c r="R3" s="1" t="n"/>
    </row>
    <row r="4">
      <c r="A4" s="52" t="s">
        <v>646</v>
      </c>
      <c r="B4" s="52" t="s">
        <v>647</v>
      </c>
    </row>
    <row r="5">
      <c r="A5" s="174" t="s">
        <v>648</v>
      </c>
      <c r="B5" s="223" t="n"/>
      <c r="C5" s="223" t="n"/>
      <c r="D5" s="223" t="n"/>
      <c r="E5" s="223" t="n"/>
      <c r="F5" s="223" t="n"/>
      <c r="G5" s="223" t="n"/>
      <c r="H5" s="223" t="n"/>
      <c r="I5" s="223" t="n"/>
      <c r="J5" s="223" t="n"/>
      <c r="K5" s="223" t="n"/>
      <c r="L5" s="223" t="n"/>
      <c r="M5" s="223" t="n"/>
      <c r="N5" s="223" t="n"/>
      <c r="O5" s="223" t="n"/>
      <c r="P5" s="223" t="n"/>
      <c r="Q5" s="223" t="n"/>
      <c r="R5" s="224" t="n"/>
    </row>
    <row r="6">
      <c r="A6" s="52" t="s">
        <v>649</v>
      </c>
      <c r="B6" s="52" t="s">
        <v>650</v>
      </c>
    </row>
    <row r="7" s="52" ht="36" customHeight="true">
      <c r="A7" s="28" t="s">
        <v>651</v>
      </c>
      <c r="B7" s="28" t="s">
        <v>652</v>
      </c>
      <c r="C7" s="28" t="inlineStr">
        <is>
          <t>元の運送状/注文番号</t>
        </is>
      </c>
      <c r="D7" s="28" t="inlineStr">
        <is>
          <t>再配達理由</t>
        </is>
      </c>
      <c r="E7" s="28" t="inlineStr">
        <is>
          <t>再配達方法</t>
        </is>
      </c>
      <c r="F7" s="28" t="inlineStr">
        <is>
          <t>新しいΠαράδοση会社</t>
        </is>
      </c>
      <c r="G7" s="28" t="inlineStr">
        <is>
          <t>新運送状番号</t>
        </is>
      </c>
      <c r="H7" s="28" t="inlineStr">
        <is>
          <t>集荷予定</t>
        </is>
      </c>
      <c r="I7" s="28" t="inlineStr">
        <is>
          <t>配達予定</t>
        </is>
      </c>
      <c r="J7" s="28" t="inlineStr">
        <is>
          <t>実配達</t>
        </is>
      </c>
      <c r="K7" s="28" t="inlineStr">
        <is>
          <t>顧客確認</t>
        </is>
      </c>
      <c r="L7" s="28" t="inlineStr">
        <is>
          <t>再配達状態</t>
        </is>
      </c>
      <c r="M7" s="28" t="inlineStr">
        <is>
          <t>再配達コスト</t>
        </is>
      </c>
      <c r="N7" s="28" t="inlineStr">
        <is>
          <t>コスト負担先</t>
        </is>
      </c>
      <c r="O7" s="28" t="inlineStr">
        <is>
          <t>倉庫/出荷拠点</t>
        </is>
      </c>
      <c r="P7" s="28" t="inlineStr">
        <is>
          <t>担当者</t>
        </is>
      </c>
      <c r="Q7" s="28" t="inlineStr">
        <is>
          <t>遅延日数</t>
        </is>
      </c>
      <c r="R7" s="28" t="inlineStr">
        <is>
          <t>免責事項</t>
        </is>
      </c>
    </row>
    <row r="8" s="52" ht="22" customHeight="true">
      <c r="A8" s="36" t="s">
        <v>653</v>
      </c>
      <c r="B8" s="36" t="s">
        <v>654</v>
      </c>
      <c r="C8" s="36" t="inlineStr">
        <is>
          <t>TRK-10002</t>
        </is>
      </c>
      <c r="D8" s="36" t="inlineStr">
        <is>
          <t>ミスマッチ</t>
        </is>
      </c>
      <c r="E8" s="36" t="inlineStr">
        <is>
          <t>元のΠαράδοση会社の再配達</t>
        </is>
      </c>
      <c r="F8" s="36" t="inlineStr">
        <is>
          <t>自社車両</t>
        </is>
      </c>
      <c r="G8" s="36" t="inlineStr">
        <is>
          <t>TRK-RD-20001</t>
        </is>
      </c>
      <c r="H8" s="226" t="n">
        <v>46128.625</v>
      </c>
      <c r="I8" s="226" t="n">
        <v>46129.5</v>
      </c>
      <c r="J8" s="226" t="n"/>
      <c r="K8" s="36" t="inlineStr">
        <is>
          <t>確認済み</t>
        </is>
      </c>
      <c r="L8" s="36" t="inlineStr">
        <is>
          <t>問題点</t>
        </is>
      </c>
      <c r="M8" s="229" t="n">
        <v>120</v>
      </c>
      <c r="N8" s="36" t="inlineStr">
        <is>
          <t>企業責任</t>
        </is>
      </c>
      <c r="O8" s="36" t="inlineStr">
        <is>
          <t>東DC</t>
        </is>
      </c>
      <c r="P8" s="36" t="inlineStr">
        <is>
          <t>店舗情報</t>
        </is>
      </c>
      <c r="Q8" s="227">
        <f>IF($A8="","",IF($J8="",MAX(0,INT(TODAY()-$I8)),MAX(0,INT($J8)-INT($I8))))</f>
      </c>
      <c r="R8" s="73" t="inlineStr">
        <is>
          <t>SKUは、間違った部品を取り戻します。</t>
        </is>
      </c>
    </row>
    <row r="9" s="52" ht="22" customHeight="true">
      <c r="A9" s="36" t="s">
        <v>655</v>
      </c>
      <c r="B9" s="36" t="s">
        <v>656</v>
      </c>
      <c r="C9" s="36" t="inlineStr">
        <is>
          <t>TRK-10003</t>
        </is>
      </c>
      <c r="D9" s="36" t="inlineStr">
        <is>
          <t>アドレス異常</t>
        </is>
      </c>
      <c r="E9" s="36" t="inlineStr">
        <is>
          <t>クライアントの再割り当て</t>
        </is>
      </c>
      <c r="F9" s="36" t="inlineStr">
        <is>
          <t>SFエクスプレス</t>
        </is>
      </c>
      <c r="G9" s="36" t="inlineStr">
        <is>
          <t>TRK-RD-20002</t>
        </is>
      </c>
      <c r="H9" s="226" t="n">
        <v>46130.58333333334</v>
      </c>
      <c r="I9" s="226" t="n">
        <v>46131.5</v>
      </c>
      <c r="J9" s="226" t="n"/>
      <c r="K9" s="36" t="inlineStr">
        <is>
          <t>確認のため</t>
        </is>
      </c>
      <c r="L9" s="36" t="inlineStr">
        <is>
          <t>プラン</t>
        </is>
      </c>
      <c r="M9" s="229" t="n">
        <v>80</v>
      </c>
      <c r="N9" s="36" t="inlineStr">
        <is>
          <t>クライアントの責任</t>
        </is>
      </c>
      <c r="O9" s="36" t="inlineStr">
        <is>
          <t>西DC</t>
        </is>
      </c>
      <c r="P9" s="36" t="inlineStr">
        <is>
          <t>カスタマーサービス</t>
        </is>
      </c>
      <c r="Q9" s="227">
        <f>IF($A9="","",IF($J9="",MAX(0,INT(TODAY()-$I9)),MAX(0,INT($J9)-INT($I9))))</f>
      </c>
      <c r="R9" s="73" t="inlineStr">
        <is>
          <t>ドア番号を確認するクライアントを待って</t>
        </is>
      </c>
    </row>
    <row r="10" s="52" ht="22" customHeight="true">
      <c r="A10" s="36" t="s">
        <v>657</v>
      </c>
      <c r="B10" s="36" t="s">
        <v>658</v>
      </c>
      <c r="C10" s="36" t="inlineStr">
        <is>
          <t>TRK-10005</t>
        </is>
      </c>
      <c r="D10" s="36" t="inlineStr">
        <is>
          <t>ショートフォール</t>
        </is>
      </c>
      <c r="E10" s="36" t="inlineStr">
        <is>
          <t>キャリアの交換</t>
        </is>
      </c>
      <c r="F10" s="36" t="inlineStr">
        <is>
          <t>DHL</t>
        </is>
      </c>
      <c r="G10" s="36" t="inlineStr">
        <is>
          <t>TRK-RD-20003</t>
        </is>
      </c>
      <c r="H10" s="226" t="n">
        <v>46133.375</v>
      </c>
      <c r="I10" s="226" t="n">
        <v>46133.70833333334</v>
      </c>
      <c r="J10" s="226" t="n"/>
      <c r="K10" s="36" t="inlineStr">
        <is>
          <t>確認済み</t>
        </is>
      </c>
      <c r="L10" s="36" t="inlineStr">
        <is>
          <t>プラン</t>
        </is>
      </c>
      <c r="M10" s="229" t="n">
        <v>150</v>
      </c>
      <c r="N10" s="36" t="inlineStr">
        <is>
          <t>ペンディング</t>
        </is>
      </c>
      <c r="O10" s="36" t="inlineStr">
        <is>
          <t>北ハブ</t>
        </is>
      </c>
      <c r="P10" s="36" t="inlineStr">
        <is>
          <t>業務のチーフ</t>
        </is>
      </c>
      <c r="Q10" s="227">
        <f>IF($A10="","",IF($J10="",MAX(0,INT(TODAY()-$I10)),MAX(0,INT($J10)-INT($I10))))</f>
      </c>
      <c r="R10" s="73" t="inlineStr">
        <is>
          <t>在庫確認後の再発行</t>
        </is>
      </c>
    </row>
    <row r="11" s="52" ht="22" customHeight="true">
      <c r="A11" s="36" t="s">
        <v>659</v>
      </c>
      <c r="B11" s="36" t="s">
        <v>660</v>
      </c>
      <c r="C11" s="36" t="inlineStr">
        <is>
          <t>TRK-10006</t>
        </is>
      </c>
      <c r="D11" s="36" t="inlineStr">
        <is>
          <t>ログイン</t>
        </is>
      </c>
      <c r="E11" s="36" t="inlineStr">
        <is>
          <t>キャリアの交換</t>
        </is>
      </c>
      <c r="F11" s="36" t="inlineStr">
        <is>
          <t>FedEx</t>
        </is>
      </c>
      <c r="G11" s="36" t="inlineStr">
        <is>
          <t>TRK-RD-20004</t>
        </is>
      </c>
      <c r="H11" s="226" t="n">
        <v>46134.41666666666</v>
      </c>
      <c r="I11" s="226" t="n">
        <v>46135.75</v>
      </c>
      <c r="J11" s="226" t="n"/>
      <c r="K11" s="36" t="inlineStr">
        <is>
          <t>確認済み</t>
        </is>
      </c>
      <c r="L11" s="36" t="inlineStr">
        <is>
          <t>予定なし</t>
        </is>
      </c>
      <c r="M11" s="229" t="n">
        <v>0</v>
      </c>
      <c r="N11" s="36" t="inlineStr">
        <is>
          <t>キャリアはそれを取ります。</t>
        </is>
      </c>
      <c r="O11" s="36" t="inlineStr">
        <is>
          <t>クロスドックA</t>
        </is>
      </c>
      <c r="P11" s="36" t="inlineStr">
        <is>
          <t>キャリアインターフェイス</t>
        </is>
      </c>
      <c r="Q11" s="227">
        <f>IF($A11="","",IF($J11="",MAX(0,INT(TODAY()-$I11)),MAX(0,INT($J11)-INT($I11))))</f>
      </c>
      <c r="R11" s="73" t="inlineStr">
        <is>
          <t>キャリアが損失を確認するまで。</t>
        </is>
      </c>
    </row>
    <row r="12" s="52" ht="22" customHeight="true">
      <c r="A12" s="36" t="s">
        <v>661</v>
      </c>
      <c r="B12" s="36" t="s">
        <v>662</v>
      </c>
      <c r="C12" s="36" t="inlineStr">
        <is>
          <t>TRK-10007</t>
        </is>
      </c>
      <c r="D12" s="36" t="inlineStr">
        <is>
          <t>アドレス異常</t>
        </is>
      </c>
      <c r="E12" s="36" t="inlineStr">
        <is>
          <t>私は同じ側にいます。</t>
        </is>
      </c>
      <c r="F12" s="36" t="inlineStr">
        <is>
          <t>地域Παράδοση会社</t>
        </is>
      </c>
      <c r="G12" s="36" t="inlineStr">
        <is>
          <t>TRK-RD-20005</t>
        </is>
      </c>
      <c r="H12" s="226" t="n">
        <v>46134.54166666666</v>
      </c>
      <c r="I12" s="226" t="n">
        <v>46134.75</v>
      </c>
      <c r="J12" s="226" t="n">
        <v>46134.73611111111</v>
      </c>
      <c r="K12" s="36" t="inlineStr">
        <is>
          <t>確認済み</t>
        </is>
      </c>
      <c r="L12" s="36" t="inlineStr">
        <is>
          <t>署名され、受け取られる</t>
        </is>
      </c>
      <c r="M12" s="229" t="n">
        <v>60</v>
      </c>
      <c r="N12" s="36" t="inlineStr">
        <is>
          <t>企業責任</t>
        </is>
      </c>
      <c r="O12" s="36" t="inlineStr">
        <is>
          <t>メインDC</t>
        </is>
      </c>
      <c r="P12" s="36" t="inlineStr">
        <is>
          <t>カスタマーサービス</t>
        </is>
      </c>
      <c r="Q12" s="227">
        <f>IF($A12="","",IF($J12="",MAX(0,INT(TODAY()-$I12)),MAX(0,INT($J12)-INT($I12))))</f>
      </c>
      <c r="R12" s="73" t="inlineStr">
        <is>
          <t>お客様が新しいアドレスを確認し、それを署名します</t>
        </is>
      </c>
    </row>
    <row r="13" s="52" ht="22" customHeight="true">
      <c r="A13" s="36" t="s">
        <v>663</v>
      </c>
      <c r="B13" s="36" t="s">
        <v>664</v>
      </c>
      <c r="C13" s="36" t="n"/>
      <c r="D13" s="36" t="n"/>
      <c r="E13" s="36" t="n"/>
      <c r="F13" s="36" t="n"/>
      <c r="G13" s="36" t="n"/>
      <c r="H13" s="226" t="n"/>
      <c r="I13" s="226" t="n"/>
      <c r="J13" s="226" t="n"/>
      <c r="K13" s="36" t="n"/>
      <c r="L13" s="36" t="n"/>
      <c r="M13" s="229" t="n"/>
      <c r="N13" s="36" t="n"/>
      <c r="O13" s="36" t="n"/>
      <c r="P13" s="36" t="n"/>
      <c r="Q13" s="227">
        <f>IF($A13="","",IF($J13="",MAX(0,INT(TODAY()-$I13)),MAX(0,INT($J13)-INT($I13))))</f>
      </c>
      <c r="R13" s="73" t="n"/>
    </row>
    <row r="14" s="52" ht="22" customHeight="true">
      <c r="A14" s="36" t="s">
        <v>665</v>
      </c>
      <c r="B14" s="36" t="s">
        <v>666</v>
      </c>
      <c r="C14" s="36" t="n"/>
      <c r="D14" s="36" t="n"/>
      <c r="E14" s="36" t="n"/>
      <c r="F14" s="36" t="n"/>
      <c r="G14" s="36" t="n"/>
      <c r="H14" s="226" t="n"/>
      <c r="I14" s="226" t="n"/>
      <c r="J14" s="226" t="n"/>
      <c r="K14" s="36" t="n"/>
      <c r="L14" s="36" t="n"/>
      <c r="M14" s="229" t="n"/>
      <c r="N14" s="36" t="n"/>
      <c r="O14" s="36" t="n"/>
      <c r="P14" s="36" t="n"/>
      <c r="Q14" s="227">
        <f>IF($A14="","",IF($J14="",MAX(0,INT(TODAY()-$I14)),MAX(0,INT($J14)-INT($I14))))</f>
      </c>
      <c r="R14" s="73" t="n"/>
    </row>
    <row r="15" s="52" ht="22" customHeight="true">
      <c r="A15" s="36" t="s">
        <v>667</v>
      </c>
      <c r="B15" s="36" t="s">
        <v>668</v>
      </c>
      <c r="C15" s="36" t="n"/>
      <c r="D15" s="36" t="n"/>
      <c r="E15" s="36" t="n"/>
      <c r="F15" s="36" t="n"/>
      <c r="G15" s="36" t="n"/>
      <c r="H15" s="226" t="n"/>
      <c r="I15" s="226" t="n"/>
      <c r="J15" s="226" t="n"/>
      <c r="K15" s="36" t="n"/>
      <c r="L15" s="36" t="n"/>
      <c r="M15" s="229" t="n"/>
      <c r="N15" s="36" t="n"/>
      <c r="O15" s="36" t="n"/>
      <c r="P15" s="36" t="n"/>
      <c r="Q15" s="227">
        <f>IF($A15="","",IF($J15="",MAX(0,INT(TODAY()-$I15)),MAX(0,INT($J15)-INT($I15))))</f>
      </c>
      <c r="R15" s="73" t="n"/>
    </row>
    <row r="16" s="52" ht="22" customHeight="true">
      <c r="A16" s="36" t="s">
        <v>669</v>
      </c>
      <c r="B16" s="36" t="s">
        <v>670</v>
      </c>
      <c r="C16" s="36" t="n"/>
      <c r="D16" s="36" t="n"/>
      <c r="E16" s="36" t="n"/>
      <c r="F16" s="36" t="n"/>
      <c r="G16" s="36" t="n"/>
      <c r="H16" s="226" t="n"/>
      <c r="I16" s="226" t="n"/>
      <c r="J16" s="226" t="n"/>
      <c r="K16" s="36" t="n"/>
      <c r="L16" s="36" t="n"/>
      <c r="M16" s="229" t="n"/>
      <c r="N16" s="36" t="n"/>
      <c r="O16" s="36" t="n"/>
      <c r="P16" s="36" t="n"/>
      <c r="Q16" s="227">
        <f>IF($A16="","",IF($J16="",MAX(0,INT(TODAY()-$I16)),MAX(0,INT($J16)-INT($I16))))</f>
      </c>
      <c r="R16" s="73" t="n"/>
    </row>
    <row r="17" s="52" ht="22" customHeight="true">
      <c r="A17" s="36" t="s">
        <v>671</v>
      </c>
      <c r="B17" s="36" t="s">
        <v>672</v>
      </c>
      <c r="C17" s="36" t="n"/>
      <c r="D17" s="36" t="n"/>
      <c r="E17" s="36" t="n"/>
      <c r="F17" s="36" t="n"/>
      <c r="G17" s="36" t="n"/>
      <c r="H17" s="226" t="n"/>
      <c r="I17" s="226" t="n"/>
      <c r="J17" s="226" t="n"/>
      <c r="K17" s="36" t="n"/>
      <c r="L17" s="36" t="n"/>
      <c r="M17" s="229" t="n"/>
      <c r="N17" s="36" t="n"/>
      <c r="O17" s="36" t="n"/>
      <c r="P17" s="36" t="n"/>
      <c r="Q17" s="227">
        <f>IF($A17="","",IF($J17="",MAX(0,INT(TODAY()-$I17)),MAX(0,INT($J17)-INT($I17))))</f>
      </c>
      <c r="R17" s="73" t="n"/>
    </row>
    <row r="18" s="52" ht="22" customHeight="true">
      <c r="A18" s="36" t="s">
        <v>673</v>
      </c>
      <c r="B18" s="36" t="s">
        <v>674</v>
      </c>
      <c r="C18" s="36" t="n"/>
      <c r="D18" s="36" t="n"/>
      <c r="E18" s="36" t="n"/>
      <c r="F18" s="36" t="n"/>
      <c r="G18" s="36" t="n"/>
      <c r="H18" s="226" t="n"/>
      <c r="I18" s="226" t="n"/>
      <c r="J18" s="226" t="n"/>
      <c r="K18" s="36" t="n"/>
      <c r="L18" s="36" t="n"/>
      <c r="M18" s="229" t="n"/>
      <c r="N18" s="36" t="n"/>
      <c r="O18" s="36" t="n"/>
      <c r="P18" s="36" t="n"/>
      <c r="Q18" s="227">
        <f>IF($A18="","",IF($J18="",MAX(0,INT(TODAY()-$I18)),MAX(0,INT($J18)-INT($I18))))</f>
      </c>
      <c r="R18" s="73" t="n"/>
    </row>
    <row r="19" s="52" ht="22" customHeight="true">
      <c r="A19" s="36" t="s">
        <v>675</v>
      </c>
      <c r="B19" s="36" t="s">
        <v>676</v>
      </c>
      <c r="C19" s="36" t="n"/>
      <c r="D19" s="36" t="n"/>
      <c r="E19" s="36" t="n"/>
      <c r="F19" s="36" t="n"/>
      <c r="G19" s="36" t="n"/>
      <c r="H19" s="226" t="n"/>
      <c r="I19" s="226" t="n"/>
      <c r="J19" s="226" t="n"/>
      <c r="K19" s="36" t="n"/>
      <c r="L19" s="36" t="n"/>
      <c r="M19" s="229" t="n"/>
      <c r="N19" s="36" t="n"/>
      <c r="O19" s="36" t="n"/>
      <c r="P19" s="36" t="n"/>
      <c r="Q19" s="227">
        <f>IF($A19="","",IF($J19="",MAX(0,INT(TODAY()-$I19)),MAX(0,INT($J19)-INT($I19))))</f>
      </c>
      <c r="R19" s="73" t="n"/>
    </row>
    <row r="20" s="52" ht="22" customHeight="true">
      <c r="A20" s="36" t="s">
        <v>677</v>
      </c>
      <c r="B20" s="36" t="s">
        <v>678</v>
      </c>
      <c r="C20" s="36" t="n"/>
      <c r="D20" s="36" t="n"/>
      <c r="E20" s="36" t="n"/>
      <c r="F20" s="36" t="n"/>
      <c r="G20" s="36" t="n"/>
      <c r="H20" s="226" t="n"/>
      <c r="I20" s="226" t="n"/>
      <c r="J20" s="226" t="n"/>
      <c r="K20" s="36" t="n"/>
      <c r="L20" s="36" t="n"/>
      <c r="M20" s="229" t="n"/>
      <c r="N20" s="36" t="n"/>
      <c r="O20" s="36" t="n"/>
      <c r="P20" s="36" t="n"/>
      <c r="Q20" s="227">
        <f>IF($A20="","",IF($J20="",MAX(0,INT(TODAY()-$I20)),MAX(0,INT($J20)-INT($I20))))</f>
      </c>
      <c r="R20" s="73" t="n"/>
    </row>
    <row r="21" s="52" ht="22" customHeight="true">
      <c r="A21" s="36" t="s">
        <v>679</v>
      </c>
      <c r="B21" s="36" t="s">
        <v>680</v>
      </c>
      <c r="C21" s="36" t="n"/>
      <c r="D21" s="36" t="n"/>
      <c r="E21" s="36" t="n"/>
      <c r="F21" s="36" t="n"/>
      <c r="G21" s="36" t="n"/>
      <c r="H21" s="226" t="n"/>
      <c r="I21" s="226" t="n"/>
      <c r="J21" s="226" t="n"/>
      <c r="K21" s="36" t="n"/>
      <c r="L21" s="36" t="n"/>
      <c r="M21" s="229" t="n"/>
      <c r="N21" s="36" t="n"/>
      <c r="O21" s="36" t="n"/>
      <c r="P21" s="36" t="n"/>
      <c r="Q21" s="227">
        <f>IF($A21="","",IF($J21="",MAX(0,INT(TODAY()-$I21)),MAX(0,INT($J21)-INT($I21))))</f>
      </c>
      <c r="R21" s="73" t="n"/>
    </row>
    <row r="22" s="52" ht="22" customHeight="true">
      <c r="A22" s="36" t="s">
        <v>681</v>
      </c>
      <c r="B22" s="36" t="s">
        <v>682</v>
      </c>
      <c r="C22" s="36" t="n"/>
      <c r="D22" s="36" t="n"/>
      <c r="E22" s="36" t="n"/>
      <c r="F22" s="36" t="n"/>
      <c r="G22" s="36" t="n"/>
      <c r="H22" s="226" t="n"/>
      <c r="I22" s="226" t="n"/>
      <c r="J22" s="226" t="n"/>
      <c r="K22" s="36" t="n"/>
      <c r="L22" s="36" t="n"/>
      <c r="M22" s="229" t="n"/>
      <c r="N22" s="36" t="n"/>
      <c r="O22" s="36" t="n"/>
      <c r="P22" s="36" t="n"/>
      <c r="Q22" s="227">
        <f>IF($A22="","",IF($J22="",MAX(0,INT(TODAY()-$I22)),MAX(0,INT($J22)-INT($I22))))</f>
      </c>
      <c r="R22" s="73" t="n"/>
    </row>
    <row r="23" s="52" ht="22" customHeight="true">
      <c r="A23" s="36" t="s">
        <v>683</v>
      </c>
      <c r="B23" s="36" t="s">
        <v>684</v>
      </c>
      <c r="C23" s="36" t="n"/>
      <c r="D23" s="36" t="n"/>
      <c r="E23" s="36" t="n"/>
      <c r="F23" s="36" t="n"/>
      <c r="G23" s="36" t="n"/>
      <c r="H23" s="226" t="n"/>
      <c r="I23" s="226" t="n"/>
      <c r="J23" s="226" t="n"/>
      <c r="K23" s="36" t="n"/>
      <c r="L23" s="36" t="n"/>
      <c r="M23" s="229" t="n"/>
      <c r="N23" s="36" t="n"/>
      <c r="O23" s="36" t="n"/>
      <c r="P23" s="36" t="n"/>
      <c r="Q23" s="227">
        <f>IF($A23="","",IF($J23="",MAX(0,INT(TODAY()-$I23)),MAX(0,INT($J23)-INT($I23))))</f>
      </c>
      <c r="R23" s="73" t="n"/>
    </row>
    <row r="24" s="52" ht="22" customHeight="true">
      <c r="A24" s="36" t="s">
        <v>685</v>
      </c>
      <c r="B24" s="36" t="s">
        <v>686</v>
      </c>
      <c r="C24" s="36" t="n"/>
      <c r="D24" s="36" t="n"/>
      <c r="E24" s="36" t="n"/>
      <c r="F24" s="36" t="n"/>
      <c r="G24" s="36" t="n"/>
      <c r="H24" s="226" t="n"/>
      <c r="I24" s="226" t="n"/>
      <c r="J24" s="226" t="n"/>
      <c r="K24" s="36" t="n"/>
      <c r="L24" s="36" t="n"/>
      <c r="M24" s="229" t="n"/>
      <c r="N24" s="36" t="n"/>
      <c r="O24" s="36" t="n"/>
      <c r="P24" s="36" t="n"/>
      <c r="Q24" s="227">
        <f>IF($A24="","",IF($J24="",MAX(0,INT(TODAY()-$I24)),MAX(0,INT($J24)-INT($I24))))</f>
      </c>
      <c r="R24" s="73" t="n"/>
    </row>
    <row r="25" s="52" ht="22" customHeight="true">
      <c r="A25" s="36" t="s">
        <v>687</v>
      </c>
      <c r="B25" s="36" t="s">
        <v>688</v>
      </c>
      <c r="C25" s="36" t="n"/>
      <c r="D25" s="36" t="n"/>
      <c r="E25" s="36" t="n"/>
      <c r="F25" s="36" t="n"/>
      <c r="G25" s="36" t="n"/>
      <c r="H25" s="226" t="n"/>
      <c r="I25" s="226" t="n"/>
      <c r="J25" s="226" t="n"/>
      <c r="K25" s="36" t="n"/>
      <c r="L25" s="36" t="n"/>
      <c r="M25" s="229" t="n"/>
      <c r="N25" s="36" t="n"/>
      <c r="O25" s="36" t="n"/>
      <c r="P25" s="36" t="n"/>
      <c r="Q25" s="227">
        <f>IF($A25="","",IF($J25="",MAX(0,INT(TODAY()-$I25)),MAX(0,INT($J25)-INT($I25))))</f>
      </c>
      <c r="R25" s="73" t="n"/>
    </row>
    <row r="26" s="52" ht="22" customHeight="true">
      <c r="A26" s="36" t="s">
        <v>689</v>
      </c>
      <c r="B26" s="36" t="s">
        <v>690</v>
      </c>
      <c r="C26" s="36" t="n"/>
      <c r="D26" s="36" t="n"/>
      <c r="E26" s="36" t="n"/>
      <c r="F26" s="36" t="n"/>
      <c r="G26" s="36" t="n"/>
      <c r="H26" s="226" t="n"/>
      <c r="I26" s="226" t="n"/>
      <c r="J26" s="226" t="n"/>
      <c r="K26" s="36" t="n"/>
      <c r="L26" s="36" t="n"/>
      <c r="M26" s="229" t="n"/>
      <c r="N26" s="36" t="n"/>
      <c r="O26" s="36" t="n"/>
      <c r="P26" s="36" t="n"/>
      <c r="Q26" s="227">
        <f>IF($A26="","",IF($J26="",MAX(0,INT(TODAY()-$I26)),MAX(0,INT($J26)-INT($I26))))</f>
      </c>
      <c r="R26" s="73" t="n"/>
    </row>
    <row r="27" s="52" ht="22" customHeight="true">
      <c r="A27" s="36" t="s">
        <v>691</v>
      </c>
      <c r="B27" s="36" t="s">
        <v>692</v>
      </c>
      <c r="C27" s="36" t="n"/>
      <c r="D27" s="36" t="n"/>
      <c r="E27" s="36" t="n"/>
      <c r="F27" s="36" t="n"/>
      <c r="G27" s="36" t="n"/>
      <c r="H27" s="226" t="n"/>
      <c r="I27" s="226" t="n"/>
      <c r="J27" s="226" t="n"/>
      <c r="K27" s="36" t="n"/>
      <c r="L27" s="36" t="n"/>
      <c r="M27" s="229" t="n"/>
      <c r="N27" s="36" t="n"/>
      <c r="O27" s="36" t="n"/>
      <c r="P27" s="36" t="n"/>
      <c r="Q27" s="227">
        <f>IF($A27="","",IF($J27="",MAX(0,INT(TODAY()-$I27)),MAX(0,INT($J27)-INT($I27))))</f>
      </c>
      <c r="R27" s="73" t="n"/>
    </row>
    <row r="28" s="52" ht="22" customHeight="true">
      <c r="A28" s="36" t="s">
        <v>693</v>
      </c>
      <c r="B28" s="36" t="s">
        <v>694</v>
      </c>
      <c r="C28" s="36" t="n"/>
      <c r="D28" s="36" t="n"/>
      <c r="E28" s="36" t="n"/>
      <c r="F28" s="36" t="n"/>
      <c r="G28" s="36" t="n"/>
      <c r="H28" s="226" t="n"/>
      <c r="I28" s="226" t="n"/>
      <c r="J28" s="226" t="n"/>
      <c r="K28" s="36" t="n"/>
      <c r="L28" s="36" t="n"/>
      <c r="M28" s="229" t="n"/>
      <c r="N28" s="36" t="n"/>
      <c r="O28" s="36" t="n"/>
      <c r="P28" s="36" t="n"/>
      <c r="Q28" s="227">
        <f>IF($A28="","",IF($J28="",MAX(0,INT(TODAY()-$I28)),MAX(0,INT($J28)-INT($I28))))</f>
      </c>
      <c r="R28" s="73" t="n"/>
    </row>
    <row r="29" s="52" ht="22" customHeight="true">
      <c r="A29" s="36" t="s">
        <v>695</v>
      </c>
      <c r="B29" s="36" t="s">
        <v>696</v>
      </c>
      <c r="C29" s="36" t="n"/>
      <c r="D29" s="36" t="n"/>
      <c r="E29" s="36" t="n"/>
      <c r="F29" s="36" t="n"/>
      <c r="G29" s="36" t="n"/>
      <c r="H29" s="226" t="n"/>
      <c r="I29" s="226" t="n"/>
      <c r="J29" s="226" t="n"/>
      <c r="K29" s="36" t="n"/>
      <c r="L29" s="36" t="n"/>
      <c r="M29" s="229" t="n"/>
      <c r="N29" s="36" t="n"/>
      <c r="O29" s="36" t="n"/>
      <c r="P29" s="36" t="n"/>
      <c r="Q29" s="227">
        <f>IF($A29="","",IF($J29="",MAX(0,INT(TODAY()-$I29)),MAX(0,INT($J29)-INT($I29))))</f>
      </c>
      <c r="R29" s="73" t="n"/>
    </row>
    <row r="30" s="52" ht="22" customHeight="true">
      <c r="A30" s="36" t="s">
        <v>697</v>
      </c>
      <c r="B30" s="36" t="s">
        <v>698</v>
      </c>
      <c r="C30" s="36" t="n"/>
      <c r="D30" s="36" t="n"/>
      <c r="E30" s="36" t="n"/>
      <c r="F30" s="36" t="n"/>
      <c r="G30" s="36" t="n"/>
      <c r="H30" s="226" t="n"/>
      <c r="I30" s="226" t="n"/>
      <c r="J30" s="226" t="n"/>
      <c r="K30" s="36" t="n"/>
      <c r="L30" s="36" t="n"/>
      <c r="M30" s="229" t="n"/>
      <c r="N30" s="36" t="n"/>
      <c r="O30" s="36" t="n"/>
      <c r="P30" s="36" t="n"/>
      <c r="Q30" s="227">
        <f>IF($A30="","",IF($J30="",MAX(0,INT(TODAY()-$I30)),MAX(0,INT($J30)-INT($I30))))</f>
      </c>
      <c r="R30" s="73" t="n"/>
    </row>
    <row r="31" s="52" ht="22" customHeight="true">
      <c r="A31" s="36" t="s">
        <v>699</v>
      </c>
      <c r="B31" s="36" t="s">
        <v>700</v>
      </c>
      <c r="C31" s="36" t="n"/>
      <c r="D31" s="36" t="n"/>
      <c r="E31" s="36" t="n"/>
      <c r="F31" s="36" t="n"/>
      <c r="G31" s="36" t="n"/>
      <c r="H31" s="226" t="n"/>
      <c r="I31" s="226" t="n"/>
      <c r="J31" s="226" t="n"/>
      <c r="K31" s="36" t="n"/>
      <c r="L31" s="36" t="n"/>
      <c r="M31" s="229" t="n"/>
      <c r="N31" s="36" t="n"/>
      <c r="O31" s="36" t="n"/>
      <c r="P31" s="36" t="n"/>
      <c r="Q31" s="227">
        <f>IF($A31="","",IF($J31="",MAX(0,INT(TODAY()-$I31)),MAX(0,INT($J31)-INT($I31))))</f>
      </c>
      <c r="R31" s="73" t="n"/>
    </row>
    <row r="32" s="52" ht="22" customHeight="true">
      <c r="A32" s="36" t="s">
        <v>701</v>
      </c>
      <c r="B32" s="36" t="s">
        <v>702</v>
      </c>
      <c r="C32" s="36" t="n"/>
      <c r="D32" s="36" t="n"/>
      <c r="E32" s="36" t="n"/>
      <c r="F32" s="36" t="n"/>
      <c r="G32" s="36" t="n"/>
      <c r="H32" s="226" t="n"/>
      <c r="I32" s="226" t="n"/>
      <c r="J32" s="226" t="n"/>
      <c r="K32" s="36" t="n"/>
      <c r="L32" s="36" t="n"/>
      <c r="M32" s="229" t="n"/>
      <c r="N32" s="36" t="n"/>
      <c r="O32" s="36" t="n"/>
      <c r="P32" s="36" t="n"/>
      <c r="Q32" s="227">
        <f>IF($A32="","",IF($J32="",MAX(0,INT(TODAY()-$I32)),MAX(0,INT($J32)-INT($I32))))</f>
      </c>
      <c r="R32" s="73" t="n"/>
    </row>
    <row r="33" s="52" ht="22" customHeight="true">
      <c r="A33" s="36" t="s">
        <v>703</v>
      </c>
      <c r="B33" s="36" t="s">
        <v>704</v>
      </c>
      <c r="C33" s="36" t="n"/>
      <c r="D33" s="36" t="n"/>
      <c r="E33" s="36" t="n"/>
      <c r="F33" s="36" t="n"/>
      <c r="G33" s="36" t="n"/>
      <c r="H33" s="226" t="n"/>
      <c r="I33" s="226" t="n"/>
      <c r="J33" s="226" t="n"/>
      <c r="K33" s="36" t="n"/>
      <c r="L33" s="36" t="n"/>
      <c r="M33" s="229" t="n"/>
      <c r="N33" s="36" t="n"/>
      <c r="O33" s="36" t="n"/>
      <c r="P33" s="36" t="n"/>
      <c r="Q33" s="227">
        <f>IF($A33="","",IF($J33="",MAX(0,INT(TODAY()-$I33)),MAX(0,INT($J33)-INT($I33))))</f>
      </c>
      <c r="R33" s="73" t="n"/>
    </row>
    <row r="34" s="52" ht="22" customHeight="true">
      <c r="A34" s="36" t="s">
        <v>705</v>
      </c>
      <c r="B34" s="36" t="s">
        <v>706</v>
      </c>
      <c r="C34" s="36" t="n"/>
      <c r="D34" s="36" t="n"/>
      <c r="E34" s="36" t="n"/>
      <c r="F34" s="36" t="n"/>
      <c r="G34" s="36" t="n"/>
      <c r="H34" s="226" t="n"/>
      <c r="I34" s="226" t="n"/>
      <c r="J34" s="226" t="n"/>
      <c r="K34" s="36" t="n"/>
      <c r="L34" s="36" t="n"/>
      <c r="M34" s="229" t="n"/>
      <c r="N34" s="36" t="n"/>
      <c r="O34" s="36" t="n"/>
      <c r="P34" s="36" t="n"/>
      <c r="Q34" s="227">
        <f>IF($A34="","",IF($J34="",MAX(0,INT(TODAY()-$I34)),MAX(0,INT($J34)-INT($I34))))</f>
      </c>
      <c r="R34" s="73" t="n"/>
    </row>
    <row r="35" s="52" ht="22" customHeight="true">
      <c r="A35" s="36" t="s">
        <v>707</v>
      </c>
      <c r="B35" s="36" t="s">
        <v>708</v>
      </c>
      <c r="C35" s="36" t="n"/>
      <c r="D35" s="36" t="n"/>
      <c r="E35" s="36" t="n"/>
      <c r="F35" s="36" t="n"/>
      <c r="G35" s="36" t="n"/>
      <c r="H35" s="226" t="n"/>
      <c r="I35" s="226" t="n"/>
      <c r="J35" s="226" t="n"/>
      <c r="K35" s="36" t="n"/>
      <c r="L35" s="36" t="n"/>
      <c r="M35" s="229" t="n"/>
      <c r="N35" s="36" t="n"/>
      <c r="O35" s="36" t="n"/>
      <c r="P35" s="36" t="n"/>
      <c r="Q35" s="227">
        <f>IF($A35="","",IF($J35="",MAX(0,INT(TODAY()-$I35)),MAX(0,INT($J35)-INT($I35))))</f>
      </c>
      <c r="R35" s="73" t="n"/>
    </row>
    <row r="36" s="52" ht="22" customHeight="true">
      <c r="A36" s="36" t="s">
        <v>709</v>
      </c>
      <c r="B36" s="36" t="s">
        <v>710</v>
      </c>
      <c r="C36" s="36" t="n"/>
      <c r="D36" s="36" t="n"/>
      <c r="E36" s="36" t="n"/>
      <c r="F36" s="36" t="n"/>
      <c r="G36" s="36" t="n"/>
      <c r="H36" s="226" t="n"/>
      <c r="I36" s="226" t="n"/>
      <c r="J36" s="226" t="n"/>
      <c r="K36" s="36" t="n"/>
      <c r="L36" s="36" t="n"/>
      <c r="M36" s="229" t="n"/>
      <c r="N36" s="36" t="n"/>
      <c r="O36" s="36" t="n"/>
      <c r="P36" s="36" t="n"/>
      <c r="Q36" s="227">
        <f>IF($A36="","",IF($J36="",MAX(0,INT(TODAY()-$I36)),MAX(0,INT($J36)-INT($I36))))</f>
      </c>
      <c r="R36" s="73" t="n"/>
    </row>
    <row r="37" s="52" ht="22" customHeight="true">
      <c r="A37" s="36" t="s">
        <v>711</v>
      </c>
      <c r="B37" s="36" t="s">
        <v>712</v>
      </c>
      <c r="C37" s="36" t="n"/>
      <c r="D37" s="36" t="n"/>
      <c r="E37" s="36" t="n"/>
      <c r="F37" s="36" t="n"/>
      <c r="G37" s="36" t="n"/>
      <c r="H37" s="226" t="n"/>
      <c r="I37" s="226" t="n"/>
      <c r="J37" s="226" t="n"/>
      <c r="K37" s="36" t="n"/>
      <c r="L37" s="36" t="n"/>
      <c r="M37" s="229" t="n"/>
      <c r="N37" s="36" t="n"/>
      <c r="O37" s="36" t="n"/>
      <c r="P37" s="36" t="n"/>
      <c r="Q37" s="227">
        <f>IF($A37="","",IF($J37="",MAX(0,INT(TODAY()-$I37)),MAX(0,INT($J37)-INT($I37))))</f>
      </c>
      <c r="R37" s="73" t="n"/>
    </row>
    <row r="38" s="52" ht="22" customHeight="true">
      <c r="A38" s="36" t="s">
        <v>713</v>
      </c>
      <c r="B38" s="36" t="s">
        <v>714</v>
      </c>
      <c r="C38" s="36" t="n"/>
      <c r="D38" s="36" t="n"/>
      <c r="E38" s="36" t="n"/>
      <c r="F38" s="36" t="n"/>
      <c r="G38" s="36" t="n"/>
      <c r="H38" s="226" t="n"/>
      <c r="I38" s="226" t="n"/>
      <c r="J38" s="226" t="n"/>
      <c r="K38" s="36" t="n"/>
      <c r="L38" s="36" t="n"/>
      <c r="M38" s="229" t="n"/>
      <c r="N38" s="36" t="n"/>
      <c r="O38" s="36" t="n"/>
      <c r="P38" s="36" t="n"/>
      <c r="Q38" s="227">
        <f>IF($A38="","",IF($J38="",MAX(0,INT(TODAY()-$I38)),MAX(0,INT($J38)-INT($I38))))</f>
      </c>
      <c r="R38" s="73" t="n"/>
    </row>
    <row r="39" s="52" ht="22" customHeight="true">
      <c r="A39" s="36" t="s">
        <v>715</v>
      </c>
      <c r="B39" s="36" t="s">
        <v>716</v>
      </c>
      <c r="C39" s="36" t="n"/>
      <c r="D39" s="36" t="n"/>
      <c r="E39" s="36" t="n"/>
      <c r="F39" s="36" t="n"/>
      <c r="G39" s="36" t="n"/>
      <c r="H39" s="226" t="n"/>
      <c r="I39" s="226" t="n"/>
      <c r="J39" s="226" t="n"/>
      <c r="K39" s="36" t="n"/>
      <c r="L39" s="36" t="n"/>
      <c r="M39" s="229" t="n"/>
      <c r="N39" s="36" t="n"/>
      <c r="O39" s="36" t="n"/>
      <c r="P39" s="36" t="n"/>
      <c r="Q39" s="227">
        <f>IF($A39="","",IF($J39="",MAX(0,INT(TODAY()-$I39)),MAX(0,INT($J39)-INT($I39))))</f>
      </c>
      <c r="R39" s="73" t="n"/>
    </row>
    <row r="40" s="52" ht="22" customHeight="true">
      <c r="A40" s="36" t="s">
        <v>717</v>
      </c>
      <c r="B40" s="36" t="s">
        <v>718</v>
      </c>
      <c r="C40" s="36" t="n"/>
      <c r="D40" s="36" t="n"/>
      <c r="E40" s="36" t="n"/>
      <c r="F40" s="36" t="n"/>
      <c r="G40" s="36" t="n"/>
      <c r="H40" s="226" t="n"/>
      <c r="I40" s="226" t="n"/>
      <c r="J40" s="226" t="n"/>
      <c r="K40" s="36" t="n"/>
      <c r="L40" s="36" t="n"/>
      <c r="M40" s="229" t="n"/>
      <c r="N40" s="36" t="n"/>
      <c r="O40" s="36" t="n"/>
      <c r="P40" s="36" t="n"/>
      <c r="Q40" s="227">
        <f>IF($A40="","",IF($J40="",MAX(0,INT(TODAY()-$I40)),MAX(0,INT($J40)-INT($I40))))</f>
      </c>
      <c r="R40" s="73" t="n"/>
    </row>
    <row r="41" s="52" ht="22" customHeight="true">
      <c r="A41" s="36" t="s">
        <v>719</v>
      </c>
      <c r="B41" s="36" t="s">
        <v>720</v>
      </c>
      <c r="C41" s="36" t="n"/>
      <c r="D41" s="36" t="n"/>
      <c r="E41" s="36" t="n"/>
      <c r="F41" s="36" t="n"/>
      <c r="G41" s="36" t="n"/>
      <c r="H41" s="226" t="n"/>
      <c r="I41" s="226" t="n"/>
      <c r="J41" s="226" t="n"/>
      <c r="K41" s="36" t="n"/>
      <c r="L41" s="36" t="n"/>
      <c r="M41" s="229" t="n"/>
      <c r="N41" s="36" t="n"/>
      <c r="O41" s="36" t="n"/>
      <c r="P41" s="36" t="n"/>
      <c r="Q41" s="227">
        <f>IF($A41="","",IF($J41="",MAX(0,INT(TODAY()-$I41)),MAX(0,INT($J41)-INT($I41))))</f>
      </c>
      <c r="R41" s="73" t="n"/>
    </row>
    <row r="42" s="52" ht="22" customHeight="true">
      <c r="A42" s="36" t="s">
        <v>721</v>
      </c>
      <c r="B42" s="36" t="s">
        <v>722</v>
      </c>
      <c r="C42" s="36" t="n"/>
      <c r="D42" s="36" t="n"/>
      <c r="E42" s="36" t="n"/>
      <c r="F42" s="36" t="n"/>
      <c r="G42" s="36" t="n"/>
      <c r="H42" s="226" t="n"/>
      <c r="I42" s="226" t="n"/>
      <c r="J42" s="226" t="n"/>
      <c r="K42" s="36" t="n"/>
      <c r="L42" s="36" t="n"/>
      <c r="M42" s="229" t="n"/>
      <c r="N42" s="36" t="n"/>
      <c r="O42" s="36" t="n"/>
      <c r="P42" s="36" t="n"/>
      <c r="Q42" s="227">
        <f>IF($A42="","",IF($J42="",MAX(0,INT(TODAY()-$I42)),MAX(0,INT($J42)-INT($I42))))</f>
      </c>
      <c r="R42" s="73" t="n"/>
    </row>
    <row r="43" s="52" ht="22" customHeight="true">
      <c r="A43" s="36" t="s">
        <v>723</v>
      </c>
      <c r="B43" s="36" t="s">
        <v>724</v>
      </c>
      <c r="C43" s="36" t="n"/>
      <c r="D43" s="36" t="n"/>
      <c r="E43" s="36" t="n"/>
      <c r="F43" s="36" t="n"/>
      <c r="G43" s="36" t="n"/>
      <c r="H43" s="226" t="n"/>
      <c r="I43" s="226" t="n"/>
      <c r="J43" s="226" t="n"/>
      <c r="K43" s="36" t="n"/>
      <c r="L43" s="36" t="n"/>
      <c r="M43" s="229" t="n"/>
      <c r="N43" s="36" t="n"/>
      <c r="O43" s="36" t="n"/>
      <c r="P43" s="36" t="n"/>
      <c r="Q43" s="227">
        <f>IF($A43="","",IF($J43="",MAX(0,INT(TODAY()-$I43)),MAX(0,INT($J43)-INT($I43))))</f>
      </c>
      <c r="R43" s="73" t="n"/>
    </row>
    <row r="44" s="52" ht="22" customHeight="true">
      <c r="A44" s="36" t="s">
        <v>725</v>
      </c>
      <c r="B44" s="36" t="s">
        <v>726</v>
      </c>
      <c r="C44" s="36" t="n"/>
      <c r="D44" s="36" t="n"/>
      <c r="E44" s="36" t="n"/>
      <c r="F44" s="36" t="n"/>
      <c r="G44" s="36" t="n"/>
      <c r="H44" s="226" t="n"/>
      <c r="I44" s="226" t="n"/>
      <c r="J44" s="226" t="n"/>
      <c r="K44" s="36" t="n"/>
      <c r="L44" s="36" t="n"/>
      <c r="M44" s="229" t="n"/>
      <c r="N44" s="36" t="n"/>
      <c r="O44" s="36" t="n"/>
      <c r="P44" s="36" t="n"/>
      <c r="Q44" s="227">
        <f>IF($A44="","",IF($J44="",MAX(0,INT(TODAY()-$I44)),MAX(0,INT($J44)-INT($I44))))</f>
      </c>
      <c r="R44" s="73" t="n"/>
    </row>
    <row r="45" s="52" ht="22" customHeight="true">
      <c r="A45" s="36" t="s">
        <v>727</v>
      </c>
      <c r="B45" s="36" t="s">
        <v>728</v>
      </c>
      <c r="C45" s="36" t="n"/>
      <c r="D45" s="36" t="n"/>
      <c r="E45" s="36" t="n"/>
      <c r="F45" s="36" t="n"/>
      <c r="G45" s="36" t="n"/>
      <c r="H45" s="226" t="n"/>
      <c r="I45" s="226" t="n"/>
      <c r="J45" s="226" t="n"/>
      <c r="K45" s="36" t="n"/>
      <c r="L45" s="36" t="n"/>
      <c r="M45" s="229" t="n"/>
      <c r="N45" s="36" t="n"/>
      <c r="O45" s="36" t="n"/>
      <c r="P45" s="36" t="n"/>
      <c r="Q45" s="227">
        <f>IF($A45="","",IF($J45="",MAX(0,INT(TODAY()-$I45)),MAX(0,INT($J45)-INT($I45))))</f>
      </c>
      <c r="R45" s="73" t="n"/>
    </row>
    <row r="46" s="52" ht="22" customHeight="true">
      <c r="A46" s="36" t="s">
        <v>729</v>
      </c>
      <c r="B46" s="36" t="s">
        <v>730</v>
      </c>
      <c r="C46" s="36" t="n"/>
      <c r="D46" s="36" t="n"/>
      <c r="E46" s="36" t="n"/>
      <c r="F46" s="36" t="n"/>
      <c r="G46" s="36" t="n"/>
      <c r="H46" s="226" t="n"/>
      <c r="I46" s="226" t="n"/>
      <c r="J46" s="226" t="n"/>
      <c r="K46" s="36" t="n"/>
      <c r="L46" s="36" t="n"/>
      <c r="M46" s="229" t="n"/>
      <c r="N46" s="36" t="n"/>
      <c r="O46" s="36" t="n"/>
      <c r="P46" s="36" t="n"/>
      <c r="Q46" s="227">
        <f>IF($A46="","",IF($J46="",MAX(0,INT(TODAY()-$I46)),MAX(0,INT($J46)-INT($I46))))</f>
      </c>
      <c r="R46" s="73" t="n"/>
    </row>
    <row r="47" s="52" ht="22" customHeight="true">
      <c r="A47" s="36" t="s">
        <v>731</v>
      </c>
      <c r="B47" s="36" t="s">
        <v>732</v>
      </c>
      <c r="C47" s="36" t="n"/>
      <c r="D47" s="36" t="n"/>
      <c r="E47" s="36" t="n"/>
      <c r="F47" s="36" t="n"/>
      <c r="G47" s="36" t="n"/>
      <c r="H47" s="226" t="n"/>
      <c r="I47" s="226" t="n"/>
      <c r="J47" s="226" t="n"/>
      <c r="K47" s="36" t="n"/>
      <c r="L47" s="36" t="n"/>
      <c r="M47" s="229" t="n"/>
      <c r="N47" s="36" t="n"/>
      <c r="O47" s="36" t="n"/>
      <c r="P47" s="36" t="n"/>
      <c r="Q47" s="227">
        <f>IF($A47="","",IF($J47="",MAX(0,INT(TODAY()-$I47)),MAX(0,INT($J47)-INT($I47))))</f>
      </c>
      <c r="R47" s="73" t="n"/>
    </row>
    <row r="48" s="52" ht="22" customHeight="true">
      <c r="A48" s="36" t="s">
        <v>733</v>
      </c>
      <c r="B48" s="36" t="s">
        <v>734</v>
      </c>
      <c r="C48" s="36" t="n"/>
      <c r="D48" s="36" t="n"/>
      <c r="E48" s="36" t="n"/>
      <c r="F48" s="36" t="n"/>
      <c r="G48" s="36" t="n"/>
      <c r="H48" s="226" t="n"/>
      <c r="I48" s="226" t="n"/>
      <c r="J48" s="226" t="n"/>
      <c r="K48" s="36" t="n"/>
      <c r="L48" s="36" t="n"/>
      <c r="M48" s="229" t="n"/>
      <c r="N48" s="36" t="n"/>
      <c r="O48" s="36" t="n"/>
      <c r="P48" s="36" t="n"/>
      <c r="Q48" s="227">
        <f>IF($A48="","",IF($J48="",MAX(0,INT(TODAY()-$I48)),MAX(0,INT($J48)-INT($I48))))</f>
      </c>
      <c r="R48" s="73" t="n"/>
    </row>
    <row r="49" s="52" ht="22" customHeight="true">
      <c r="A49" s="36" t="s">
        <v>735</v>
      </c>
      <c r="B49" s="36" t="s">
        <v>736</v>
      </c>
      <c r="C49" s="36" t="n"/>
      <c r="D49" s="36" t="n"/>
      <c r="E49" s="36" t="n"/>
      <c r="F49" s="36" t="n"/>
      <c r="G49" s="36" t="n"/>
      <c r="H49" s="226" t="n"/>
      <c r="I49" s="226" t="n"/>
      <c r="J49" s="226" t="n"/>
      <c r="K49" s="36" t="n"/>
      <c r="L49" s="36" t="n"/>
      <c r="M49" s="229" t="n"/>
      <c r="N49" s="36" t="n"/>
      <c r="O49" s="36" t="n"/>
      <c r="P49" s="36" t="n"/>
      <c r="Q49" s="227">
        <f>IF($A49="","",IF($J49="",MAX(0,INT(TODAY()-$I49)),MAX(0,INT($J49)-INT($I49))))</f>
      </c>
      <c r="R49" s="73" t="n"/>
    </row>
    <row r="50" s="52" ht="22" customHeight="true">
      <c r="A50" s="36" t="s">
        <v>737</v>
      </c>
      <c r="B50" s="36" t="s">
        <v>738</v>
      </c>
      <c r="C50" s="36" t="n"/>
      <c r="D50" s="36" t="n"/>
      <c r="E50" s="36" t="n"/>
      <c r="F50" s="36" t="n"/>
      <c r="G50" s="36" t="n"/>
      <c r="H50" s="226" t="n"/>
      <c r="I50" s="226" t="n"/>
      <c r="J50" s="226" t="n"/>
      <c r="K50" s="36" t="n"/>
      <c r="L50" s="36" t="n"/>
      <c r="M50" s="229" t="n"/>
      <c r="N50" s="36" t="n"/>
      <c r="O50" s="36" t="n"/>
      <c r="P50" s="36" t="n"/>
      <c r="Q50" s="227">
        <f>IF($A50="","",IF($J50="",MAX(0,INT(TODAY()-$I50)),MAX(0,INT($J50)-INT($I50))))</f>
      </c>
      <c r="R50" s="73" t="n"/>
    </row>
    <row r="51" s="52" ht="22" customHeight="true">
      <c r="A51" s="36" t="s">
        <v>739</v>
      </c>
      <c r="B51" s="36" t="s">
        <v>740</v>
      </c>
      <c r="C51" s="36" t="n"/>
      <c r="D51" s="36" t="n"/>
      <c r="E51" s="36" t="n"/>
      <c r="F51" s="36" t="n"/>
      <c r="G51" s="36" t="n"/>
      <c r="H51" s="226" t="n"/>
      <c r="I51" s="226" t="n"/>
      <c r="J51" s="226" t="n"/>
      <c r="K51" s="36" t="n"/>
      <c r="L51" s="36" t="n"/>
      <c r="M51" s="229" t="n"/>
      <c r="N51" s="36" t="n"/>
      <c r="O51" s="36" t="n"/>
      <c r="P51" s="36" t="n"/>
      <c r="Q51" s="227">
        <f>IF($A51="","",IF($J51="",MAX(0,INT(TODAY()-$I51)),MAX(0,INT($J51)-INT($I51))))</f>
      </c>
      <c r="R51" s="73" t="n"/>
    </row>
    <row r="52" s="52" ht="22" customHeight="true">
      <c r="A52" s="36" t="s">
        <v>741</v>
      </c>
      <c r="B52" s="36" t="s">
        <v>742</v>
      </c>
      <c r="C52" s="36" t="n"/>
      <c r="D52" s="36" t="n"/>
      <c r="E52" s="36" t="n"/>
      <c r="F52" s="36" t="n"/>
      <c r="G52" s="36" t="n"/>
      <c r="H52" s="226" t="n"/>
      <c r="I52" s="226" t="n"/>
      <c r="J52" s="226" t="n"/>
      <c r="K52" s="36" t="n"/>
      <c r="L52" s="36" t="n"/>
      <c r="M52" s="229" t="n"/>
      <c r="N52" s="36" t="n"/>
      <c r="O52" s="36" t="n"/>
      <c r="P52" s="36" t="n"/>
      <c r="Q52" s="227">
        <f>IF($A52="","",IF($J52="",MAX(0,INT(TODAY()-$I52)),MAX(0,INT($J52)-INT($I52))))</f>
      </c>
      <c r="R52" s="73" t="n"/>
    </row>
    <row r="53" s="52" ht="22" customHeight="true">
      <c r="A53" s="36" t="s">
        <v>743</v>
      </c>
      <c r="B53" s="36" t="s">
        <v>744</v>
      </c>
      <c r="C53" s="36" t="n"/>
      <c r="D53" s="36" t="n"/>
      <c r="E53" s="36" t="n"/>
      <c r="F53" s="36" t="n"/>
      <c r="G53" s="36" t="n"/>
      <c r="H53" s="226" t="n"/>
      <c r="I53" s="226" t="n"/>
      <c r="J53" s="226" t="n"/>
      <c r="K53" s="36" t="n"/>
      <c r="L53" s="36" t="n"/>
      <c r="M53" s="229" t="n"/>
      <c r="N53" s="36" t="n"/>
      <c r="O53" s="36" t="n"/>
      <c r="P53" s="36" t="n"/>
      <c r="Q53" s="227">
        <f>IF($A53="","",IF($J53="",MAX(0,INT(TODAY()-$I53)),MAX(0,INT($J53)-INT($I53))))</f>
      </c>
      <c r="R53" s="73" t="n"/>
    </row>
    <row r="54" s="52" ht="22" customHeight="true">
      <c r="A54" s="36" t="s">
        <v>745</v>
      </c>
      <c r="B54" s="36" t="s">
        <v>746</v>
      </c>
      <c r="C54" s="36" t="n"/>
      <c r="D54" s="36" t="n"/>
      <c r="E54" s="36" t="n"/>
      <c r="F54" s="36" t="n"/>
      <c r="G54" s="36" t="n"/>
      <c r="H54" s="226" t="n"/>
      <c r="I54" s="226" t="n"/>
      <c r="J54" s="226" t="n"/>
      <c r="K54" s="36" t="n"/>
      <c r="L54" s="36" t="n"/>
      <c r="M54" s="229" t="n"/>
      <c r="N54" s="36" t="n"/>
      <c r="O54" s="36" t="n"/>
      <c r="P54" s="36" t="n"/>
      <c r="Q54" s="227">
        <f>IF($A54="","",IF($J54="",MAX(0,INT(TODAY()-$I54)),MAX(0,INT($J54)-INT($I54))))</f>
      </c>
      <c r="R54" s="73" t="n"/>
    </row>
    <row r="55" s="52" ht="22" customHeight="true">
      <c r="A55" s="36" t="s">
        <v>747</v>
      </c>
      <c r="B55" s="36" t="s">
        <v>748</v>
      </c>
      <c r="C55" s="36" t="n"/>
      <c r="D55" s="36" t="n"/>
      <c r="E55" s="36" t="n"/>
      <c r="F55" s="36" t="n"/>
      <c r="G55" s="36" t="n"/>
      <c r="H55" s="226" t="n"/>
      <c r="I55" s="226" t="n"/>
      <c r="J55" s="226" t="n"/>
      <c r="K55" s="36" t="n"/>
      <c r="L55" s="36" t="n"/>
      <c r="M55" s="229" t="n"/>
      <c r="N55" s="36" t="n"/>
      <c r="O55" s="36" t="n"/>
      <c r="P55" s="36" t="n"/>
      <c r="Q55" s="227">
        <f>IF($A55="","",IF($J55="",MAX(0,INT(TODAY()-$I55)),MAX(0,INT($J55)-INT($I55))))</f>
      </c>
      <c r="R55" s="73" t="n"/>
    </row>
    <row r="56" s="52" ht="22" customHeight="true">
      <c r="A56" s="36" t="s">
        <v>749</v>
      </c>
      <c r="B56" s="36" t="s">
        <v>750</v>
      </c>
      <c r="C56" s="36" t="n"/>
      <c r="D56" s="36" t="n"/>
      <c r="E56" s="36" t="n"/>
      <c r="F56" s="36" t="n"/>
      <c r="G56" s="36" t="n"/>
      <c r="H56" s="226" t="n"/>
      <c r="I56" s="226" t="n"/>
      <c r="J56" s="226" t="n"/>
      <c r="K56" s="36" t="n"/>
      <c r="L56" s="36" t="n"/>
      <c r="M56" s="229" t="n"/>
      <c r="N56" s="36" t="n"/>
      <c r="O56" s="36" t="n"/>
      <c r="P56" s="36" t="n"/>
      <c r="Q56" s="227">
        <f>IF($A56="","",IF($J56="",MAX(0,INT(TODAY()-$I56)),MAX(0,INT($J56)-INT($I56))))</f>
      </c>
      <c r="R56" s="73" t="n"/>
    </row>
    <row r="57" s="52" ht="22" customHeight="true">
      <c r="A57" s="36" t="s">
        <v>751</v>
      </c>
      <c r="B57" s="36" t="s">
        <v>752</v>
      </c>
      <c r="C57" s="36" t="n"/>
      <c r="D57" s="36" t="n"/>
      <c r="E57" s="36" t="n"/>
      <c r="F57" s="36" t="n"/>
      <c r="G57" s="36" t="n"/>
      <c r="H57" s="226" t="n"/>
      <c r="I57" s="226" t="n"/>
      <c r="J57" s="226" t="n"/>
      <c r="K57" s="36" t="n"/>
      <c r="L57" s="36" t="n"/>
      <c r="M57" s="229" t="n"/>
      <c r="N57" s="36" t="n"/>
      <c r="O57" s="36" t="n"/>
      <c r="P57" s="36" t="n"/>
      <c r="Q57" s="227">
        <f>IF($A57="","",IF($J57="",MAX(0,INT(TODAY()-$I57)),MAX(0,INT($J57)-INT($I57))))</f>
      </c>
      <c r="R57" s="73" t="n"/>
    </row>
    <row r="58" s="52" ht="22" customHeight="true">
      <c r="A58" s="36" t="s">
        <v>753</v>
      </c>
      <c r="B58" s="36" t="s">
        <v>754</v>
      </c>
      <c r="C58" s="36" t="n"/>
      <c r="D58" s="36" t="n"/>
      <c r="E58" s="36" t="n"/>
      <c r="F58" s="36" t="n"/>
      <c r="G58" s="36" t="n"/>
      <c r="H58" s="226" t="n"/>
      <c r="I58" s="226" t="n"/>
      <c r="J58" s="226" t="n"/>
      <c r="K58" s="36" t="n"/>
      <c r="L58" s="36" t="n"/>
      <c r="M58" s="229" t="n"/>
      <c r="N58" s="36" t="n"/>
      <c r="O58" s="36" t="n"/>
      <c r="P58" s="36" t="n"/>
      <c r="Q58" s="227">
        <f>IF($A58="","",IF($J58="",MAX(0,INT(TODAY()-$I58)),MAX(0,INT($J58)-INT($I58))))</f>
      </c>
      <c r="R58" s="73" t="n"/>
    </row>
    <row r="59" s="52" ht="22" customHeight="true">
      <c r="A59" s="36" t="s">
        <v>755</v>
      </c>
      <c r="B59" s="36" t="s">
        <v>756</v>
      </c>
      <c r="C59" s="36" t="n"/>
      <c r="D59" s="36" t="n"/>
      <c r="E59" s="36" t="n"/>
      <c r="F59" s="36" t="n"/>
      <c r="G59" s="36" t="n"/>
      <c r="H59" s="226" t="n"/>
      <c r="I59" s="226" t="n"/>
      <c r="J59" s="226" t="n"/>
      <c r="K59" s="36" t="n"/>
      <c r="L59" s="36" t="n"/>
      <c r="M59" s="229" t="n"/>
      <c r="N59" s="36" t="n"/>
      <c r="O59" s="36" t="n"/>
      <c r="P59" s="36" t="n"/>
      <c r="Q59" s="227">
        <f>IF($A59="","",IF($J59="",MAX(0,INT(TODAY()-$I59)),MAX(0,INT($J59)-INT($I59))))</f>
      </c>
      <c r="R59" s="73" t="n"/>
    </row>
    <row r="60" s="52" ht="22" customHeight="true">
      <c r="A60" s="36" t="s">
        <v>757</v>
      </c>
      <c r="B60" s="36" t="s">
        <v>758</v>
      </c>
      <c r="C60" s="36" t="n"/>
      <c r="D60" s="36" t="n"/>
      <c r="E60" s="36" t="n"/>
      <c r="F60" s="36" t="n"/>
      <c r="G60" s="36" t="n"/>
      <c r="H60" s="226" t="n"/>
      <c r="I60" s="226" t="n"/>
      <c r="J60" s="226" t="n"/>
      <c r="K60" s="36" t="n"/>
      <c r="L60" s="36" t="n"/>
      <c r="M60" s="229" t="n"/>
      <c r="N60" s="36" t="n"/>
      <c r="O60" s="36" t="n"/>
      <c r="P60" s="36" t="n"/>
      <c r="Q60" s="227">
        <f>IF($A60="","",IF($J60="",MAX(0,INT(TODAY()-$I60)),MAX(0,INT($J60)-INT($I60))))</f>
      </c>
      <c r="R60" s="73" t="n"/>
    </row>
    <row r="61" s="52" ht="22" customHeight="true">
      <c r="A61" s="36" t="s">
        <v>759</v>
      </c>
      <c r="B61" s="36" t="s">
        <v>760</v>
      </c>
      <c r="C61" s="36" t="n"/>
      <c r="D61" s="36" t="n"/>
      <c r="E61" s="36" t="n"/>
      <c r="F61" s="36" t="n"/>
      <c r="G61" s="36" t="n"/>
      <c r="H61" s="226" t="n"/>
      <c r="I61" s="226" t="n"/>
      <c r="J61" s="226" t="n"/>
      <c r="K61" s="36" t="n"/>
      <c r="L61" s="36" t="n"/>
      <c r="M61" s="229" t="n"/>
      <c r="N61" s="36" t="n"/>
      <c r="O61" s="36" t="n"/>
      <c r="P61" s="36" t="n"/>
      <c r="Q61" s="227">
        <f>IF($A61="","",IF($J61="",MAX(0,INT(TODAY()-$I61)),MAX(0,INT($J61)-INT($I61))))</f>
      </c>
      <c r="R61" s="73" t="n"/>
    </row>
    <row r="62" s="52" ht="22" customHeight="true">
      <c r="A62" s="36" t="s">
        <v>761</v>
      </c>
      <c r="B62" s="36" t="s">
        <v>762</v>
      </c>
      <c r="C62" s="36" t="n"/>
      <c r="D62" s="36" t="n"/>
      <c r="E62" s="36" t="n"/>
      <c r="F62" s="36" t="n"/>
      <c r="G62" s="36" t="n"/>
      <c r="H62" s="226" t="n"/>
      <c r="I62" s="226" t="n"/>
      <c r="J62" s="226" t="n"/>
      <c r="K62" s="36" t="n"/>
      <c r="L62" s="36" t="n"/>
      <c r="M62" s="229" t="n"/>
      <c r="N62" s="36" t="n"/>
      <c r="O62" s="36" t="n"/>
      <c r="P62" s="36" t="n"/>
      <c r="Q62" s="227">
        <f>IF($A62="","",IF($J62="",MAX(0,INT(TODAY()-$I62)),MAX(0,INT($J62)-INT($I62))))</f>
      </c>
      <c r="R62" s="73" t="n"/>
    </row>
    <row r="63" s="52" ht="22" customHeight="true">
      <c r="A63" s="36" t="s">
        <v>763</v>
      </c>
      <c r="B63" s="36" t="s">
        <v>764</v>
      </c>
      <c r="C63" s="36" t="n"/>
      <c r="D63" s="36" t="n"/>
      <c r="E63" s="36" t="n"/>
      <c r="F63" s="36" t="n"/>
      <c r="G63" s="36" t="n"/>
      <c r="H63" s="226" t="n"/>
      <c r="I63" s="226" t="n"/>
      <c r="J63" s="226" t="n"/>
      <c r="K63" s="36" t="n"/>
      <c r="L63" s="36" t="n"/>
      <c r="M63" s="229" t="n"/>
      <c r="N63" s="36" t="n"/>
      <c r="O63" s="36" t="n"/>
      <c r="P63" s="36" t="n"/>
      <c r="Q63" s="227">
        <f>IF($A63="","",IF($J63="",MAX(0,INT(TODAY()-$I63)),MAX(0,INT($J63)-INT($I63))))</f>
      </c>
      <c r="R63" s="73" t="n"/>
    </row>
    <row r="64" s="52" ht="22" customHeight="true">
      <c r="A64" s="36" t="s">
        <v>765</v>
      </c>
      <c r="B64" s="36" t="s">
        <v>766</v>
      </c>
      <c r="C64" s="36" t="n"/>
      <c r="D64" s="36" t="n"/>
      <c r="E64" s="36" t="n"/>
      <c r="F64" s="36" t="n"/>
      <c r="G64" s="36" t="n"/>
      <c r="H64" s="226" t="n"/>
      <c r="I64" s="226" t="n"/>
      <c r="J64" s="226" t="n"/>
      <c r="K64" s="36" t="n"/>
      <c r="L64" s="36" t="n"/>
      <c r="M64" s="229" t="n"/>
      <c r="N64" s="36" t="n"/>
      <c r="O64" s="36" t="n"/>
      <c r="P64" s="36" t="n"/>
      <c r="Q64" s="227">
        <f>IF($A64="","",IF($J64="",MAX(0,INT(TODAY()-$I64)),MAX(0,INT($J64)-INT($I64))))</f>
      </c>
      <c r="R64" s="73" t="n"/>
    </row>
    <row r="65" s="52" ht="22" customHeight="true">
      <c r="A65" s="36" t="s">
        <v>767</v>
      </c>
      <c r="B65" s="36" t="s">
        <v>768</v>
      </c>
      <c r="C65" s="36" t="n"/>
      <c r="D65" s="36" t="n"/>
      <c r="E65" s="36" t="n"/>
      <c r="F65" s="36" t="n"/>
      <c r="G65" s="36" t="n"/>
      <c r="H65" s="226" t="n"/>
      <c r="I65" s="226" t="n"/>
      <c r="J65" s="226" t="n"/>
      <c r="K65" s="36" t="n"/>
      <c r="L65" s="36" t="n"/>
      <c r="M65" s="229" t="n"/>
      <c r="N65" s="36" t="n"/>
      <c r="O65" s="36" t="n"/>
      <c r="P65" s="36" t="n"/>
      <c r="Q65" s="227">
        <f>IF($A65="","",IF($J65="",MAX(0,INT(TODAY()-$I65)),MAX(0,INT($J65)-INT($I65))))</f>
      </c>
      <c r="R65" s="73" t="n"/>
    </row>
    <row r="66" s="52" ht="22" customHeight="true">
      <c r="A66" s="36" t="s">
        <v>769</v>
      </c>
      <c r="B66" s="36" t="s">
        <v>770</v>
      </c>
      <c r="C66" s="36" t="n"/>
      <c r="D66" s="36" t="n"/>
      <c r="E66" s="36" t="n"/>
      <c r="F66" s="36" t="n"/>
      <c r="G66" s="36" t="n"/>
      <c r="H66" s="226" t="n"/>
      <c r="I66" s="226" t="n"/>
      <c r="J66" s="226" t="n"/>
      <c r="K66" s="36" t="n"/>
      <c r="L66" s="36" t="n"/>
      <c r="M66" s="229" t="n"/>
      <c r="N66" s="36" t="n"/>
      <c r="O66" s="36" t="n"/>
      <c r="P66" s="36" t="n"/>
      <c r="Q66" s="227">
        <f>IF($A66="","",IF($J66="",MAX(0,INT(TODAY()-$I66)),MAX(0,INT($J66)-INT($I66))))</f>
      </c>
      <c r="R66" s="73" t="n"/>
    </row>
    <row r="67" s="52" ht="22" customHeight="true">
      <c r="A67" s="36" t="s">
        <v>771</v>
      </c>
      <c r="B67" s="36" t="s">
        <v>772</v>
      </c>
      <c r="C67" s="36" t="n"/>
      <c r="D67" s="36" t="n"/>
      <c r="E67" s="36" t="n"/>
      <c r="F67" s="36" t="n"/>
      <c r="G67" s="36" t="n"/>
      <c r="H67" s="226" t="n"/>
      <c r="I67" s="226" t="n"/>
      <c r="J67" s="226" t="n"/>
      <c r="K67" s="36" t="n"/>
      <c r="L67" s="36" t="n"/>
      <c r="M67" s="229" t="n"/>
      <c r="N67" s="36" t="n"/>
      <c r="O67" s="36" t="n"/>
      <c r="P67" s="36" t="n"/>
      <c r="Q67" s="227">
        <f>IF($A67="","",IF($J67="",MAX(0,INT(TODAY()-$I67)),MAX(0,INT($J67)-INT($I67))))</f>
      </c>
      <c r="R67" s="73" t="n"/>
    </row>
    <row r="68" s="52" ht="22" customHeight="true">
      <c r="A68" s="36" t="s">
        <v>773</v>
      </c>
      <c r="B68" s="36" t="s">
        <v>774</v>
      </c>
      <c r="C68" s="36" t="n"/>
      <c r="D68" s="36" t="n"/>
      <c r="E68" s="36" t="n"/>
      <c r="F68" s="36" t="n"/>
      <c r="G68" s="36" t="n"/>
      <c r="H68" s="226" t="n"/>
      <c r="I68" s="226" t="n"/>
      <c r="J68" s="226" t="n"/>
      <c r="K68" s="36" t="n"/>
      <c r="L68" s="36" t="n"/>
      <c r="M68" s="229" t="n"/>
      <c r="N68" s="36" t="n"/>
      <c r="O68" s="36" t="n"/>
      <c r="P68" s="36" t="n"/>
      <c r="Q68" s="227">
        <f>IF($A68="","",IF($J68="",MAX(0,INT(TODAY()-$I68)),MAX(0,INT($J68)-INT($I68))))</f>
      </c>
      <c r="R68" s="73" t="n"/>
    </row>
    <row r="69" s="52" ht="22" customHeight="true">
      <c r="A69" s="36" t="s">
        <v>775</v>
      </c>
      <c r="B69" s="36" t="s">
        <v>776</v>
      </c>
      <c r="C69" s="36" t="n"/>
      <c r="D69" s="36" t="n"/>
      <c r="E69" s="36" t="n"/>
      <c r="F69" s="36" t="n"/>
      <c r="G69" s="36" t="n"/>
      <c r="H69" s="226" t="n"/>
      <c r="I69" s="226" t="n"/>
      <c r="J69" s="226" t="n"/>
      <c r="K69" s="36" t="n"/>
      <c r="L69" s="36" t="n"/>
      <c r="M69" s="229" t="n"/>
      <c r="N69" s="36" t="n"/>
      <c r="O69" s="36" t="n"/>
      <c r="P69" s="36" t="n"/>
      <c r="Q69" s="227">
        <f>IF($A69="","",IF($J69="",MAX(0,INT(TODAY()-$I69)),MAX(0,INT($J69)-INT($I69))))</f>
      </c>
      <c r="R69" s="73" t="n"/>
    </row>
    <row r="70" s="52" ht="22" customHeight="true">
      <c r="A70" s="36" t="s">
        <v>777</v>
      </c>
      <c r="B70" s="36" t="s">
        <v>778</v>
      </c>
      <c r="C70" s="36" t="n"/>
      <c r="D70" s="36" t="n"/>
      <c r="E70" s="36" t="n"/>
      <c r="F70" s="36" t="n"/>
      <c r="G70" s="36" t="n"/>
      <c r="H70" s="226" t="n"/>
      <c r="I70" s="226" t="n"/>
      <c r="J70" s="226" t="n"/>
      <c r="K70" s="36" t="n"/>
      <c r="L70" s="36" t="n"/>
      <c r="M70" s="229" t="n"/>
      <c r="N70" s="36" t="n"/>
      <c r="O70" s="36" t="n"/>
      <c r="P70" s="36" t="n"/>
      <c r="Q70" s="227">
        <f>IF($A70="","",IF($J70="",MAX(0,INT(TODAY()-$I70)),MAX(0,INT($J70)-INT($I70))))</f>
      </c>
      <c r="R70" s="73" t="n"/>
    </row>
    <row r="71" s="52" ht="22" customHeight="true">
      <c r="A71" s="36" t="s">
        <v>779</v>
      </c>
      <c r="B71" s="36" t="s">
        <v>780</v>
      </c>
      <c r="C71" s="36" t="n"/>
      <c r="D71" s="36" t="n"/>
      <c r="E71" s="36" t="n"/>
      <c r="F71" s="36" t="n"/>
      <c r="G71" s="36" t="n"/>
      <c r="H71" s="226" t="n"/>
      <c r="I71" s="226" t="n"/>
      <c r="J71" s="226" t="n"/>
      <c r="K71" s="36" t="n"/>
      <c r="L71" s="36" t="n"/>
      <c r="M71" s="229" t="n"/>
      <c r="N71" s="36" t="n"/>
      <c r="O71" s="36" t="n"/>
      <c r="P71" s="36" t="n"/>
      <c r="Q71" s="227">
        <f>IF($A71="","",IF($J71="",MAX(0,INT(TODAY()-$I71)),MAX(0,INT($J71)-INT($I71))))</f>
      </c>
      <c r="R71" s="73" t="n"/>
    </row>
    <row r="72" s="52" ht="22" customHeight="true">
      <c r="A72" s="36" t="s">
        <v>781</v>
      </c>
      <c r="B72" s="36" t="s">
        <v>782</v>
      </c>
      <c r="C72" s="36" t="n"/>
      <c r="D72" s="36" t="n"/>
      <c r="E72" s="36" t="n"/>
      <c r="F72" s="36" t="n"/>
      <c r="G72" s="36" t="n"/>
      <c r="H72" s="226" t="n"/>
      <c r="I72" s="226" t="n"/>
      <c r="J72" s="226" t="n"/>
      <c r="K72" s="36" t="n"/>
      <c r="L72" s="36" t="n"/>
      <c r="M72" s="229" t="n"/>
      <c r="N72" s="36" t="n"/>
      <c r="O72" s="36" t="n"/>
      <c r="P72" s="36" t="n"/>
      <c r="Q72" s="227">
        <f>IF($A72="","",IF($J72="",MAX(0,INT(TODAY()-$I72)),MAX(0,INT($J72)-INT($I72))))</f>
      </c>
      <c r="R72" s="73" t="n"/>
    </row>
    <row r="73" s="52" ht="22" customHeight="true">
      <c r="A73" s="36" t="s">
        <v>783</v>
      </c>
      <c r="B73" s="36" t="s">
        <v>784</v>
      </c>
      <c r="C73" s="36" t="n"/>
      <c r="D73" s="36" t="n"/>
      <c r="E73" s="36" t="n"/>
      <c r="F73" s="36" t="n"/>
      <c r="G73" s="36" t="n"/>
      <c r="H73" s="226" t="n"/>
      <c r="I73" s="226" t="n"/>
      <c r="J73" s="226" t="n"/>
      <c r="K73" s="36" t="n"/>
      <c r="L73" s="36" t="n"/>
      <c r="M73" s="229" t="n"/>
      <c r="N73" s="36" t="n"/>
      <c r="O73" s="36" t="n"/>
      <c r="P73" s="36" t="n"/>
      <c r="Q73" s="227">
        <f>IF($A73="","",IF($J73="",MAX(0,INT(TODAY()-$I73)),MAX(0,INT($J73)-INT($I73))))</f>
      </c>
      <c r="R73" s="73" t="n"/>
    </row>
    <row r="74" s="52" ht="22" customHeight="true">
      <c r="A74" s="36" t="s">
        <v>785</v>
      </c>
      <c r="B74" s="36" t="s">
        <v>786</v>
      </c>
      <c r="C74" s="36" t="n"/>
      <c r="D74" s="36" t="n"/>
      <c r="E74" s="36" t="n"/>
      <c r="F74" s="36" t="n"/>
      <c r="G74" s="36" t="n"/>
      <c r="H74" s="226" t="n"/>
      <c r="I74" s="226" t="n"/>
      <c r="J74" s="226" t="n"/>
      <c r="K74" s="36" t="n"/>
      <c r="L74" s="36" t="n"/>
      <c r="M74" s="229" t="n"/>
      <c r="N74" s="36" t="n"/>
      <c r="O74" s="36" t="n"/>
      <c r="P74" s="36" t="n"/>
      <c r="Q74" s="227">
        <f>IF($A74="","",IF($J74="",MAX(0,INT(TODAY()-$I74)),MAX(0,INT($J74)-INT($I74))))</f>
      </c>
      <c r="R74" s="73" t="n"/>
    </row>
    <row r="75" s="52" ht="22" customHeight="true">
      <c r="A75" s="36" t="s">
        <v>787</v>
      </c>
      <c r="B75" s="36" t="s">
        <v>788</v>
      </c>
      <c r="C75" s="36" t="n"/>
      <c r="D75" s="36" t="n"/>
      <c r="E75" s="36" t="n"/>
      <c r="F75" s="36" t="n"/>
      <c r="G75" s="36" t="n"/>
      <c r="H75" s="226" t="n"/>
      <c r="I75" s="226" t="n"/>
      <c r="J75" s="226" t="n"/>
      <c r="K75" s="36" t="n"/>
      <c r="L75" s="36" t="n"/>
      <c r="M75" s="229" t="n"/>
      <c r="N75" s="36" t="n"/>
      <c r="O75" s="36" t="n"/>
      <c r="P75" s="36" t="n"/>
      <c r="Q75" s="227">
        <f>IF($A75="","",IF($J75="",MAX(0,INT(TODAY()-$I75)),MAX(0,INT($J75)-INT($I75))))</f>
      </c>
      <c r="R75" s="73" t="n"/>
    </row>
    <row r="76" s="52" ht="22" customHeight="true">
      <c r="A76" s="36" t="s">
        <v>789</v>
      </c>
      <c r="B76" s="36" t="s">
        <v>790</v>
      </c>
      <c r="C76" s="36" t="n"/>
      <c r="D76" s="36" t="n"/>
      <c r="E76" s="36" t="n"/>
      <c r="F76" s="36" t="n"/>
      <c r="G76" s="36" t="n"/>
      <c r="H76" s="226" t="n"/>
      <c r="I76" s="226" t="n"/>
      <c r="J76" s="226" t="n"/>
      <c r="K76" s="36" t="n"/>
      <c r="L76" s="36" t="n"/>
      <c r="M76" s="229" t="n"/>
      <c r="N76" s="36" t="n"/>
      <c r="O76" s="36" t="n"/>
      <c r="P76" s="36" t="n"/>
      <c r="Q76" s="227">
        <f>IF($A76="","",IF($J76="",MAX(0,INT(TODAY()-$I76)),MAX(0,INT($J76)-INT($I76))))</f>
      </c>
      <c r="R76" s="73" t="n"/>
    </row>
    <row r="77" s="52" ht="22" customHeight="true">
      <c r="A77" s="36" t="s">
        <v>791</v>
      </c>
      <c r="B77" s="36" t="s">
        <v>792</v>
      </c>
      <c r="C77" s="36" t="n"/>
      <c r="D77" s="36" t="n"/>
      <c r="E77" s="36" t="n"/>
      <c r="F77" s="36" t="n"/>
      <c r="G77" s="36" t="n"/>
      <c r="H77" s="226" t="n"/>
      <c r="I77" s="226" t="n"/>
      <c r="J77" s="226" t="n"/>
      <c r="K77" s="36" t="n"/>
      <c r="L77" s="36" t="n"/>
      <c r="M77" s="229" t="n"/>
      <c r="N77" s="36" t="n"/>
      <c r="O77" s="36" t="n"/>
      <c r="P77" s="36" t="n"/>
      <c r="Q77" s="227">
        <f>IF($A77="","",IF($J77="",MAX(0,INT(TODAY()-$I77)),MAX(0,INT($J77)-INT($I77))))</f>
      </c>
      <c r="R77" s="73" t="n"/>
    </row>
    <row r="78" s="52" ht="22" customHeight="true">
      <c r="A78" s="36" t="s">
        <v>793</v>
      </c>
      <c r="B78" s="36" t="s">
        <v>794</v>
      </c>
      <c r="C78" s="36" t="n"/>
      <c r="D78" s="36" t="n"/>
      <c r="E78" s="36" t="n"/>
      <c r="F78" s="36" t="n"/>
      <c r="G78" s="36" t="n"/>
      <c r="H78" s="226" t="n"/>
      <c r="I78" s="226" t="n"/>
      <c r="J78" s="226" t="n"/>
      <c r="K78" s="36" t="n"/>
      <c r="L78" s="36" t="n"/>
      <c r="M78" s="229" t="n"/>
      <c r="N78" s="36" t="n"/>
      <c r="O78" s="36" t="n"/>
      <c r="P78" s="36" t="n"/>
      <c r="Q78" s="227">
        <f>IF($A78="","",IF($J78="",MAX(0,INT(TODAY()-$I78)),MAX(0,INT($J78)-INT($I78))))</f>
      </c>
      <c r="R78" s="73" t="n"/>
    </row>
    <row r="79" s="52" ht="22" customHeight="true">
      <c r="A79" s="36" t="s">
        <v>795</v>
      </c>
      <c r="B79" s="36" t="s">
        <v>796</v>
      </c>
      <c r="C79" s="36" t="n"/>
      <c r="D79" s="36" t="n"/>
      <c r="E79" s="36" t="n"/>
      <c r="F79" s="36" t="n"/>
      <c r="G79" s="36" t="n"/>
      <c r="H79" s="226" t="n"/>
      <c r="I79" s="226" t="n"/>
      <c r="J79" s="226" t="n"/>
      <c r="K79" s="36" t="n"/>
      <c r="L79" s="36" t="n"/>
      <c r="M79" s="229" t="n"/>
      <c r="N79" s="36" t="n"/>
      <c r="O79" s="36" t="n"/>
      <c r="P79" s="36" t="n"/>
      <c r="Q79" s="227">
        <f>IF($A79="","",IF($J79="",MAX(0,INT(TODAY()-$I79)),MAX(0,INT($J79)-INT($I79))))</f>
      </c>
      <c r="R79" s="73" t="n"/>
    </row>
    <row r="80" s="52" ht="22" customHeight="true">
      <c r="A80" s="36" t="s">
        <v>797</v>
      </c>
      <c r="B80" s="36" t="s">
        <v>798</v>
      </c>
      <c r="C80" s="36" t="n"/>
      <c r="D80" s="36" t="n"/>
      <c r="E80" s="36" t="n"/>
      <c r="F80" s="36" t="n"/>
      <c r="G80" s="36" t="n"/>
      <c r="H80" s="226" t="n"/>
      <c r="I80" s="226" t="n"/>
      <c r="J80" s="226" t="n"/>
      <c r="K80" s="36" t="n"/>
      <c r="L80" s="36" t="n"/>
      <c r="M80" s="229" t="n"/>
      <c r="N80" s="36" t="n"/>
      <c r="O80" s="36" t="n"/>
      <c r="P80" s="36" t="n"/>
      <c r="Q80" s="227">
        <f>IF($A80="","",IF($J80="",MAX(0,INT(TODAY()-$I80)),MAX(0,INT($J80)-INT($I80))))</f>
      </c>
      <c r="R80" s="73" t="n"/>
    </row>
    <row r="81" s="52" ht="22" customHeight="true">
      <c r="A81" s="36" t="s">
        <v>799</v>
      </c>
      <c r="B81" s="36" t="s">
        <v>800</v>
      </c>
      <c r="C81" s="36" t="n"/>
      <c r="D81" s="36" t="n"/>
      <c r="E81" s="36" t="n"/>
      <c r="F81" s="36" t="n"/>
      <c r="G81" s="36" t="n"/>
      <c r="H81" s="226" t="n"/>
      <c r="I81" s="226" t="n"/>
      <c r="J81" s="226" t="n"/>
      <c r="K81" s="36" t="n"/>
      <c r="L81" s="36" t="n"/>
      <c r="M81" s="229" t="n"/>
      <c r="N81" s="36" t="n"/>
      <c r="O81" s="36" t="n"/>
      <c r="P81" s="36" t="n"/>
      <c r="Q81" s="227">
        <f>IF($A81="","",IF($J81="",MAX(0,INT(TODAY()-$I81)),MAX(0,INT($J81)-INT($I81))))</f>
      </c>
      <c r="R81" s="73" t="n"/>
    </row>
    <row r="82" s="52" ht="22" customHeight="true">
      <c r="A82" s="36" t="s">
        <v>622</v>
      </c>
      <c r="B82" s="36" t="s">
        <v>801</v>
      </c>
      <c r="C82" s="36" t="n"/>
      <c r="D82" s="36" t="n"/>
      <c r="E82" s="36" t="n"/>
      <c r="F82" s="36" t="n"/>
      <c r="G82" s="36" t="n"/>
      <c r="H82" s="226" t="n"/>
      <c r="I82" s="226" t="n"/>
      <c r="J82" s="226" t="n"/>
      <c r="K82" s="36" t="n"/>
      <c r="L82" s="36" t="n"/>
      <c r="M82" s="229" t="n"/>
      <c r="N82" s="36" t="n"/>
      <c r="O82" s="36" t="n"/>
      <c r="P82" s="36" t="n"/>
      <c r="Q82" s="227">
        <f>IF($A82="","",IF($J82="",MAX(0,INT(TODAY()-$I82)),MAX(0,INT($J82)-INT($I82))))</f>
      </c>
      <c r="R82" s="73" t="n"/>
    </row>
    <row r="83" s="52" ht="22" customHeight="true">
      <c r="A83" s="36" t="s">
        <v>624</v>
      </c>
      <c r="B83" s="36" t="s">
        <v>802</v>
      </c>
      <c r="C83" s="36" t="n"/>
      <c r="D83" s="36" t="n"/>
      <c r="E83" s="36" t="n"/>
      <c r="F83" s="36" t="n"/>
      <c r="G83" s="36" t="n"/>
      <c r="H83" s="226" t="n"/>
      <c r="I83" s="226" t="n"/>
      <c r="J83" s="226" t="n"/>
      <c r="K83" s="36" t="n"/>
      <c r="L83" s="36" t="n"/>
      <c r="M83" s="229" t="n"/>
      <c r="N83" s="36" t="n"/>
      <c r="O83" s="36" t="n"/>
      <c r="P83" s="36" t="n"/>
      <c r="Q83" s="227">
        <f>IF($A83="","",IF($J83="",MAX(0,INT(TODAY()-$I83)),MAX(0,INT($J83)-INT($I83))))</f>
      </c>
      <c r="R83" s="73" t="n"/>
    </row>
    <row r="84" s="52" ht="22" customHeight="true">
      <c r="A84" s="36" t="s">
        <v>626</v>
      </c>
      <c r="B84" s="36" t="s">
        <v>803</v>
      </c>
      <c r="C84" s="36" t="n"/>
      <c r="D84" s="36" t="n"/>
      <c r="E84" s="36" t="n"/>
      <c r="F84" s="36" t="n"/>
      <c r="G84" s="36" t="n"/>
      <c r="H84" s="226" t="n"/>
      <c r="I84" s="226" t="n"/>
      <c r="J84" s="226" t="n"/>
      <c r="K84" s="36" t="n"/>
      <c r="L84" s="36" t="n"/>
      <c r="M84" s="229" t="n"/>
      <c r="N84" s="36" t="n"/>
      <c r="O84" s="36" t="n"/>
      <c r="P84" s="36" t="n"/>
      <c r="Q84" s="227">
        <f>IF($A84="","",IF($J84="",MAX(0,INT(TODAY()-$I84)),MAX(0,INT($J84)-INT($I84))))</f>
      </c>
      <c r="R84" s="73" t="n"/>
    </row>
    <row r="85" s="52" ht="22" customHeight="true">
      <c r="A85" s="36" t="s">
        <v>767</v>
      </c>
      <c r="B85" s="36" t="s">
        <v>804</v>
      </c>
      <c r="C85" s="36" t="n"/>
      <c r="D85" s="36" t="n"/>
      <c r="E85" s="36" t="n"/>
      <c r="F85" s="36" t="n"/>
      <c r="G85" s="36" t="n"/>
      <c r="H85" s="226" t="n"/>
      <c r="I85" s="226" t="n"/>
      <c r="J85" s="226" t="n"/>
      <c r="K85" s="36" t="n"/>
      <c r="L85" s="36" t="n"/>
      <c r="M85" s="229" t="n"/>
      <c r="N85" s="36" t="n"/>
      <c r="O85" s="36" t="n"/>
      <c r="P85" s="36" t="n"/>
      <c r="Q85" s="227">
        <f>IF($A85="","",IF($J85="",MAX(0,INT(TODAY()-$I85)),MAX(0,INT($J85)-INT($I85))))</f>
      </c>
      <c r="R85" s="73" t="n"/>
    </row>
    <row r="86" s="52" ht="22" customHeight="true">
      <c r="A86" s="36" t="s">
        <v>769</v>
      </c>
      <c r="B86" s="36" t="s">
        <v>805</v>
      </c>
      <c r="C86" s="36" t="n"/>
      <c r="D86" s="36" t="n"/>
      <c r="E86" s="36" t="n"/>
      <c r="F86" s="36" t="n"/>
      <c r="G86" s="36" t="n"/>
      <c r="H86" s="226" t="n"/>
      <c r="I86" s="226" t="n"/>
      <c r="J86" s="226" t="n"/>
      <c r="K86" s="36" t="n"/>
      <c r="L86" s="36" t="n"/>
      <c r="M86" s="229" t="n"/>
      <c r="N86" s="36" t="n"/>
      <c r="O86" s="36" t="n"/>
      <c r="P86" s="36" t="n"/>
      <c r="Q86" s="227">
        <f>IF($A86="","",IF($J86="",MAX(0,INT(TODAY()-$I86)),MAX(0,INT($J86)-INT($I86))))</f>
      </c>
      <c r="R86" s="73" t="n"/>
    </row>
    <row r="87" s="52" ht="22" customHeight="true">
      <c r="A87" s="36" t="s">
        <v>781</v>
      </c>
      <c r="B87" s="36" t="s">
        <v>806</v>
      </c>
      <c r="C87" s="36" t="n"/>
      <c r="D87" s="36" t="n"/>
      <c r="E87" s="36" t="n"/>
      <c r="F87" s="36" t="n"/>
      <c r="G87" s="36" t="n"/>
      <c r="H87" s="226" t="n"/>
      <c r="I87" s="226" t="n"/>
      <c r="J87" s="226" t="n"/>
      <c r="K87" s="36" t="n"/>
      <c r="L87" s="36" t="n"/>
      <c r="M87" s="229" t="n"/>
      <c r="N87" s="36" t="n"/>
      <c r="O87" s="36" t="n"/>
      <c r="P87" s="36" t="n"/>
      <c r="Q87" s="227">
        <f>IF($A87="","",IF($J87="",MAX(0,INT(TODAY()-$I87)),MAX(0,INT($J87)-INT($I87))))</f>
      </c>
      <c r="R87" s="73" t="n"/>
    </row>
    <row r="88" s="52" ht="22" customHeight="true">
      <c r="A88" s="36" t="s">
        <v>783</v>
      </c>
      <c r="B88" s="36" t="s">
        <v>807</v>
      </c>
      <c r="C88" s="36" t="n"/>
      <c r="D88" s="36" t="n"/>
      <c r="E88" s="36" t="n"/>
      <c r="F88" s="36" t="n"/>
      <c r="G88" s="36" t="n"/>
      <c r="H88" s="226" t="n"/>
      <c r="I88" s="226" t="n"/>
      <c r="J88" s="226" t="n"/>
      <c r="K88" s="36" t="n"/>
      <c r="L88" s="36" t="n"/>
      <c r="M88" s="229" t="n"/>
      <c r="N88" s="36" t="n"/>
      <c r="O88" s="36" t="n"/>
      <c r="P88" s="36" t="n"/>
      <c r="Q88" s="227">
        <f>IF($A88="","",IF($J88="",MAX(0,INT(TODAY()-$I88)),MAX(0,INT($J88)-INT($I88))))</f>
      </c>
      <c r="R88" s="73" t="n"/>
    </row>
    <row r="89" s="52" ht="22" customHeight="true">
      <c r="A89" s="36" t="s">
        <v>785</v>
      </c>
      <c r="B89" s="36" t="s">
        <v>808</v>
      </c>
      <c r="C89" s="36" t="n"/>
      <c r="D89" s="36" t="n"/>
      <c r="E89" s="36" t="n"/>
      <c r="F89" s="36" t="n"/>
      <c r="G89" s="36" t="n"/>
      <c r="H89" s="226" t="n"/>
      <c r="I89" s="226" t="n"/>
      <c r="J89" s="226" t="n"/>
      <c r="K89" s="36" t="n"/>
      <c r="L89" s="36" t="n"/>
      <c r="M89" s="229" t="n"/>
      <c r="N89" s="36" t="n"/>
      <c r="O89" s="36" t="n"/>
      <c r="P89" s="36" t="n"/>
      <c r="Q89" s="227">
        <f>IF($A89="","",IF($J89="",MAX(0,INT(TODAY()-$I89)),MAX(0,INT($J89)-INT($I89))))</f>
      </c>
      <c r="R89" s="73" t="n"/>
    </row>
    <row r="90" s="52" ht="22" customHeight="true">
      <c r="A90" s="36" t="s">
        <v>787</v>
      </c>
      <c r="B90" s="36" t="s">
        <v>809</v>
      </c>
      <c r="C90" s="36" t="n"/>
      <c r="D90" s="36" t="n"/>
      <c r="E90" s="36" t="n"/>
      <c r="F90" s="36" t="n"/>
      <c r="G90" s="36" t="n"/>
      <c r="H90" s="226" t="n"/>
      <c r="I90" s="226" t="n"/>
      <c r="J90" s="226" t="n"/>
      <c r="K90" s="36" t="n"/>
      <c r="L90" s="36" t="n"/>
      <c r="M90" s="229" t="n"/>
      <c r="N90" s="36" t="n"/>
      <c r="O90" s="36" t="n"/>
      <c r="P90" s="36" t="n"/>
      <c r="Q90" s="227">
        <f>IF($A90="","",IF($J90="",MAX(0,INT(TODAY()-$I90)),MAX(0,INT($J90)-INT($I90))))</f>
      </c>
      <c r="R90" s="73" t="n"/>
    </row>
    <row r="91" s="52" ht="22" customHeight="true">
      <c r="A91" s="36" t="s">
        <v>789</v>
      </c>
      <c r="B91" s="36" t="s">
        <v>810</v>
      </c>
      <c r="C91" s="36" t="n"/>
      <c r="D91" s="36" t="n"/>
      <c r="E91" s="36" t="n"/>
      <c r="F91" s="36" t="n"/>
      <c r="G91" s="36" t="n"/>
      <c r="H91" s="226" t="n"/>
      <c r="I91" s="226" t="n"/>
      <c r="J91" s="226" t="n"/>
      <c r="K91" s="36" t="n"/>
      <c r="L91" s="36" t="n"/>
      <c r="M91" s="229" t="n"/>
      <c r="N91" s="36" t="n"/>
      <c r="O91" s="36" t="n"/>
      <c r="P91" s="36" t="n"/>
      <c r="Q91" s="227">
        <f>IF($A91="","",IF($J91="",MAX(0,INT(TODAY()-$I91)),MAX(0,INT($J91)-INT($I91))))</f>
      </c>
      <c r="R91" s="73" t="n"/>
    </row>
    <row r="92" s="52" ht="22" customHeight="true">
      <c r="A92" s="36" t="s">
        <v>811</v>
      </c>
      <c r="B92" s="36" t="s">
        <v>812</v>
      </c>
      <c r="C92" s="36" t="n"/>
      <c r="D92" s="36" t="n"/>
      <c r="E92" s="36" t="n"/>
      <c r="F92" s="36" t="n"/>
      <c r="G92" s="36" t="n"/>
      <c r="H92" s="226" t="n"/>
      <c r="I92" s="226" t="n"/>
      <c r="J92" s="226" t="n"/>
      <c r="K92" s="36" t="n"/>
      <c r="L92" s="36" t="n"/>
      <c r="M92" s="229" t="n"/>
      <c r="N92" s="36" t="n"/>
      <c r="O92" s="36" t="n"/>
      <c r="P92" s="36" t="n"/>
      <c r="Q92" s="227">
        <f>IF($A92="","",IF($J92="",MAX(0,INT(TODAY()-$I92)),MAX(0,INT($J92)-INT($I92))))</f>
      </c>
      <c r="R92" s="73" t="n"/>
    </row>
    <row r="93" s="52" ht="22" customHeight="true">
      <c r="A93" s="36" t="s">
        <v>813</v>
      </c>
      <c r="B93" s="36" t="s">
        <v>814</v>
      </c>
      <c r="C93" s="36" t="n"/>
      <c r="D93" s="36" t="n"/>
      <c r="E93" s="36" t="n"/>
      <c r="F93" s="36" t="n"/>
      <c r="G93" s="36" t="n"/>
      <c r="H93" s="226" t="n"/>
      <c r="I93" s="226" t="n"/>
      <c r="J93" s="226" t="n"/>
      <c r="K93" s="36" t="n"/>
      <c r="L93" s="36" t="n"/>
      <c r="M93" s="229" t="n"/>
      <c r="N93" s="36" t="n"/>
      <c r="O93" s="36" t="n"/>
      <c r="P93" s="36" t="n"/>
      <c r="Q93" s="227">
        <f>IF($A93="","",IF($J93="",MAX(0,INT(TODAY()-$I93)),MAX(0,INT($J93)-INT($I93))))</f>
      </c>
      <c r="R93" s="73" t="n"/>
    </row>
    <row r="94" s="52" ht="22" customHeight="true">
      <c r="A94" s="36" t="s">
        <v>815</v>
      </c>
      <c r="B94" s="36" t="s">
        <v>816</v>
      </c>
      <c r="C94" s="36" t="n"/>
      <c r="D94" s="36" t="n"/>
      <c r="E94" s="36" t="n"/>
      <c r="F94" s="36" t="n"/>
      <c r="G94" s="36" t="n"/>
      <c r="H94" s="226" t="n"/>
      <c r="I94" s="226" t="n"/>
      <c r="J94" s="226" t="n"/>
      <c r="K94" s="36" t="n"/>
      <c r="L94" s="36" t="n"/>
      <c r="M94" s="229" t="n"/>
      <c r="N94" s="36" t="n"/>
      <c r="O94" s="36" t="n"/>
      <c r="P94" s="36" t="n"/>
      <c r="Q94" s="227">
        <f>IF($A94="","",IF($J94="",MAX(0,INT(TODAY()-$I94)),MAX(0,INT($J94)-INT($I94))))</f>
      </c>
      <c r="R94" s="73" t="n"/>
    </row>
    <row r="95" s="52" ht="22" customHeight="true">
      <c r="A95" s="36" t="s">
        <v>817</v>
      </c>
      <c r="B95" s="36" t="s">
        <v>818</v>
      </c>
      <c r="C95" s="36" t="n"/>
      <c r="D95" s="36" t="n"/>
      <c r="E95" s="36" t="n"/>
      <c r="F95" s="36" t="n"/>
      <c r="G95" s="36" t="n"/>
      <c r="H95" s="226" t="n"/>
      <c r="I95" s="226" t="n"/>
      <c r="J95" s="226" t="n"/>
      <c r="K95" s="36" t="n"/>
      <c r="L95" s="36" t="n"/>
      <c r="M95" s="229" t="n"/>
      <c r="N95" s="36" t="n"/>
      <c r="O95" s="36" t="n"/>
      <c r="P95" s="36" t="n"/>
      <c r="Q95" s="227">
        <f>IF($A95="","",IF($J95="",MAX(0,INT(TODAY()-$I95)),MAX(0,INT($J95)-INT($I95))))</f>
      </c>
      <c r="R95" s="73" t="n"/>
    </row>
    <row r="96" s="52" ht="22" customHeight="true">
      <c r="A96" s="36" t="n"/>
      <c r="B96" s="36" t="n"/>
      <c r="C96" s="36" t="n"/>
      <c r="D96" s="36" t="n"/>
      <c r="E96" s="36" t="n"/>
      <c r="F96" s="36" t="n"/>
      <c r="G96" s="36" t="n"/>
      <c r="H96" s="226" t="n"/>
      <c r="I96" s="226" t="n"/>
      <c r="J96" s="226" t="n"/>
      <c r="K96" s="36" t="n"/>
      <c r="L96" s="36" t="n"/>
      <c r="M96" s="229" t="n"/>
      <c r="N96" s="36" t="n"/>
      <c r="O96" s="36" t="n"/>
      <c r="P96" s="36" t="n"/>
      <c r="Q96" s="227">
        <f>IF($A96="","",IF($J96="",MAX(0,INT(TODAY()-$I96)),MAX(0,INT($J96)-INT($I96))))</f>
      </c>
      <c r="R96" s="73" t="n"/>
    </row>
    <row r="97" s="52" ht="22" customHeight="true">
      <c r="A97" s="36" t="n"/>
      <c r="B97" s="36" t="n"/>
      <c r="C97" s="36" t="n"/>
      <c r="D97" s="36" t="n"/>
      <c r="E97" s="36" t="n"/>
      <c r="F97" s="36" t="n"/>
      <c r="G97" s="36" t="n"/>
      <c r="H97" s="226" t="n"/>
      <c r="I97" s="226" t="n"/>
      <c r="J97" s="226" t="n"/>
      <c r="K97" s="36" t="n"/>
      <c r="L97" s="36" t="n"/>
      <c r="M97" s="229" t="n"/>
      <c r="N97" s="36" t="n"/>
      <c r="O97" s="36" t="n"/>
      <c r="P97" s="36" t="n"/>
      <c r="Q97" s="227">
        <f>IF($A97="","",IF($J97="",MAX(0,INT(TODAY()-$I97)),MAX(0,INT($J97)-INT($I97))))</f>
      </c>
      <c r="R97" s="73" t="n"/>
    </row>
    <row r="98" s="52" ht="22" customHeight="true">
      <c r="A98" s="36" t="n"/>
      <c r="B98" s="36" t="n"/>
      <c r="C98" s="36" t="n"/>
      <c r="D98" s="36" t="n"/>
      <c r="E98" s="36" t="n"/>
      <c r="F98" s="36" t="n"/>
      <c r="G98" s="36" t="n"/>
      <c r="H98" s="226" t="n"/>
      <c r="I98" s="226" t="n"/>
      <c r="J98" s="226" t="n"/>
      <c r="K98" s="36" t="n"/>
      <c r="L98" s="36" t="n"/>
      <c r="M98" s="229" t="n"/>
      <c r="N98" s="36" t="n"/>
      <c r="O98" s="36" t="n"/>
      <c r="P98" s="36" t="n"/>
      <c r="Q98" s="227">
        <f>IF($A98="","",IF($J98="",MAX(0,INT(TODAY()-$I98)),MAX(0,INT($J98)-INT($I98))))</f>
      </c>
      <c r="R98" s="73" t="n"/>
    </row>
    <row r="99" s="52" ht="22" customHeight="true">
      <c r="A99" s="36" t="n"/>
      <c r="B99" s="36" t="n"/>
      <c r="C99" s="36" t="n"/>
      <c r="D99" s="36" t="n"/>
      <c r="E99" s="36" t="n"/>
      <c r="F99" s="36" t="n"/>
      <c r="G99" s="36" t="n"/>
      <c r="H99" s="226" t="n"/>
      <c r="I99" s="226" t="n"/>
      <c r="J99" s="226" t="n"/>
      <c r="K99" s="36" t="n"/>
      <c r="L99" s="36" t="n"/>
      <c r="M99" s="229" t="n"/>
      <c r="N99" s="36" t="n"/>
      <c r="O99" s="36" t="n"/>
      <c r="P99" s="36" t="n"/>
      <c r="Q99" s="227">
        <f>IF($A99="","",IF($J99="",MAX(0,INT(TODAY()-$I99)),MAX(0,INT($J99)-INT($I99))))</f>
      </c>
      <c r="R99" s="73" t="n"/>
    </row>
    <row r="100" s="52" ht="22" customHeight="true">
      <c r="A100" s="36" t="n"/>
      <c r="B100" s="36" t="n"/>
      <c r="C100" s="36" t="n"/>
      <c r="D100" s="36" t="n"/>
      <c r="E100" s="36" t="n"/>
      <c r="F100" s="36" t="n"/>
      <c r="G100" s="36" t="n"/>
      <c r="H100" s="226" t="n"/>
      <c r="I100" s="226" t="n"/>
      <c r="J100" s="226" t="n"/>
      <c r="K100" s="36" t="n"/>
      <c r="L100" s="36" t="n"/>
      <c r="M100" s="229" t="n"/>
      <c r="N100" s="36" t="n"/>
      <c r="O100" s="36" t="n"/>
      <c r="P100" s="36" t="n"/>
      <c r="Q100" s="227">
        <f>IF($A100="","",IF($J100="",MAX(0,INT(TODAY()-$I100)),MAX(0,INT($J100)-INT($I100))))</f>
      </c>
      <c r="R100" s="73" t="n"/>
    </row>
    <row r="101" s="52" ht="22" customHeight="true">
      <c r="A101" s="36" t="n"/>
      <c r="B101" s="36" t="n"/>
      <c r="C101" s="36" t="n"/>
      <c r="D101" s="36" t="n"/>
      <c r="E101" s="36" t="n"/>
      <c r="F101" s="36" t="n"/>
      <c r="G101" s="36" t="n"/>
      <c r="H101" s="226" t="n"/>
      <c r="I101" s="226" t="n"/>
      <c r="J101" s="226" t="n"/>
      <c r="K101" s="36" t="n"/>
      <c r="L101" s="36" t="n"/>
      <c r="M101" s="229" t="n"/>
      <c r="N101" s="36" t="n"/>
      <c r="O101" s="36" t="n"/>
      <c r="P101" s="36" t="n"/>
      <c r="Q101" s="227">
        <f>IF($A101="","",IF($J101="",MAX(0,INT(TODAY()-$I101)),MAX(0,INT($J101)-INT($I101))))</f>
      </c>
      <c r="R101" s="73" t="n"/>
    </row>
    <row r="102" s="52" ht="22" customHeight="true">
      <c r="A102" s="36" t="n"/>
      <c r="B102" s="36" t="n"/>
      <c r="C102" s="36" t="n"/>
      <c r="D102" s="36" t="n"/>
      <c r="E102" s="36" t="n"/>
      <c r="F102" s="36" t="n"/>
      <c r="G102" s="36" t="n"/>
      <c r="H102" s="226" t="n"/>
      <c r="I102" s="226" t="n"/>
      <c r="J102" s="226" t="n"/>
      <c r="K102" s="36" t="n"/>
      <c r="L102" s="36" t="n"/>
      <c r="M102" s="229" t="n"/>
      <c r="N102" s="36" t="n"/>
      <c r="O102" s="36" t="n"/>
      <c r="P102" s="36" t="n"/>
      <c r="Q102" s="227">
        <f>IF($A102="","",IF($J102="",MAX(0,INT(TODAY()-$I102)),MAX(0,INT($J102)-INT($I102))))</f>
      </c>
      <c r="R102" s="73" t="n"/>
    </row>
    <row r="103" s="52" ht="22" customHeight="true">
      <c r="A103" s="36" t="n"/>
      <c r="B103" s="36" t="n"/>
      <c r="C103" s="36" t="n"/>
      <c r="D103" s="36" t="n"/>
      <c r="E103" s="36" t="n"/>
      <c r="F103" s="36" t="n"/>
      <c r="G103" s="36" t="n"/>
      <c r="H103" s="226" t="n"/>
      <c r="I103" s="226" t="n"/>
      <c r="J103" s="226" t="n"/>
      <c r="K103" s="36" t="n"/>
      <c r="L103" s="36" t="n"/>
      <c r="M103" s="229" t="n"/>
      <c r="N103" s="36" t="n"/>
      <c r="O103" s="36" t="n"/>
      <c r="P103" s="36" t="n"/>
      <c r="Q103" s="227">
        <f>IF($A103="","",IF($J103="",MAX(0,INT(TODAY()-$I103)),MAX(0,INT($J103)-INT($I103))))</f>
      </c>
      <c r="R103" s="73" t="n"/>
    </row>
    <row r="104" s="52" ht="22" customHeight="true">
      <c r="A104" s="36" t="n"/>
      <c r="B104" s="36" t="n"/>
      <c r="C104" s="36" t="n"/>
      <c r="D104" s="36" t="n"/>
      <c r="E104" s="36" t="n"/>
      <c r="F104" s="36" t="n"/>
      <c r="G104" s="36" t="n"/>
      <c r="H104" s="226" t="n"/>
      <c r="I104" s="226" t="n"/>
      <c r="J104" s="226" t="n"/>
      <c r="K104" s="36" t="n"/>
      <c r="L104" s="36" t="n"/>
      <c r="M104" s="229" t="n"/>
      <c r="N104" s="36" t="n"/>
      <c r="O104" s="36" t="n"/>
      <c r="P104" s="36" t="n"/>
      <c r="Q104" s="227">
        <f>IF($A104="","",IF($J104="",MAX(0,INT(TODAY()-$I104)),MAX(0,INT($J104)-INT($I104))))</f>
      </c>
      <c r="R104" s="73" t="n"/>
    </row>
    <row r="105" s="52" ht="22" customHeight="true">
      <c r="A105" s="36" t="n"/>
      <c r="B105" s="36" t="n"/>
      <c r="C105" s="36" t="n"/>
      <c r="D105" s="36" t="n"/>
      <c r="E105" s="36" t="n"/>
      <c r="F105" s="36" t="n"/>
      <c r="G105" s="36" t="n"/>
      <c r="H105" s="226" t="n"/>
      <c r="I105" s="226" t="n"/>
      <c r="J105" s="226" t="n"/>
      <c r="K105" s="36" t="n"/>
      <c r="L105" s="36" t="n"/>
      <c r="M105" s="229" t="n"/>
      <c r="N105" s="36" t="n"/>
      <c r="O105" s="36" t="n"/>
      <c r="P105" s="36" t="n"/>
      <c r="Q105" s="227">
        <f>IF($A105="","",IF($J105="",MAX(0,INT(TODAY()-$I105)),MAX(0,INT($J105)-INT($I105))))</f>
      </c>
      <c r="R105" s="73" t="n"/>
    </row>
    <row r="106" s="52" ht="22" customHeight="true">
      <c r="A106" s="36" t="n"/>
      <c r="B106" s="36" t="n"/>
      <c r="C106" s="36" t="n"/>
      <c r="D106" s="36" t="n"/>
      <c r="E106" s="36" t="n"/>
      <c r="F106" s="36" t="n"/>
      <c r="G106" s="36" t="n"/>
      <c r="H106" s="226" t="n"/>
      <c r="I106" s="226" t="n"/>
      <c r="J106" s="226" t="n"/>
      <c r="K106" s="36" t="n"/>
      <c r="L106" s="36" t="n"/>
      <c r="M106" s="229" t="n"/>
      <c r="N106" s="36" t="n"/>
      <c r="O106" s="36" t="n"/>
      <c r="P106" s="36" t="n"/>
      <c r="Q106" s="227">
        <f>IF($A106="","",IF($J106="",MAX(0,INT(TODAY()-$I106)),MAX(0,INT($J106)-INT($I106))))</f>
      </c>
      <c r="R106" s="73" t="n"/>
    </row>
    <row r="107" s="52" ht="22" customHeight="true">
      <c r="A107" s="36" t="n"/>
      <c r="B107" s="36" t="n"/>
      <c r="C107" s="36" t="n"/>
      <c r="D107" s="36" t="n"/>
      <c r="E107" s="36" t="n"/>
      <c r="F107" s="36" t="n"/>
      <c r="G107" s="36" t="n"/>
      <c r="H107" s="226" t="n"/>
      <c r="I107" s="226" t="n"/>
      <c r="J107" s="226" t="n"/>
      <c r="K107" s="36" t="n"/>
      <c r="L107" s="36" t="n"/>
      <c r="M107" s="229" t="n"/>
      <c r="N107" s="36" t="n"/>
      <c r="O107" s="36" t="n"/>
      <c r="P107" s="36" t="n"/>
      <c r="Q107" s="227">
        <f>IF($A107="","",IF($J107="",MAX(0,INT(TODAY()-$I107)),MAX(0,INT($J107)-INT($I107))))</f>
      </c>
      <c r="R107" s="73" t="n"/>
    </row>
    <row r="108" s="52" ht="22" customHeight="true">
      <c r="A108" s="36" t="n"/>
      <c r="B108" s="36" t="n"/>
      <c r="C108" s="36" t="n"/>
      <c r="D108" s="36" t="n"/>
      <c r="E108" s="36" t="n"/>
      <c r="F108" s="36" t="n"/>
      <c r="G108" s="36" t="n"/>
      <c r="H108" s="226" t="n"/>
      <c r="I108" s="226" t="n"/>
      <c r="J108" s="226" t="n"/>
      <c r="K108" s="36" t="n"/>
      <c r="L108" s="36" t="n"/>
      <c r="M108" s="229" t="n"/>
      <c r="N108" s="36" t="n"/>
      <c r="O108" s="36" t="n"/>
      <c r="P108" s="36" t="n"/>
      <c r="Q108" s="227">
        <f>IF($A108="","",IF($J108="",MAX(0,INT(TODAY()-$I108)),MAX(0,INT($J108)-INT($I108))))</f>
      </c>
      <c r="R108" s="73" t="n"/>
    </row>
    <row r="109" s="52" ht="22" customHeight="true">
      <c r="A109" s="36" t="n"/>
      <c r="B109" s="36" t="n"/>
      <c r="C109" s="36" t="n"/>
      <c r="D109" s="36" t="n"/>
      <c r="E109" s="36" t="n"/>
      <c r="F109" s="36" t="n"/>
      <c r="G109" s="36" t="n"/>
      <c r="H109" s="226" t="n"/>
      <c r="I109" s="226" t="n"/>
      <c r="J109" s="226" t="n"/>
      <c r="K109" s="36" t="n"/>
      <c r="L109" s="36" t="n"/>
      <c r="M109" s="229" t="n"/>
      <c r="N109" s="36" t="n"/>
      <c r="O109" s="36" t="n"/>
      <c r="P109" s="36" t="n"/>
      <c r="Q109" s="227">
        <f>IF($A109="","",IF($J109="",MAX(0,INT(TODAY()-$I109)),MAX(0,INT($J109)-INT($I109))))</f>
      </c>
      <c r="R109" s="73" t="n"/>
    </row>
    <row r="110" s="52" ht="22" customHeight="true">
      <c r="A110" s="36" t="n"/>
      <c r="B110" s="36" t="n"/>
      <c r="C110" s="36" t="n"/>
      <c r="D110" s="36" t="n"/>
      <c r="E110" s="36" t="n"/>
      <c r="F110" s="36" t="n"/>
      <c r="G110" s="36" t="n"/>
      <c r="H110" s="226" t="n"/>
      <c r="I110" s="226" t="n"/>
      <c r="J110" s="226" t="n"/>
      <c r="K110" s="36" t="n"/>
      <c r="L110" s="36" t="n"/>
      <c r="M110" s="229" t="n"/>
      <c r="N110" s="36" t="n"/>
      <c r="O110" s="36" t="n"/>
      <c r="P110" s="36" t="n"/>
      <c r="Q110" s="227">
        <f>IF($A110="","",IF($J110="",MAX(0,INT(TODAY()-$I110)),MAX(0,INT($J110)-INT($I110))))</f>
      </c>
      <c r="R110" s="73" t="n"/>
    </row>
    <row r="111" s="52" ht="22" customHeight="true">
      <c r="A111" s="36" t="n"/>
      <c r="B111" s="36" t="n"/>
      <c r="C111" s="36" t="n"/>
      <c r="D111" s="36" t="n"/>
      <c r="E111" s="36" t="n"/>
      <c r="F111" s="36" t="n"/>
      <c r="G111" s="36" t="n"/>
      <c r="H111" s="226" t="n"/>
      <c r="I111" s="226" t="n"/>
      <c r="J111" s="226" t="n"/>
      <c r="K111" s="36" t="n"/>
      <c r="L111" s="36" t="n"/>
      <c r="M111" s="229" t="n"/>
      <c r="N111" s="36" t="n"/>
      <c r="O111" s="36" t="n"/>
      <c r="P111" s="36" t="n"/>
      <c r="Q111" s="227">
        <f>IF($A111="","",IF($J111="",MAX(0,INT(TODAY()-$I111)),MAX(0,INT($J111)-INT($I111))))</f>
      </c>
      <c r="R111" s="73" t="n"/>
    </row>
    <row r="112" s="52" ht="22" customHeight="true">
      <c r="A112" s="36" t="n"/>
      <c r="B112" s="36" t="n"/>
      <c r="C112" s="36" t="n"/>
      <c r="D112" s="36" t="n"/>
      <c r="E112" s="36" t="n"/>
      <c r="F112" s="36" t="n"/>
      <c r="G112" s="36" t="n"/>
      <c r="H112" s="226" t="n"/>
      <c r="I112" s="226" t="n"/>
      <c r="J112" s="226" t="n"/>
      <c r="K112" s="36" t="n"/>
      <c r="L112" s="36" t="n"/>
      <c r="M112" s="229" t="n"/>
      <c r="N112" s="36" t="n"/>
      <c r="O112" s="36" t="n"/>
      <c r="P112" s="36" t="n"/>
      <c r="Q112" s="227">
        <f>IF($A112="","",IF($J112="",MAX(0,INT(TODAY()-$I112)),MAX(0,INT($J112)-INT($I112))))</f>
      </c>
      <c r="R112" s="73" t="n"/>
    </row>
    <row r="113" s="52" ht="22" customHeight="true">
      <c r="A113" s="36" t="n"/>
      <c r="B113" s="36" t="n"/>
      <c r="C113" s="36" t="n"/>
      <c r="D113" s="36" t="n"/>
      <c r="E113" s="36" t="n"/>
      <c r="F113" s="36" t="n"/>
      <c r="G113" s="36" t="n"/>
      <c r="H113" s="226" t="n"/>
      <c r="I113" s="226" t="n"/>
      <c r="J113" s="226" t="n"/>
      <c r="K113" s="36" t="n"/>
      <c r="L113" s="36" t="n"/>
      <c r="M113" s="229" t="n"/>
      <c r="N113" s="36" t="n"/>
      <c r="O113" s="36" t="n"/>
      <c r="P113" s="36" t="n"/>
      <c r="Q113" s="227">
        <f>IF($A113="","",IF($J113="",MAX(0,INT(TODAY()-$I113)),MAX(0,INT($J113)-INT($I113))))</f>
      </c>
      <c r="R113" s="73" t="n"/>
    </row>
    <row r="114" s="52" ht="22" customHeight="true">
      <c r="A114" s="36" t="n"/>
      <c r="B114" s="36" t="n"/>
      <c r="C114" s="36" t="n"/>
      <c r="D114" s="36" t="n"/>
      <c r="E114" s="36" t="n"/>
      <c r="F114" s="36" t="n"/>
      <c r="G114" s="36" t="n"/>
      <c r="H114" s="226" t="n"/>
      <c r="I114" s="226" t="n"/>
      <c r="J114" s="226" t="n"/>
      <c r="K114" s="36" t="n"/>
      <c r="L114" s="36" t="n"/>
      <c r="M114" s="229" t="n"/>
      <c r="N114" s="36" t="n"/>
      <c r="O114" s="36" t="n"/>
      <c r="P114" s="36" t="n"/>
      <c r="Q114" s="227">
        <f>IF($A114="","",IF($J114="",MAX(0,INT(TODAY()-$I114)),MAX(0,INT($J114)-INT($I114))))</f>
      </c>
      <c r="R114" s="73" t="n"/>
    </row>
    <row r="115" s="52" ht="22" customHeight="true">
      <c r="A115" s="36" t="n"/>
      <c r="B115" s="36" t="n"/>
      <c r="C115" s="36" t="n"/>
      <c r="D115" s="36" t="n"/>
      <c r="E115" s="36" t="n"/>
      <c r="F115" s="36" t="n"/>
      <c r="G115" s="36" t="n"/>
      <c r="H115" s="226" t="n"/>
      <c r="I115" s="226" t="n"/>
      <c r="J115" s="226" t="n"/>
      <c r="K115" s="36" t="n"/>
      <c r="L115" s="36" t="n"/>
      <c r="M115" s="229" t="n"/>
      <c r="N115" s="36" t="n"/>
      <c r="O115" s="36" t="n"/>
      <c r="P115" s="36" t="n"/>
      <c r="Q115" s="227">
        <f>IF($A115="","",IF($J115="",MAX(0,INT(TODAY()-$I115)),MAX(0,INT($J115)-INT($I115))))</f>
      </c>
      <c r="R115" s="73" t="n"/>
    </row>
    <row r="116" s="52" ht="22" customHeight="true">
      <c r="A116" s="36" t="n"/>
      <c r="B116" s="36" t="n"/>
      <c r="C116" s="36" t="n"/>
      <c r="D116" s="36" t="n"/>
      <c r="E116" s="36" t="n"/>
      <c r="F116" s="36" t="n"/>
      <c r="G116" s="36" t="n"/>
      <c r="H116" s="226" t="n"/>
      <c r="I116" s="226" t="n"/>
      <c r="J116" s="226" t="n"/>
      <c r="K116" s="36" t="n"/>
      <c r="L116" s="36" t="n"/>
      <c r="M116" s="229" t="n"/>
      <c r="N116" s="36" t="n"/>
      <c r="O116" s="36" t="n"/>
      <c r="P116" s="36" t="n"/>
      <c r="Q116" s="227">
        <f>IF($A116="","",IF($J116="",MAX(0,INT(TODAY()-$I116)),MAX(0,INT($J116)-INT($I116))))</f>
      </c>
      <c r="R116" s="73" t="n"/>
    </row>
    <row r="117" s="52" ht="22" customHeight="true">
      <c r="A117" s="36" t="n"/>
      <c r="B117" s="36" t="n"/>
      <c r="C117" s="36" t="n"/>
      <c r="D117" s="36" t="n"/>
      <c r="E117" s="36" t="n"/>
      <c r="F117" s="36" t="n"/>
      <c r="G117" s="36" t="n"/>
      <c r="H117" s="226" t="n"/>
      <c r="I117" s="226" t="n"/>
      <c r="J117" s="226" t="n"/>
      <c r="K117" s="36" t="n"/>
      <c r="L117" s="36" t="n"/>
      <c r="M117" s="229" t="n"/>
      <c r="N117" s="36" t="n"/>
      <c r="O117" s="36" t="n"/>
      <c r="P117" s="36" t="n"/>
      <c r="Q117" s="227">
        <f>IF($A117="","",IF($J117="",MAX(0,INT(TODAY()-$I117)),MAX(0,INT($J117)-INT($I117))))</f>
      </c>
      <c r="R117" s="73" t="n"/>
    </row>
    <row r="118" s="52" ht="22" customHeight="true">
      <c r="A118" s="36" t="n"/>
      <c r="B118" s="36" t="n"/>
      <c r="C118" s="36" t="n"/>
      <c r="D118" s="36" t="n"/>
      <c r="E118" s="36" t="n"/>
      <c r="F118" s="36" t="n"/>
      <c r="G118" s="36" t="n"/>
      <c r="H118" s="226" t="n"/>
      <c r="I118" s="226" t="n"/>
      <c r="J118" s="226" t="n"/>
      <c r="K118" s="36" t="n"/>
      <c r="L118" s="36" t="n"/>
      <c r="M118" s="229" t="n"/>
      <c r="N118" s="36" t="n"/>
      <c r="O118" s="36" t="n"/>
      <c r="P118" s="36" t="n"/>
      <c r="Q118" s="227">
        <f>IF($A118="","",IF($J118="",MAX(0,INT(TODAY()-$I118)),MAX(0,INT($J118)-INT($I118))))</f>
      </c>
      <c r="R118" s="73" t="n"/>
    </row>
    <row r="119" s="52" ht="22" customHeight="true">
      <c r="A119" s="36" t="n"/>
      <c r="B119" s="36" t="n"/>
      <c r="C119" s="36" t="n"/>
      <c r="D119" s="36" t="n"/>
      <c r="E119" s="36" t="n"/>
      <c r="F119" s="36" t="n"/>
      <c r="G119" s="36" t="n"/>
      <c r="H119" s="226" t="n"/>
      <c r="I119" s="226" t="n"/>
      <c r="J119" s="226" t="n"/>
      <c r="K119" s="36" t="n"/>
      <c r="L119" s="36" t="n"/>
      <c r="M119" s="229" t="n"/>
      <c r="N119" s="36" t="n"/>
      <c r="O119" s="36" t="n"/>
      <c r="P119" s="36" t="n"/>
      <c r="Q119" s="227">
        <f>IF($A119="","",IF($J119="",MAX(0,INT(TODAY()-$I119)),MAX(0,INT($J119)-INT($I119))))</f>
      </c>
      <c r="R119" s="73" t="n"/>
    </row>
    <row r="120" s="52" ht="22" customHeight="true">
      <c r="A120" s="36" t="n"/>
      <c r="B120" s="36" t="n"/>
      <c r="C120" s="36" t="n"/>
      <c r="D120" s="36" t="n"/>
      <c r="E120" s="36" t="n"/>
      <c r="F120" s="36" t="n"/>
      <c r="G120" s="36" t="n"/>
      <c r="H120" s="226" t="n"/>
      <c r="I120" s="226" t="n"/>
      <c r="J120" s="226" t="n"/>
      <c r="K120" s="36" t="n"/>
      <c r="L120" s="36" t="n"/>
      <c r="M120" s="229" t="n"/>
      <c r="N120" s="36" t="n"/>
      <c r="O120" s="36" t="n"/>
      <c r="P120" s="36" t="n"/>
      <c r="Q120" s="227">
        <f>IF($A120="","",IF($J120="",MAX(0,INT(TODAY()-$I120)),MAX(0,INT($J120)-INT($I120))))</f>
      </c>
      <c r="R120" s="73" t="n"/>
    </row>
    <row r="121" s="52" ht="22" customHeight="true">
      <c r="A121" s="36" t="n"/>
      <c r="B121" s="36" t="n"/>
      <c r="C121" s="36" t="n"/>
      <c r="D121" s="36" t="n"/>
      <c r="E121" s="36" t="n"/>
      <c r="F121" s="36" t="n"/>
      <c r="G121" s="36" t="n"/>
      <c r="H121" s="226" t="n"/>
      <c r="I121" s="226" t="n"/>
      <c r="J121" s="226" t="n"/>
      <c r="K121" s="36" t="n"/>
      <c r="L121" s="36" t="n"/>
      <c r="M121" s="229" t="n"/>
      <c r="N121" s="36" t="n"/>
      <c r="O121" s="36" t="n"/>
      <c r="P121" s="36" t="n"/>
      <c r="Q121" s="227">
        <f>IF($A121="","",IF($J121="",MAX(0,INT(TODAY()-$I121)),MAX(0,INT($J121)-INT($I121))))</f>
      </c>
      <c r="R121" s="73" t="n"/>
    </row>
    <row r="122" s="52" ht="22" customHeight="true">
      <c r="A122" s="36" t="n"/>
      <c r="B122" s="36" t="n"/>
      <c r="C122" s="36" t="n"/>
      <c r="D122" s="36" t="n"/>
      <c r="E122" s="36" t="n"/>
      <c r="F122" s="36" t="n"/>
      <c r="G122" s="36" t="n"/>
      <c r="H122" s="226" t="n"/>
      <c r="I122" s="226" t="n"/>
      <c r="J122" s="226" t="n"/>
      <c r="K122" s="36" t="n"/>
      <c r="L122" s="36" t="n"/>
      <c r="M122" s="229" t="n"/>
      <c r="N122" s="36" t="n"/>
      <c r="O122" s="36" t="n"/>
      <c r="P122" s="36" t="n"/>
      <c r="Q122" s="227">
        <f>IF($A122="","",IF($J122="",MAX(0,INT(TODAY()-$I122)),MAX(0,INT($J122)-INT($I122))))</f>
      </c>
      <c r="R122" s="73" t="n"/>
    </row>
    <row r="123" s="52" ht="22" customHeight="true">
      <c r="A123" s="36" t="n"/>
      <c r="B123" s="36" t="n"/>
      <c r="C123" s="36" t="n"/>
      <c r="D123" s="36" t="n"/>
      <c r="E123" s="36" t="n"/>
      <c r="F123" s="36" t="n"/>
      <c r="G123" s="36" t="n"/>
      <c r="H123" s="226" t="n"/>
      <c r="I123" s="226" t="n"/>
      <c r="J123" s="226" t="n"/>
      <c r="K123" s="36" t="n"/>
      <c r="L123" s="36" t="n"/>
      <c r="M123" s="229" t="n"/>
      <c r="N123" s="36" t="n"/>
      <c r="O123" s="36" t="n"/>
      <c r="P123" s="36" t="n"/>
      <c r="Q123" s="227">
        <f>IF($A123="","",IF($J123="",MAX(0,INT(TODAY()-$I123)),MAX(0,INT($J123)-INT($I123))))</f>
      </c>
      <c r="R123" s="73" t="n"/>
    </row>
    <row r="124" s="52" ht="22" customHeight="true">
      <c r="A124" s="36" t="n"/>
      <c r="B124" s="36" t="n"/>
      <c r="C124" s="36" t="n"/>
      <c r="D124" s="36" t="n"/>
      <c r="E124" s="36" t="n"/>
      <c r="F124" s="36" t="n"/>
      <c r="G124" s="36" t="n"/>
      <c r="H124" s="226" t="n"/>
      <c r="I124" s="226" t="n"/>
      <c r="J124" s="226" t="n"/>
      <c r="K124" s="36" t="n"/>
      <c r="L124" s="36" t="n"/>
      <c r="M124" s="229" t="n"/>
      <c r="N124" s="36" t="n"/>
      <c r="O124" s="36" t="n"/>
      <c r="P124" s="36" t="n"/>
      <c r="Q124" s="227">
        <f>IF($A124="","",IF($J124="",MAX(0,INT(TODAY()-$I124)),MAX(0,INT($J124)-INT($I124))))</f>
      </c>
      <c r="R124" s="73" t="n"/>
    </row>
    <row r="125" s="52" ht="22" customHeight="true">
      <c r="A125" s="36" t="n"/>
      <c r="B125" s="36" t="n"/>
      <c r="C125" s="36" t="n"/>
      <c r="D125" s="36" t="n"/>
      <c r="E125" s="36" t="n"/>
      <c r="F125" s="36" t="n"/>
      <c r="G125" s="36" t="n"/>
      <c r="H125" s="226" t="n"/>
      <c r="I125" s="226" t="n"/>
      <c r="J125" s="226" t="n"/>
      <c r="K125" s="36" t="n"/>
      <c r="L125" s="36" t="n"/>
      <c r="M125" s="229" t="n"/>
      <c r="N125" s="36" t="n"/>
      <c r="O125" s="36" t="n"/>
      <c r="P125" s="36" t="n"/>
      <c r="Q125" s="227">
        <f>IF($A125="","",IF($J125="",MAX(0,INT(TODAY()-$I125)),MAX(0,INT($J125)-INT($I125))))</f>
      </c>
      <c r="R125" s="73" t="n"/>
    </row>
    <row r="126" s="52" ht="22" customHeight="true">
      <c r="A126" s="36" t="n"/>
      <c r="B126" s="36" t="n"/>
      <c r="C126" s="36" t="n"/>
      <c r="D126" s="36" t="n"/>
      <c r="E126" s="36" t="n"/>
      <c r="F126" s="36" t="n"/>
      <c r="G126" s="36" t="n"/>
      <c r="H126" s="226" t="n"/>
      <c r="I126" s="226" t="n"/>
      <c r="J126" s="226" t="n"/>
      <c r="K126" s="36" t="n"/>
      <c r="L126" s="36" t="n"/>
      <c r="M126" s="229" t="n"/>
      <c r="N126" s="36" t="n"/>
      <c r="O126" s="36" t="n"/>
      <c r="P126" s="36" t="n"/>
      <c r="Q126" s="227">
        <f>IF($A126="","",IF($J126="",MAX(0,INT(TODAY()-$I126)),MAX(0,INT($J126)-INT($I126))))</f>
      </c>
      <c r="R126" s="73" t="n"/>
    </row>
    <row r="127" s="52" ht="22" customHeight="true">
      <c r="A127" s="36" t="n"/>
      <c r="B127" s="36" t="n"/>
      <c r="C127" s="36" t="n"/>
      <c r="D127" s="36" t="n"/>
      <c r="E127" s="36" t="n"/>
      <c r="F127" s="36" t="n"/>
      <c r="G127" s="36" t="n"/>
      <c r="H127" s="226" t="n"/>
      <c r="I127" s="226" t="n"/>
      <c r="J127" s="226" t="n"/>
      <c r="K127" s="36" t="n"/>
      <c r="L127" s="36" t="n"/>
      <c r="M127" s="229" t="n"/>
      <c r="N127" s="36" t="n"/>
      <c r="O127" s="36" t="n"/>
      <c r="P127" s="36" t="n"/>
      <c r="Q127" s="227">
        <f>IF($A127="","",IF($J127="",MAX(0,INT(TODAY()-$I127)),MAX(0,INT($J127)-INT($I127))))</f>
      </c>
      <c r="R127" s="73" t="n"/>
    </row>
    <row r="128" s="52" ht="22" customHeight="true">
      <c r="A128" s="36" t="n"/>
      <c r="B128" s="36" t="n"/>
      <c r="C128" s="36" t="n"/>
      <c r="D128" s="36" t="n"/>
      <c r="E128" s="36" t="n"/>
      <c r="F128" s="36" t="n"/>
      <c r="G128" s="36" t="n"/>
      <c r="H128" s="226" t="n"/>
      <c r="I128" s="226" t="n"/>
      <c r="J128" s="226" t="n"/>
      <c r="K128" s="36" t="n"/>
      <c r="L128" s="36" t="n"/>
      <c r="M128" s="229" t="n"/>
      <c r="N128" s="36" t="n"/>
      <c r="O128" s="36" t="n"/>
      <c r="P128" s="36" t="n"/>
      <c r="Q128" s="227">
        <f>IF($A128="","",IF($J128="",MAX(0,INT(TODAY()-$I128)),MAX(0,INT($J128)-INT($I128))))</f>
      </c>
      <c r="R128" s="73" t="n"/>
    </row>
    <row r="129" s="52" ht="22" customHeight="true">
      <c r="A129" s="36" t="n"/>
      <c r="B129" s="36" t="n"/>
      <c r="C129" s="36" t="n"/>
      <c r="D129" s="36" t="n"/>
      <c r="E129" s="36" t="n"/>
      <c r="F129" s="36" t="n"/>
      <c r="G129" s="36" t="n"/>
      <c r="H129" s="226" t="n"/>
      <c r="I129" s="226" t="n"/>
      <c r="J129" s="226" t="n"/>
      <c r="K129" s="36" t="n"/>
      <c r="L129" s="36" t="n"/>
      <c r="M129" s="229" t="n"/>
      <c r="N129" s="36" t="n"/>
      <c r="O129" s="36" t="n"/>
      <c r="P129" s="36" t="n"/>
      <c r="Q129" s="227">
        <f>IF($A129="","",IF($J129="",MAX(0,INT(TODAY()-$I129)),MAX(0,INT($J129)-INT($I129))))</f>
      </c>
      <c r="R129" s="73" t="n"/>
    </row>
    <row r="130" s="52" ht="22" customHeight="true">
      <c r="A130" s="36" t="n"/>
      <c r="B130" s="36" t="n"/>
      <c r="C130" s="36" t="n"/>
      <c r="D130" s="36" t="n"/>
      <c r="E130" s="36" t="n"/>
      <c r="F130" s="36" t="n"/>
      <c r="G130" s="36" t="n"/>
      <c r="H130" s="226" t="n"/>
      <c r="I130" s="226" t="n"/>
      <c r="J130" s="226" t="n"/>
      <c r="K130" s="36" t="n"/>
      <c r="L130" s="36" t="n"/>
      <c r="M130" s="229" t="n"/>
      <c r="N130" s="36" t="n"/>
      <c r="O130" s="36" t="n"/>
      <c r="P130" s="36" t="n"/>
      <c r="Q130" s="227">
        <f>IF($A130="","",IF($J130="",MAX(0,INT(TODAY()-$I130)),MAX(0,INT($J130)-INT($I130))))</f>
      </c>
      <c r="R130" s="73" t="n"/>
    </row>
    <row r="131" s="52" ht="22" customHeight="true">
      <c r="A131" s="36" t="n"/>
      <c r="B131" s="36" t="n"/>
      <c r="C131" s="36" t="n"/>
      <c r="D131" s="36" t="n"/>
      <c r="E131" s="36" t="n"/>
      <c r="F131" s="36" t="n"/>
      <c r="G131" s="36" t="n"/>
      <c r="H131" s="226" t="n"/>
      <c r="I131" s="226" t="n"/>
      <c r="J131" s="226" t="n"/>
      <c r="K131" s="36" t="n"/>
      <c r="L131" s="36" t="n"/>
      <c r="M131" s="229" t="n"/>
      <c r="N131" s="36" t="n"/>
      <c r="O131" s="36" t="n"/>
      <c r="P131" s="36" t="n"/>
      <c r="Q131" s="227">
        <f>IF($A131="","",IF($J131="",MAX(0,INT(TODAY()-$I131)),MAX(0,INT($J131)-INT($I131))))</f>
      </c>
      <c r="R131" s="73" t="n"/>
    </row>
    <row r="132" s="52" ht="22" customHeight="true">
      <c r="A132" s="36" t="n"/>
      <c r="B132" s="36" t="n"/>
      <c r="C132" s="36" t="n"/>
      <c r="D132" s="36" t="n"/>
      <c r="E132" s="36" t="n"/>
      <c r="F132" s="36" t="n"/>
      <c r="G132" s="36" t="n"/>
      <c r="H132" s="226" t="n"/>
      <c r="I132" s="226" t="n"/>
      <c r="J132" s="226" t="n"/>
      <c r="K132" s="36" t="n"/>
      <c r="L132" s="36" t="n"/>
      <c r="M132" s="229" t="n"/>
      <c r="N132" s="36" t="n"/>
      <c r="O132" s="36" t="n"/>
      <c r="P132" s="36" t="n"/>
      <c r="Q132" s="227">
        <f>IF($A132="","",IF($J132="",MAX(0,INT(TODAY()-$I132)),MAX(0,INT($J132)-INT($I132))))</f>
      </c>
      <c r="R132" s="73" t="n"/>
    </row>
    <row r="133" s="52" ht="22" customHeight="true">
      <c r="A133" s="36" t="n"/>
      <c r="B133" s="36" t="n"/>
      <c r="C133" s="36" t="n"/>
      <c r="D133" s="36" t="n"/>
      <c r="E133" s="36" t="n"/>
      <c r="F133" s="36" t="n"/>
      <c r="G133" s="36" t="n"/>
      <c r="H133" s="226" t="n"/>
      <c r="I133" s="226" t="n"/>
      <c r="J133" s="226" t="n"/>
      <c r="K133" s="36" t="n"/>
      <c r="L133" s="36" t="n"/>
      <c r="M133" s="229" t="n"/>
      <c r="N133" s="36" t="n"/>
      <c r="O133" s="36" t="n"/>
      <c r="P133" s="36" t="n"/>
      <c r="Q133" s="227">
        <f>IF($A133="","",IF($J133="",MAX(0,INT(TODAY()-$I133)),MAX(0,INT($J133)-INT($I133))))</f>
      </c>
      <c r="R133" s="73" t="n"/>
    </row>
    <row r="134" s="52" ht="22" customHeight="true">
      <c r="A134" s="36" t="n"/>
      <c r="B134" s="36" t="n"/>
      <c r="C134" s="36" t="n"/>
      <c r="D134" s="36" t="n"/>
      <c r="E134" s="36" t="n"/>
      <c r="F134" s="36" t="n"/>
      <c r="G134" s="36" t="n"/>
      <c r="H134" s="226" t="n"/>
      <c r="I134" s="226" t="n"/>
      <c r="J134" s="226" t="n"/>
      <c r="K134" s="36" t="n"/>
      <c r="L134" s="36" t="n"/>
      <c r="M134" s="229" t="n"/>
      <c r="N134" s="36" t="n"/>
      <c r="O134" s="36" t="n"/>
      <c r="P134" s="36" t="n"/>
      <c r="Q134" s="227">
        <f>IF($A134="","",IF($J134="",MAX(0,INT(TODAY()-$I134)),MAX(0,INT($J134)-INT($I134))))</f>
      </c>
      <c r="R134" s="73" t="n"/>
    </row>
    <row r="135" s="52" ht="22" customHeight="true">
      <c r="A135" s="36" t="n"/>
      <c r="B135" s="36" t="n"/>
      <c r="C135" s="36" t="n"/>
      <c r="D135" s="36" t="n"/>
      <c r="E135" s="36" t="n"/>
      <c r="F135" s="36" t="n"/>
      <c r="G135" s="36" t="n"/>
      <c r="H135" s="226" t="n"/>
      <c r="I135" s="226" t="n"/>
      <c r="J135" s="226" t="n"/>
      <c r="K135" s="36" t="n"/>
      <c r="L135" s="36" t="n"/>
      <c r="M135" s="229" t="n"/>
      <c r="N135" s="36" t="n"/>
      <c r="O135" s="36" t="n"/>
      <c r="P135" s="36" t="n"/>
      <c r="Q135" s="227">
        <f>IF($A135="","",IF($J135="",MAX(0,INT(TODAY()-$I135)),MAX(0,INT($J135)-INT($I135))))</f>
      </c>
      <c r="R135" s="73" t="n"/>
    </row>
    <row r="136" s="52" ht="22" customHeight="true">
      <c r="A136" s="36" t="n"/>
      <c r="B136" s="36" t="n"/>
      <c r="C136" s="36" t="n"/>
      <c r="D136" s="36" t="n"/>
      <c r="E136" s="36" t="n"/>
      <c r="F136" s="36" t="n"/>
      <c r="G136" s="36" t="n"/>
      <c r="H136" s="226" t="n"/>
      <c r="I136" s="226" t="n"/>
      <c r="J136" s="226" t="n"/>
      <c r="K136" s="36" t="n"/>
      <c r="L136" s="36" t="n"/>
      <c r="M136" s="229" t="n"/>
      <c r="N136" s="36" t="n"/>
      <c r="O136" s="36" t="n"/>
      <c r="P136" s="36" t="n"/>
      <c r="Q136" s="227">
        <f>IF($A136="","",IF($J136="",MAX(0,INT(TODAY()-$I136)),MAX(0,INT($J136)-INT($I136))))</f>
      </c>
      <c r="R136" s="73" t="n"/>
    </row>
    <row r="137" s="52" ht="22" customHeight="true">
      <c r="A137" s="36" t="n"/>
      <c r="B137" s="36" t="n"/>
      <c r="C137" s="36" t="n"/>
      <c r="D137" s="36" t="n"/>
      <c r="E137" s="36" t="n"/>
      <c r="F137" s="36" t="n"/>
      <c r="G137" s="36" t="n"/>
      <c r="H137" s="226" t="n"/>
      <c r="I137" s="226" t="n"/>
      <c r="J137" s="226" t="n"/>
      <c r="K137" s="36" t="n"/>
      <c r="L137" s="36" t="n"/>
      <c r="M137" s="229" t="n"/>
      <c r="N137" s="36" t="n"/>
      <c r="O137" s="36" t="n"/>
      <c r="P137" s="36" t="n"/>
      <c r="Q137" s="227">
        <f>IF($A137="","",IF($J137="",MAX(0,INT(TODAY()-$I137)),MAX(0,INT($J137)-INT($I137))))</f>
      </c>
      <c r="R137" s="73" t="n"/>
    </row>
    <row r="138" s="52" ht="22" customHeight="true">
      <c r="A138" s="36" t="n"/>
      <c r="B138" s="36" t="n"/>
      <c r="C138" s="36" t="n"/>
      <c r="D138" s="36" t="n"/>
      <c r="E138" s="36" t="n"/>
      <c r="F138" s="36" t="n"/>
      <c r="G138" s="36" t="n"/>
      <c r="H138" s="226" t="n"/>
      <c r="I138" s="226" t="n"/>
      <c r="J138" s="226" t="n"/>
      <c r="K138" s="36" t="n"/>
      <c r="L138" s="36" t="n"/>
      <c r="M138" s="229" t="n"/>
      <c r="N138" s="36" t="n"/>
      <c r="O138" s="36" t="n"/>
      <c r="P138" s="36" t="n"/>
      <c r="Q138" s="227">
        <f>IF($A138="","",IF($J138="",MAX(0,INT(TODAY()-$I138)),MAX(0,INT($J138)-INT($I138))))</f>
      </c>
      <c r="R138" s="73" t="n"/>
    </row>
    <row r="139" s="52" ht="22" customHeight="true">
      <c r="A139" s="36" t="n"/>
      <c r="B139" s="36" t="n"/>
      <c r="C139" s="36" t="n"/>
      <c r="D139" s="36" t="n"/>
      <c r="E139" s="36" t="n"/>
      <c r="F139" s="36" t="n"/>
      <c r="G139" s="36" t="n"/>
      <c r="H139" s="226" t="n"/>
      <c r="I139" s="226" t="n"/>
      <c r="J139" s="226" t="n"/>
      <c r="K139" s="36" t="n"/>
      <c r="L139" s="36" t="n"/>
      <c r="M139" s="229" t="n"/>
      <c r="N139" s="36" t="n"/>
      <c r="O139" s="36" t="n"/>
      <c r="P139" s="36" t="n"/>
      <c r="Q139" s="227">
        <f>IF($A139="","",IF($J139="",MAX(0,INT(TODAY()-$I139)),MAX(0,INT($J139)-INT($I139))))</f>
      </c>
      <c r="R139" s="73" t="n"/>
    </row>
    <row r="140" s="52" ht="22" customHeight="true">
      <c r="A140" s="36" t="n"/>
      <c r="B140" s="36" t="n"/>
      <c r="C140" s="36" t="n"/>
      <c r="D140" s="36" t="n"/>
      <c r="E140" s="36" t="n"/>
      <c r="F140" s="36" t="n"/>
      <c r="G140" s="36" t="n"/>
      <c r="H140" s="226" t="n"/>
      <c r="I140" s="226" t="n"/>
      <c r="J140" s="226" t="n"/>
      <c r="K140" s="36" t="n"/>
      <c r="L140" s="36" t="n"/>
      <c r="M140" s="229" t="n"/>
      <c r="N140" s="36" t="n"/>
      <c r="O140" s="36" t="n"/>
      <c r="P140" s="36" t="n"/>
      <c r="Q140" s="227">
        <f>IF($A140="","",IF($J140="",MAX(0,INT(TODAY()-$I140)),MAX(0,INT($J140)-INT($I140))))</f>
      </c>
      <c r="R140" s="73" t="n"/>
    </row>
    <row r="141" s="52" ht="22" customHeight="true">
      <c r="A141" s="36" t="n"/>
      <c r="B141" s="36" t="n"/>
      <c r="C141" s="36" t="n"/>
      <c r="D141" s="36" t="n"/>
      <c r="E141" s="36" t="n"/>
      <c r="F141" s="36" t="n"/>
      <c r="G141" s="36" t="n"/>
      <c r="H141" s="226" t="n"/>
      <c r="I141" s="226" t="n"/>
      <c r="J141" s="226" t="n"/>
      <c r="K141" s="36" t="n"/>
      <c r="L141" s="36" t="n"/>
      <c r="M141" s="229" t="n"/>
      <c r="N141" s="36" t="n"/>
      <c r="O141" s="36" t="n"/>
      <c r="P141" s="36" t="n"/>
      <c r="Q141" s="227">
        <f>IF($A141="","",IF($J141="",MAX(0,INT(TODAY()-$I141)),MAX(0,INT($J141)-INT($I141))))</f>
      </c>
      <c r="R141" s="73" t="n"/>
    </row>
    <row r="142" s="52" ht="22" customHeight="true">
      <c r="A142" s="36" t="n"/>
      <c r="B142" s="36" t="n"/>
      <c r="C142" s="36" t="n"/>
      <c r="D142" s="36" t="n"/>
      <c r="E142" s="36" t="n"/>
      <c r="F142" s="36" t="n"/>
      <c r="G142" s="36" t="n"/>
      <c r="H142" s="226" t="n"/>
      <c r="I142" s="226" t="n"/>
      <c r="J142" s="226" t="n"/>
      <c r="K142" s="36" t="n"/>
      <c r="L142" s="36" t="n"/>
      <c r="M142" s="229" t="n"/>
      <c r="N142" s="36" t="n"/>
      <c r="O142" s="36" t="n"/>
      <c r="P142" s="36" t="n"/>
      <c r="Q142" s="227">
        <f>IF($A142="","",IF($J142="",MAX(0,INT(TODAY()-$I142)),MAX(0,INT($J142)-INT($I142))))</f>
      </c>
      <c r="R142" s="73" t="n"/>
    </row>
    <row r="143" s="52" ht="22" customHeight="true">
      <c r="A143" s="36" t="n"/>
      <c r="B143" s="36" t="n"/>
      <c r="C143" s="36" t="n"/>
      <c r="D143" s="36" t="n"/>
      <c r="E143" s="36" t="n"/>
      <c r="F143" s="36" t="n"/>
      <c r="G143" s="36" t="n"/>
      <c r="H143" s="226" t="n"/>
      <c r="I143" s="226" t="n"/>
      <c r="J143" s="226" t="n"/>
      <c r="K143" s="36" t="n"/>
      <c r="L143" s="36" t="n"/>
      <c r="M143" s="229" t="n"/>
      <c r="N143" s="36" t="n"/>
      <c r="O143" s="36" t="n"/>
      <c r="P143" s="36" t="n"/>
      <c r="Q143" s="227">
        <f>IF($A143="","",IF($J143="",MAX(0,INT(TODAY()-$I143)),MAX(0,INT($J143)-INT($I143))))</f>
      </c>
      <c r="R143" s="73" t="n"/>
    </row>
    <row r="144" s="52" ht="22" customHeight="true">
      <c r="A144" s="36" t="n"/>
      <c r="B144" s="36" t="n"/>
      <c r="C144" s="36" t="n"/>
      <c r="D144" s="36" t="n"/>
      <c r="E144" s="36" t="n"/>
      <c r="F144" s="36" t="n"/>
      <c r="G144" s="36" t="n"/>
      <c r="H144" s="226" t="n"/>
      <c r="I144" s="226" t="n"/>
      <c r="J144" s="226" t="n"/>
      <c r="K144" s="36" t="n"/>
      <c r="L144" s="36" t="n"/>
      <c r="M144" s="229" t="n"/>
      <c r="N144" s="36" t="n"/>
      <c r="O144" s="36" t="n"/>
      <c r="P144" s="36" t="n"/>
      <c r="Q144" s="227">
        <f>IF($A144="","",IF($J144="",MAX(0,INT(TODAY()-$I144)),MAX(0,INT($J144)-INT($I144))))</f>
      </c>
      <c r="R144" s="73" t="n"/>
    </row>
    <row r="145" s="52" ht="22" customHeight="true">
      <c r="A145" s="36" t="n"/>
      <c r="B145" s="36" t="n"/>
      <c r="C145" s="36" t="n"/>
      <c r="D145" s="36" t="n"/>
      <c r="E145" s="36" t="n"/>
      <c r="F145" s="36" t="n"/>
      <c r="G145" s="36" t="n"/>
      <c r="H145" s="226" t="n"/>
      <c r="I145" s="226" t="n"/>
      <c r="J145" s="226" t="n"/>
      <c r="K145" s="36" t="n"/>
      <c r="L145" s="36" t="n"/>
      <c r="M145" s="229" t="n"/>
      <c r="N145" s="36" t="n"/>
      <c r="O145" s="36" t="n"/>
      <c r="P145" s="36" t="n"/>
      <c r="Q145" s="227">
        <f>IF($A145="","",IF($J145="",MAX(0,INT(TODAY()-$I145)),MAX(0,INT($J145)-INT($I145))))</f>
      </c>
      <c r="R145" s="73" t="n"/>
    </row>
    <row r="146" s="52" ht="22" customHeight="true">
      <c r="A146" s="36" t="n"/>
      <c r="B146" s="36" t="n"/>
      <c r="C146" s="36" t="n"/>
      <c r="D146" s="36" t="n"/>
      <c r="E146" s="36" t="n"/>
      <c r="F146" s="36" t="n"/>
      <c r="G146" s="36" t="n"/>
      <c r="H146" s="226" t="n"/>
      <c r="I146" s="226" t="n"/>
      <c r="J146" s="226" t="n"/>
      <c r="K146" s="36" t="n"/>
      <c r="L146" s="36" t="n"/>
      <c r="M146" s="229" t="n"/>
      <c r="N146" s="36" t="n"/>
      <c r="O146" s="36" t="n"/>
      <c r="P146" s="36" t="n"/>
      <c r="Q146" s="227">
        <f>IF($A146="","",IF($J146="",MAX(0,INT(TODAY()-$I146)),MAX(0,INT($J146)-INT($I146))))</f>
      </c>
      <c r="R146" s="73" t="n"/>
    </row>
    <row r="147" s="52" ht="22" customHeight="true">
      <c r="A147" s="36" t="n"/>
      <c r="B147" s="36" t="n"/>
      <c r="C147" s="36" t="n"/>
      <c r="D147" s="36" t="n"/>
      <c r="E147" s="36" t="n"/>
      <c r="F147" s="36" t="n"/>
      <c r="G147" s="36" t="n"/>
      <c r="H147" s="226" t="n"/>
      <c r="I147" s="226" t="n"/>
      <c r="J147" s="226" t="n"/>
      <c r="K147" s="36" t="n"/>
      <c r="L147" s="36" t="n"/>
      <c r="M147" s="229" t="n"/>
      <c r="N147" s="36" t="n"/>
      <c r="O147" s="36" t="n"/>
      <c r="P147" s="36" t="n"/>
      <c r="Q147" s="227">
        <f>IF($A147="","",IF($J147="",MAX(0,INT(TODAY()-$I147)),MAX(0,INT($J147)-INT($I147))))</f>
      </c>
      <c r="R147" s="73" t="n"/>
    </row>
    <row r="148" s="52" ht="22" customHeight="true">
      <c r="A148" s="36" t="n"/>
      <c r="B148" s="36" t="n"/>
      <c r="C148" s="36" t="n"/>
      <c r="D148" s="36" t="n"/>
      <c r="E148" s="36" t="n"/>
      <c r="F148" s="36" t="n"/>
      <c r="G148" s="36" t="n"/>
      <c r="H148" s="226" t="n"/>
      <c r="I148" s="226" t="n"/>
      <c r="J148" s="226" t="n"/>
      <c r="K148" s="36" t="n"/>
      <c r="L148" s="36" t="n"/>
      <c r="M148" s="229" t="n"/>
      <c r="N148" s="36" t="n"/>
      <c r="O148" s="36" t="n"/>
      <c r="P148" s="36" t="n"/>
      <c r="Q148" s="227">
        <f>IF($A148="","",IF($J148="",MAX(0,INT(TODAY()-$I148)),MAX(0,INT($J148)-INT($I148))))</f>
      </c>
      <c r="R148" s="73" t="n"/>
    </row>
    <row r="149" s="52" ht="22" customHeight="true">
      <c r="A149" s="36" t="n"/>
      <c r="B149" s="36" t="n"/>
      <c r="C149" s="36" t="n"/>
      <c r="D149" s="36" t="n"/>
      <c r="E149" s="36" t="n"/>
      <c r="F149" s="36" t="n"/>
      <c r="G149" s="36" t="n"/>
      <c r="H149" s="226" t="n"/>
      <c r="I149" s="226" t="n"/>
      <c r="J149" s="226" t="n"/>
      <c r="K149" s="36" t="n"/>
      <c r="L149" s="36" t="n"/>
      <c r="M149" s="229" t="n"/>
      <c r="N149" s="36" t="n"/>
      <c r="O149" s="36" t="n"/>
      <c r="P149" s="36" t="n"/>
      <c r="Q149" s="227">
        <f>IF($A149="","",IF($J149="",MAX(0,INT(TODAY()-$I149)),MAX(0,INT($J149)-INT($I149))))</f>
      </c>
      <c r="R149" s="73" t="n"/>
    </row>
    <row r="150" s="52" ht="22" customHeight="true">
      <c r="A150" s="36" t="n"/>
      <c r="B150" s="36" t="n"/>
      <c r="C150" s="36" t="n"/>
      <c r="D150" s="36" t="n"/>
      <c r="E150" s="36" t="n"/>
      <c r="F150" s="36" t="n"/>
      <c r="G150" s="36" t="n"/>
      <c r="H150" s="226" t="n"/>
      <c r="I150" s="226" t="n"/>
      <c r="J150" s="226" t="n"/>
      <c r="K150" s="36" t="n"/>
      <c r="L150" s="36" t="n"/>
      <c r="M150" s="229" t="n"/>
      <c r="N150" s="36" t="n"/>
      <c r="O150" s="36" t="n"/>
      <c r="P150" s="36" t="n"/>
      <c r="Q150" s="227">
        <f>IF($A150="","",IF($J150="",MAX(0,INT(TODAY()-$I150)),MAX(0,INT($J150)-INT($I150))))</f>
      </c>
      <c r="R150" s="73" t="n"/>
    </row>
    <row r="151" s="52" ht="22" customHeight="true">
      <c r="A151" s="36" t="n"/>
      <c r="B151" s="36" t="n"/>
      <c r="C151" s="36" t="n"/>
      <c r="D151" s="36" t="n"/>
      <c r="E151" s="36" t="n"/>
      <c r="F151" s="36" t="n"/>
      <c r="G151" s="36" t="n"/>
      <c r="H151" s="226" t="n"/>
      <c r="I151" s="226" t="n"/>
      <c r="J151" s="226" t="n"/>
      <c r="K151" s="36" t="n"/>
      <c r="L151" s="36" t="n"/>
      <c r="M151" s="229" t="n"/>
      <c r="N151" s="36" t="n"/>
      <c r="O151" s="36" t="n"/>
      <c r="P151" s="36" t="n"/>
      <c r="Q151" s="227">
        <f>IF($A151="","",IF($J151="",MAX(0,INT(TODAY()-$I151)),MAX(0,INT($J151)-INT($I151))))</f>
      </c>
      <c r="R151" s="73" t="n"/>
    </row>
    <row r="152" s="52" ht="22" customHeight="true">
      <c r="A152" s="36" t="n"/>
      <c r="B152" s="36" t="n"/>
      <c r="C152" s="36" t="n"/>
      <c r="D152" s="36" t="n"/>
      <c r="E152" s="36" t="n"/>
      <c r="F152" s="36" t="n"/>
      <c r="G152" s="36" t="n"/>
      <c r="H152" s="226" t="n"/>
      <c r="I152" s="226" t="n"/>
      <c r="J152" s="226" t="n"/>
      <c r="K152" s="36" t="n"/>
      <c r="L152" s="36" t="n"/>
      <c r="M152" s="229" t="n"/>
      <c r="N152" s="36" t="n"/>
      <c r="O152" s="36" t="n"/>
      <c r="P152" s="36" t="n"/>
      <c r="Q152" s="227">
        <f>IF($A152="","",IF($J152="",MAX(0,INT(TODAY()-$I152)),MAX(0,INT($J152)-INT($I152))))</f>
      </c>
      <c r="R152" s="73" t="n"/>
    </row>
    <row r="153" s="52" ht="22" customHeight="true">
      <c r="A153" s="36" t="n"/>
      <c r="B153" s="36" t="n"/>
      <c r="C153" s="36" t="n"/>
      <c r="D153" s="36" t="n"/>
      <c r="E153" s="36" t="n"/>
      <c r="F153" s="36" t="n"/>
      <c r="G153" s="36" t="n"/>
      <c r="H153" s="226" t="n"/>
      <c r="I153" s="226" t="n"/>
      <c r="J153" s="226" t="n"/>
      <c r="K153" s="36" t="n"/>
      <c r="L153" s="36" t="n"/>
      <c r="M153" s="229" t="n"/>
      <c r="N153" s="36" t="n"/>
      <c r="O153" s="36" t="n"/>
      <c r="P153" s="36" t="n"/>
      <c r="Q153" s="227">
        <f>IF($A153="","",IF($J153="",MAX(0,INT(TODAY()-$I153)),MAX(0,INT($J153)-INT($I153))))</f>
      </c>
      <c r="R153" s="73" t="n"/>
    </row>
    <row r="154" s="52" ht="22" customHeight="true">
      <c r="A154" s="36" t="n"/>
      <c r="B154" s="36" t="n"/>
      <c r="C154" s="36" t="n"/>
      <c r="D154" s="36" t="n"/>
      <c r="E154" s="36" t="n"/>
      <c r="F154" s="36" t="n"/>
      <c r="G154" s="36" t="n"/>
      <c r="H154" s="226" t="n"/>
      <c r="I154" s="226" t="n"/>
      <c r="J154" s="226" t="n"/>
      <c r="K154" s="36" t="n"/>
      <c r="L154" s="36" t="n"/>
      <c r="M154" s="229" t="n"/>
      <c r="N154" s="36" t="n"/>
      <c r="O154" s="36" t="n"/>
      <c r="P154" s="36" t="n"/>
      <c r="Q154" s="227">
        <f>IF($A154="","",IF($J154="",MAX(0,INT(TODAY()-$I154)),MAX(0,INT($J154)-INT($I154))))</f>
      </c>
      <c r="R154" s="73" t="n"/>
    </row>
    <row r="155" s="52" ht="22" customHeight="true">
      <c r="A155" s="36" t="n"/>
      <c r="B155" s="36" t="n"/>
      <c r="C155" s="36" t="n"/>
      <c r="D155" s="36" t="n"/>
      <c r="E155" s="36" t="n"/>
      <c r="F155" s="36" t="n"/>
      <c r="G155" s="36" t="n"/>
      <c r="H155" s="226" t="n"/>
      <c r="I155" s="226" t="n"/>
      <c r="J155" s="226" t="n"/>
      <c r="K155" s="36" t="n"/>
      <c r="L155" s="36" t="n"/>
      <c r="M155" s="229" t="n"/>
      <c r="N155" s="36" t="n"/>
      <c r="O155" s="36" t="n"/>
      <c r="P155" s="36" t="n"/>
      <c r="Q155" s="227">
        <f>IF($A155="","",IF($J155="",MAX(0,INT(TODAY()-$I155)),MAX(0,INT($J155)-INT($I155))))</f>
      </c>
      <c r="R155" s="73" t="n"/>
    </row>
    <row r="156" s="52" ht="22" customHeight="true">
      <c r="A156" s="36" t="n"/>
      <c r="B156" s="36" t="n"/>
      <c r="C156" s="36" t="n"/>
      <c r="D156" s="36" t="n"/>
      <c r="E156" s="36" t="n"/>
      <c r="F156" s="36" t="n"/>
      <c r="G156" s="36" t="n"/>
      <c r="H156" s="226" t="n"/>
      <c r="I156" s="226" t="n"/>
      <c r="J156" s="226" t="n"/>
      <c r="K156" s="36" t="n"/>
      <c r="L156" s="36" t="n"/>
      <c r="M156" s="229" t="n"/>
      <c r="N156" s="36" t="n"/>
      <c r="O156" s="36" t="n"/>
      <c r="P156" s="36" t="n"/>
      <c r="Q156" s="227">
        <f>IF($A156="","",IF($J156="",MAX(0,INT(TODAY()-$I156)),MAX(0,INT($J156)-INT($I156))))</f>
      </c>
      <c r="R156" s="73" t="n"/>
    </row>
    <row r="157" s="52" ht="22" customHeight="true">
      <c r="A157" s="36" t="n"/>
      <c r="B157" s="36" t="n"/>
      <c r="C157" s="36" t="n"/>
      <c r="D157" s="36" t="n"/>
      <c r="E157" s="36" t="n"/>
      <c r="F157" s="36" t="n"/>
      <c r="G157" s="36" t="n"/>
      <c r="H157" s="226" t="n"/>
      <c r="I157" s="226" t="n"/>
      <c r="J157" s="226" t="n"/>
      <c r="K157" s="36" t="n"/>
      <c r="L157" s="36" t="n"/>
      <c r="M157" s="229" t="n"/>
      <c r="N157" s="36" t="n"/>
      <c r="O157" s="36" t="n"/>
      <c r="P157" s="36" t="n"/>
      <c r="Q157" s="227">
        <f>IF($A157="","",IF($J157="",MAX(0,INT(TODAY()-$I157)),MAX(0,INT($J157)-INT($I157))))</f>
      </c>
      <c r="R157" s="73" t="n"/>
    </row>
    <row r="158" s="52" ht="22" customHeight="true">
      <c r="A158" s="36" t="n"/>
      <c r="B158" s="36" t="n"/>
      <c r="C158" s="36" t="n"/>
      <c r="D158" s="36" t="n"/>
      <c r="E158" s="36" t="n"/>
      <c r="F158" s="36" t="n"/>
      <c r="G158" s="36" t="n"/>
      <c r="H158" s="226" t="n"/>
      <c r="I158" s="226" t="n"/>
      <c r="J158" s="226" t="n"/>
      <c r="K158" s="36" t="n"/>
      <c r="L158" s="36" t="n"/>
      <c r="M158" s="229" t="n"/>
      <c r="N158" s="36" t="n"/>
      <c r="O158" s="36" t="n"/>
      <c r="P158" s="36" t="n"/>
      <c r="Q158" s="227">
        <f>IF($A158="","",IF($J158="",MAX(0,INT(TODAY()-$I158)),MAX(0,INT($J158)-INT($I158))))</f>
      </c>
      <c r="R158" s="73" t="n"/>
    </row>
    <row r="159" s="52" ht="22" customHeight="true">
      <c r="A159" s="36" t="n"/>
      <c r="B159" s="36" t="n"/>
      <c r="C159" s="36" t="n"/>
      <c r="D159" s="36" t="n"/>
      <c r="E159" s="36" t="n"/>
      <c r="F159" s="36" t="n"/>
      <c r="G159" s="36" t="n"/>
      <c r="H159" s="226" t="n"/>
      <c r="I159" s="226" t="n"/>
      <c r="J159" s="226" t="n"/>
      <c r="K159" s="36" t="n"/>
      <c r="L159" s="36" t="n"/>
      <c r="M159" s="229" t="n"/>
      <c r="N159" s="36" t="n"/>
      <c r="O159" s="36" t="n"/>
      <c r="P159" s="36" t="n"/>
      <c r="Q159" s="227">
        <f>IF($A159="","",IF($J159="",MAX(0,INT(TODAY()-$I159)),MAX(0,INT($J159)-INT($I159))))</f>
      </c>
      <c r="R159" s="73" t="n"/>
    </row>
    <row r="160" s="52" ht="22" customHeight="true">
      <c r="A160" s="36" t="n"/>
      <c r="B160" s="36" t="n"/>
      <c r="C160" s="36" t="n"/>
      <c r="D160" s="36" t="n"/>
      <c r="E160" s="36" t="n"/>
      <c r="F160" s="36" t="n"/>
      <c r="G160" s="36" t="n"/>
      <c r="H160" s="226" t="n"/>
      <c r="I160" s="226" t="n"/>
      <c r="J160" s="226" t="n"/>
      <c r="K160" s="36" t="n"/>
      <c r="L160" s="36" t="n"/>
      <c r="M160" s="229" t="n"/>
      <c r="N160" s="36" t="n"/>
      <c r="O160" s="36" t="n"/>
      <c r="P160" s="36" t="n"/>
      <c r="Q160" s="227">
        <f>IF($A160="","",IF($J160="",MAX(0,INT(TODAY()-$I160)),MAX(0,INT($J160)-INT($I160))))</f>
      </c>
      <c r="R160" s="73" t="n"/>
    </row>
    <row r="161" s="52" ht="22" customHeight="true">
      <c r="A161" s="36" t="n"/>
      <c r="B161" s="36" t="n"/>
      <c r="C161" s="36" t="n"/>
      <c r="D161" s="36" t="n"/>
      <c r="E161" s="36" t="n"/>
      <c r="F161" s="36" t="n"/>
      <c r="G161" s="36" t="n"/>
      <c r="H161" s="226" t="n"/>
      <c r="I161" s="226" t="n"/>
      <c r="J161" s="226" t="n"/>
      <c r="K161" s="36" t="n"/>
      <c r="L161" s="36" t="n"/>
      <c r="M161" s="229" t="n"/>
      <c r="N161" s="36" t="n"/>
      <c r="O161" s="36" t="n"/>
      <c r="P161" s="36" t="n"/>
      <c r="Q161" s="227">
        <f>IF($A161="","",IF($J161="",MAX(0,INT(TODAY()-$I161)),MAX(0,INT($J161)-INT($I161))))</f>
      </c>
      <c r="R161" s="73" t="n"/>
    </row>
    <row r="162" s="52" ht="22" customHeight="true">
      <c r="A162" s="36" t="n"/>
      <c r="B162" s="36" t="n"/>
      <c r="C162" s="36" t="n"/>
      <c r="D162" s="36" t="n"/>
      <c r="E162" s="36" t="n"/>
      <c r="F162" s="36" t="n"/>
      <c r="G162" s="36" t="n"/>
      <c r="H162" s="226" t="n"/>
      <c r="I162" s="226" t="n"/>
      <c r="J162" s="226" t="n"/>
      <c r="K162" s="36" t="n"/>
      <c r="L162" s="36" t="n"/>
      <c r="M162" s="229" t="n"/>
      <c r="N162" s="36" t="n"/>
      <c r="O162" s="36" t="n"/>
      <c r="P162" s="36" t="n"/>
      <c r="Q162" s="227">
        <f>IF($A162="","",IF($J162="",MAX(0,INT(TODAY()-$I162)),MAX(0,INT($J162)-INT($I162))))</f>
      </c>
      <c r="R162" s="73" t="n"/>
    </row>
    <row r="163" s="52" ht="22" customHeight="true">
      <c r="A163" s="36" t="n"/>
      <c r="B163" s="36" t="n"/>
      <c r="C163" s="36" t="n"/>
      <c r="D163" s="36" t="n"/>
      <c r="E163" s="36" t="n"/>
      <c r="F163" s="36" t="n"/>
      <c r="G163" s="36" t="n"/>
      <c r="H163" s="226" t="n"/>
      <c r="I163" s="226" t="n"/>
      <c r="J163" s="226" t="n"/>
      <c r="K163" s="36" t="n"/>
      <c r="L163" s="36" t="n"/>
      <c r="M163" s="229" t="n"/>
      <c r="N163" s="36" t="n"/>
      <c r="O163" s="36" t="n"/>
      <c r="P163" s="36" t="n"/>
      <c r="Q163" s="227">
        <f>IF($A163="","",IF($J163="",MAX(0,INT(TODAY()-$I163)),MAX(0,INT($J163)-INT($I163))))</f>
      </c>
      <c r="R163" s="73" t="n"/>
    </row>
    <row r="164" s="52" ht="22" customHeight="true">
      <c r="A164" s="36" t="n"/>
      <c r="B164" s="36" t="n"/>
      <c r="C164" s="36" t="n"/>
      <c r="D164" s="36" t="n"/>
      <c r="E164" s="36" t="n"/>
      <c r="F164" s="36" t="n"/>
      <c r="G164" s="36" t="n"/>
      <c r="H164" s="226" t="n"/>
      <c r="I164" s="226" t="n"/>
      <c r="J164" s="226" t="n"/>
      <c r="K164" s="36" t="n"/>
      <c r="L164" s="36" t="n"/>
      <c r="M164" s="229" t="n"/>
      <c r="N164" s="36" t="n"/>
      <c r="O164" s="36" t="n"/>
      <c r="P164" s="36" t="n"/>
      <c r="Q164" s="227">
        <f>IF($A164="","",IF($J164="",MAX(0,INT(TODAY()-$I164)),MAX(0,INT($J164)-INT($I164))))</f>
      </c>
      <c r="R164" s="73" t="n"/>
    </row>
    <row r="165" s="52" ht="22" customHeight="true">
      <c r="A165" s="36" t="n"/>
      <c r="B165" s="36" t="n"/>
      <c r="C165" s="36" t="n"/>
      <c r="D165" s="36" t="n"/>
      <c r="E165" s="36" t="n"/>
      <c r="F165" s="36" t="n"/>
      <c r="G165" s="36" t="n"/>
      <c r="H165" s="226" t="n"/>
      <c r="I165" s="226" t="n"/>
      <c r="J165" s="226" t="n"/>
      <c r="K165" s="36" t="n"/>
      <c r="L165" s="36" t="n"/>
      <c r="M165" s="229" t="n"/>
      <c r="N165" s="36" t="n"/>
      <c r="O165" s="36" t="n"/>
      <c r="P165" s="36" t="n"/>
      <c r="Q165" s="227">
        <f>IF($A165="","",IF($J165="",MAX(0,INT(TODAY()-$I165)),MAX(0,INT($J165)-INT($I165))))</f>
      </c>
      <c r="R165" s="73" t="n"/>
    </row>
    <row r="166" s="52" ht="22" customHeight="true">
      <c r="A166" s="36" t="n"/>
      <c r="B166" s="36" t="n"/>
      <c r="C166" s="36" t="n"/>
      <c r="D166" s="36" t="n"/>
      <c r="E166" s="36" t="n"/>
      <c r="F166" s="36" t="n"/>
      <c r="G166" s="36" t="n"/>
      <c r="H166" s="226" t="n"/>
      <c r="I166" s="226" t="n"/>
      <c r="J166" s="226" t="n"/>
      <c r="K166" s="36" t="n"/>
      <c r="L166" s="36" t="n"/>
      <c r="M166" s="229" t="n"/>
      <c r="N166" s="36" t="n"/>
      <c r="O166" s="36" t="n"/>
      <c r="P166" s="36" t="n"/>
      <c r="Q166" s="227">
        <f>IF($A166="","",IF($J166="",MAX(0,INT(TODAY()-$I166)),MAX(0,INT($J166)-INT($I166))))</f>
      </c>
      <c r="R166" s="73" t="n"/>
    </row>
    <row r="167" s="52" ht="22" customHeight="true">
      <c r="A167" s="36" t="n"/>
      <c r="B167" s="36" t="n"/>
      <c r="C167" s="36" t="n"/>
      <c r="D167" s="36" t="n"/>
      <c r="E167" s="36" t="n"/>
      <c r="F167" s="36" t="n"/>
      <c r="G167" s="36" t="n"/>
      <c r="H167" s="226" t="n"/>
      <c r="I167" s="226" t="n"/>
      <c r="J167" s="226" t="n"/>
      <c r="K167" s="36" t="n"/>
      <c r="L167" s="36" t="n"/>
      <c r="M167" s="229" t="n"/>
      <c r="N167" s="36" t="n"/>
      <c r="O167" s="36" t="n"/>
      <c r="P167" s="36" t="n"/>
      <c r="Q167" s="227">
        <f>IF($A167="","",IF($J167="",MAX(0,INT(TODAY()-$I167)),MAX(0,INT($J167)-INT($I167))))</f>
      </c>
      <c r="R167" s="73" t="n"/>
    </row>
    <row r="168" s="52" ht="22" customHeight="true">
      <c r="A168" s="36" t="n"/>
      <c r="B168" s="36" t="n"/>
      <c r="C168" s="36" t="n"/>
      <c r="D168" s="36" t="n"/>
      <c r="E168" s="36" t="n"/>
      <c r="F168" s="36" t="n"/>
      <c r="G168" s="36" t="n"/>
      <c r="H168" s="226" t="n"/>
      <c r="I168" s="226" t="n"/>
      <c r="J168" s="226" t="n"/>
      <c r="K168" s="36" t="n"/>
      <c r="L168" s="36" t="n"/>
      <c r="M168" s="229" t="n"/>
      <c r="N168" s="36" t="n"/>
      <c r="O168" s="36" t="n"/>
      <c r="P168" s="36" t="n"/>
      <c r="Q168" s="227">
        <f>IF($A168="","",IF($J168="",MAX(0,INT(TODAY()-$I168)),MAX(0,INT($J168)-INT($I168))))</f>
      </c>
      <c r="R168" s="73" t="n"/>
    </row>
    <row r="169" s="52" ht="22" customHeight="true">
      <c r="A169" s="36" t="n"/>
      <c r="B169" s="36" t="n"/>
      <c r="C169" s="36" t="n"/>
      <c r="D169" s="36" t="n"/>
      <c r="E169" s="36" t="n"/>
      <c r="F169" s="36" t="n"/>
      <c r="G169" s="36" t="n"/>
      <c r="H169" s="226" t="n"/>
      <c r="I169" s="226" t="n"/>
      <c r="J169" s="226" t="n"/>
      <c r="K169" s="36" t="n"/>
      <c r="L169" s="36" t="n"/>
      <c r="M169" s="229" t="n"/>
      <c r="N169" s="36" t="n"/>
      <c r="O169" s="36" t="n"/>
      <c r="P169" s="36" t="n"/>
      <c r="Q169" s="227">
        <f>IF($A169="","",IF($J169="",MAX(0,INT(TODAY()-$I169)),MAX(0,INT($J169)-INT($I169))))</f>
      </c>
      <c r="R169" s="73" t="n"/>
    </row>
    <row r="170" s="52" ht="22" customHeight="true">
      <c r="A170" s="36" t="n"/>
      <c r="B170" s="36" t="n"/>
      <c r="C170" s="36" t="n"/>
      <c r="D170" s="36" t="n"/>
      <c r="E170" s="36" t="n"/>
      <c r="F170" s="36" t="n"/>
      <c r="G170" s="36" t="n"/>
      <c r="H170" s="226" t="n"/>
      <c r="I170" s="226" t="n"/>
      <c r="J170" s="226" t="n"/>
      <c r="K170" s="36" t="n"/>
      <c r="L170" s="36" t="n"/>
      <c r="M170" s="229" t="n"/>
      <c r="N170" s="36" t="n"/>
      <c r="O170" s="36" t="n"/>
      <c r="P170" s="36" t="n"/>
      <c r="Q170" s="227">
        <f>IF($A170="","",IF($J170="",MAX(0,INT(TODAY()-$I170)),MAX(0,INT($J170)-INT($I170))))</f>
      </c>
      <c r="R170" s="73" t="n"/>
    </row>
    <row r="171" s="52" ht="22" customHeight="true">
      <c r="A171" s="36" t="n"/>
      <c r="B171" s="36" t="n"/>
      <c r="C171" s="36" t="n"/>
      <c r="D171" s="36" t="n"/>
      <c r="E171" s="36" t="n"/>
      <c r="F171" s="36" t="n"/>
      <c r="G171" s="36" t="n"/>
      <c r="H171" s="226" t="n"/>
      <c r="I171" s="226" t="n"/>
      <c r="J171" s="226" t="n"/>
      <c r="K171" s="36" t="n"/>
      <c r="L171" s="36" t="n"/>
      <c r="M171" s="229" t="n"/>
      <c r="N171" s="36" t="n"/>
      <c r="O171" s="36" t="n"/>
      <c r="P171" s="36" t="n"/>
      <c r="Q171" s="227">
        <f>IF($A171="","",IF($J171="",MAX(0,INT(TODAY()-$I171)),MAX(0,INT($J171)-INT($I171))))</f>
      </c>
      <c r="R171" s="73" t="n"/>
    </row>
    <row r="172" s="52" ht="22" customHeight="true">
      <c r="A172" s="36" t="n"/>
      <c r="B172" s="36" t="n"/>
      <c r="C172" s="36" t="n"/>
      <c r="D172" s="36" t="n"/>
      <c r="E172" s="36" t="n"/>
      <c r="F172" s="36" t="n"/>
      <c r="G172" s="36" t="n"/>
      <c r="H172" s="226" t="n"/>
      <c r="I172" s="226" t="n"/>
      <c r="J172" s="226" t="n"/>
      <c r="K172" s="36" t="n"/>
      <c r="L172" s="36" t="n"/>
      <c r="M172" s="229" t="n"/>
      <c r="N172" s="36" t="n"/>
      <c r="O172" s="36" t="n"/>
      <c r="P172" s="36" t="n"/>
      <c r="Q172" s="227">
        <f>IF($A172="","",IF($J172="",MAX(0,INT(TODAY()-$I172)),MAX(0,INT($J172)-INT($I172))))</f>
      </c>
      <c r="R172" s="73" t="n"/>
    </row>
    <row r="173" s="52" ht="22" customHeight="true">
      <c r="A173" s="36" t="n"/>
      <c r="B173" s="36" t="n"/>
      <c r="C173" s="36" t="n"/>
      <c r="D173" s="36" t="n"/>
      <c r="E173" s="36" t="n"/>
      <c r="F173" s="36" t="n"/>
      <c r="G173" s="36" t="n"/>
      <c r="H173" s="226" t="n"/>
      <c r="I173" s="226" t="n"/>
      <c r="J173" s="226" t="n"/>
      <c r="K173" s="36" t="n"/>
      <c r="L173" s="36" t="n"/>
      <c r="M173" s="229" t="n"/>
      <c r="N173" s="36" t="n"/>
      <c r="O173" s="36" t="n"/>
      <c r="P173" s="36" t="n"/>
      <c r="Q173" s="227">
        <f>IF($A173="","",IF($J173="",MAX(0,INT(TODAY()-$I173)),MAX(0,INT($J173)-INT($I173))))</f>
      </c>
      <c r="R173" s="73" t="n"/>
    </row>
    <row r="174" s="52" ht="22" customHeight="true">
      <c r="A174" s="36" t="n"/>
      <c r="B174" s="36" t="n"/>
      <c r="C174" s="36" t="n"/>
      <c r="D174" s="36" t="n"/>
      <c r="E174" s="36" t="n"/>
      <c r="F174" s="36" t="n"/>
      <c r="G174" s="36" t="n"/>
      <c r="H174" s="226" t="n"/>
      <c r="I174" s="226" t="n"/>
      <c r="J174" s="226" t="n"/>
      <c r="K174" s="36" t="n"/>
      <c r="L174" s="36" t="n"/>
      <c r="M174" s="229" t="n"/>
      <c r="N174" s="36" t="n"/>
      <c r="O174" s="36" t="n"/>
      <c r="P174" s="36" t="n"/>
      <c r="Q174" s="227">
        <f>IF($A174="","",IF($J174="",MAX(0,INT(TODAY()-$I174)),MAX(0,INT($J174)-INT($I174))))</f>
      </c>
      <c r="R174" s="73" t="n"/>
    </row>
    <row r="175" s="52" ht="22" customHeight="true">
      <c r="A175" s="36" t="n"/>
      <c r="B175" s="36" t="n"/>
      <c r="C175" s="36" t="n"/>
      <c r="D175" s="36" t="n"/>
      <c r="E175" s="36" t="n"/>
      <c r="F175" s="36" t="n"/>
      <c r="G175" s="36" t="n"/>
      <c r="H175" s="226" t="n"/>
      <c r="I175" s="226" t="n"/>
      <c r="J175" s="226" t="n"/>
      <c r="K175" s="36" t="n"/>
      <c r="L175" s="36" t="n"/>
      <c r="M175" s="229" t="n"/>
      <c r="N175" s="36" t="n"/>
      <c r="O175" s="36" t="n"/>
      <c r="P175" s="36" t="n"/>
      <c r="Q175" s="227">
        <f>IF($A175="","",IF($J175="",MAX(0,INT(TODAY()-$I175)),MAX(0,INT($J175)-INT($I175))))</f>
      </c>
      <c r="R175" s="73" t="n"/>
    </row>
    <row r="176" s="52" ht="22" customHeight="true">
      <c r="A176" s="36" t="n"/>
      <c r="B176" s="36" t="n"/>
      <c r="C176" s="36" t="n"/>
      <c r="D176" s="36" t="n"/>
      <c r="E176" s="36" t="n"/>
      <c r="F176" s="36" t="n"/>
      <c r="G176" s="36" t="n"/>
      <c r="H176" s="226" t="n"/>
      <c r="I176" s="226" t="n"/>
      <c r="J176" s="226" t="n"/>
      <c r="K176" s="36" t="n"/>
      <c r="L176" s="36" t="n"/>
      <c r="M176" s="229" t="n"/>
      <c r="N176" s="36" t="n"/>
      <c r="O176" s="36" t="n"/>
      <c r="P176" s="36" t="n"/>
      <c r="Q176" s="227">
        <f>IF($A176="","",IF($J176="",MAX(0,INT(TODAY()-$I176)),MAX(0,INT($J176)-INT($I176))))</f>
      </c>
      <c r="R176" s="73" t="n"/>
    </row>
    <row r="177" s="52" ht="22" customHeight="true">
      <c r="A177" s="36" t="n"/>
      <c r="B177" s="36" t="n"/>
      <c r="C177" s="36" t="n"/>
      <c r="D177" s="36" t="n"/>
      <c r="E177" s="36" t="n"/>
      <c r="F177" s="36" t="n"/>
      <c r="G177" s="36" t="n"/>
      <c r="H177" s="226" t="n"/>
      <c r="I177" s="226" t="n"/>
      <c r="J177" s="226" t="n"/>
      <c r="K177" s="36" t="n"/>
      <c r="L177" s="36" t="n"/>
      <c r="M177" s="229" t="n"/>
      <c r="N177" s="36" t="n"/>
      <c r="O177" s="36" t="n"/>
      <c r="P177" s="36" t="n"/>
      <c r="Q177" s="227">
        <f>IF($A177="","",IF($J177="",MAX(0,INT(TODAY()-$I177)),MAX(0,INT($J177)-INT($I177))))</f>
      </c>
      <c r="R177" s="73" t="n"/>
    </row>
    <row r="178" s="52" ht="22" customHeight="true">
      <c r="A178" s="36" t="n"/>
      <c r="B178" s="36" t="n"/>
      <c r="C178" s="36" t="n"/>
      <c r="D178" s="36" t="n"/>
      <c r="E178" s="36" t="n"/>
      <c r="F178" s="36" t="n"/>
      <c r="G178" s="36" t="n"/>
      <c r="H178" s="226" t="n"/>
      <c r="I178" s="226" t="n"/>
      <c r="J178" s="226" t="n"/>
      <c r="K178" s="36" t="n"/>
      <c r="L178" s="36" t="n"/>
      <c r="M178" s="229" t="n"/>
      <c r="N178" s="36" t="n"/>
      <c r="O178" s="36" t="n"/>
      <c r="P178" s="36" t="n"/>
      <c r="Q178" s="227">
        <f>IF($A178="","",IF($J178="",MAX(0,INT(TODAY()-$I178)),MAX(0,INT($J178)-INT($I178))))</f>
      </c>
      <c r="R178" s="73" t="n"/>
    </row>
    <row r="179" s="52" ht="22" customHeight="true">
      <c r="A179" s="36" t="n"/>
      <c r="B179" s="36" t="n"/>
      <c r="C179" s="36" t="n"/>
      <c r="D179" s="36" t="n"/>
      <c r="E179" s="36" t="n"/>
      <c r="F179" s="36" t="n"/>
      <c r="G179" s="36" t="n"/>
      <c r="H179" s="226" t="n"/>
      <c r="I179" s="226" t="n"/>
      <c r="J179" s="226" t="n"/>
      <c r="K179" s="36" t="n"/>
      <c r="L179" s="36" t="n"/>
      <c r="M179" s="229" t="n"/>
      <c r="N179" s="36" t="n"/>
      <c r="O179" s="36" t="n"/>
      <c r="P179" s="36" t="n"/>
      <c r="Q179" s="227">
        <f>IF($A179="","",IF($J179="",MAX(0,INT(TODAY()-$I179)),MAX(0,INT($J179)-INT($I179))))</f>
      </c>
      <c r="R179" s="73" t="n"/>
    </row>
    <row r="180" s="52" ht="22" customHeight="true">
      <c r="A180" s="36" t="n"/>
      <c r="B180" s="36" t="n"/>
      <c r="C180" s="36" t="n"/>
      <c r="D180" s="36" t="n"/>
      <c r="E180" s="36" t="n"/>
      <c r="F180" s="36" t="n"/>
      <c r="G180" s="36" t="n"/>
      <c r="H180" s="226" t="n"/>
      <c r="I180" s="226" t="n"/>
      <c r="J180" s="226" t="n"/>
      <c r="K180" s="36" t="n"/>
      <c r="L180" s="36" t="n"/>
      <c r="M180" s="229" t="n"/>
      <c r="N180" s="36" t="n"/>
      <c r="O180" s="36" t="n"/>
      <c r="P180" s="36" t="n"/>
      <c r="Q180" s="227">
        <f>IF($A180="","",IF($J180="",MAX(0,INT(TODAY()-$I180)),MAX(0,INT($J180)-INT($I180))))</f>
      </c>
      <c r="R180" s="73" t="n"/>
    </row>
    <row r="181" s="52" ht="22" customHeight="true">
      <c r="A181" s="36" t="n"/>
      <c r="B181" s="36" t="n"/>
      <c r="C181" s="36" t="n"/>
      <c r="D181" s="36" t="n"/>
      <c r="E181" s="36" t="n"/>
      <c r="F181" s="36" t="n"/>
      <c r="G181" s="36" t="n"/>
      <c r="H181" s="226" t="n"/>
      <c r="I181" s="226" t="n"/>
      <c r="J181" s="226" t="n"/>
      <c r="K181" s="36" t="n"/>
      <c r="L181" s="36" t="n"/>
      <c r="M181" s="229" t="n"/>
      <c r="N181" s="36" t="n"/>
      <c r="O181" s="36" t="n"/>
      <c r="P181" s="36" t="n"/>
      <c r="Q181" s="227">
        <f>IF($A181="","",IF($J181="",MAX(0,INT(TODAY()-$I181)),MAX(0,INT($J181)-INT($I181))))</f>
      </c>
      <c r="R181" s="73" t="n"/>
    </row>
    <row r="182" s="52" ht="22" customHeight="true">
      <c r="A182" s="36" t="n"/>
      <c r="B182" s="36" t="n"/>
      <c r="C182" s="36" t="n"/>
      <c r="D182" s="36" t="n"/>
      <c r="E182" s="36" t="n"/>
      <c r="F182" s="36" t="n"/>
      <c r="G182" s="36" t="n"/>
      <c r="H182" s="226" t="n"/>
      <c r="I182" s="226" t="n"/>
      <c r="J182" s="226" t="n"/>
      <c r="K182" s="36" t="n"/>
      <c r="L182" s="36" t="n"/>
      <c r="M182" s="229" t="n"/>
      <c r="N182" s="36" t="n"/>
      <c r="O182" s="36" t="n"/>
      <c r="P182" s="36" t="n"/>
      <c r="Q182" s="227">
        <f>IF($A182="","",IF($J182="",MAX(0,INT(TODAY()-$I182)),MAX(0,INT($J182)-INT($I182))))</f>
      </c>
      <c r="R182" s="73" t="n"/>
    </row>
    <row r="183" s="52" ht="22" customHeight="true">
      <c r="A183" s="36" t="n"/>
      <c r="B183" s="36" t="n"/>
      <c r="C183" s="36" t="n"/>
      <c r="D183" s="36" t="n"/>
      <c r="E183" s="36" t="n"/>
      <c r="F183" s="36" t="n"/>
      <c r="G183" s="36" t="n"/>
      <c r="H183" s="226" t="n"/>
      <c r="I183" s="226" t="n"/>
      <c r="J183" s="226" t="n"/>
      <c r="K183" s="36" t="n"/>
      <c r="L183" s="36" t="n"/>
      <c r="M183" s="229" t="n"/>
      <c r="N183" s="36" t="n"/>
      <c r="O183" s="36" t="n"/>
      <c r="P183" s="36" t="n"/>
      <c r="Q183" s="227">
        <f>IF($A183="","",IF($J183="",MAX(0,INT(TODAY()-$I183)),MAX(0,INT($J183)-INT($I183))))</f>
      </c>
      <c r="R183" s="73" t="n"/>
    </row>
    <row r="184" s="52" ht="22" customHeight="true">
      <c r="A184" s="36" t="n"/>
      <c r="B184" s="36" t="n"/>
      <c r="C184" s="36" t="n"/>
      <c r="D184" s="36" t="n"/>
      <c r="E184" s="36" t="n"/>
      <c r="F184" s="36" t="n"/>
      <c r="G184" s="36" t="n"/>
      <c r="H184" s="226" t="n"/>
      <c r="I184" s="226" t="n"/>
      <c r="J184" s="226" t="n"/>
      <c r="K184" s="36" t="n"/>
      <c r="L184" s="36" t="n"/>
      <c r="M184" s="229" t="n"/>
      <c r="N184" s="36" t="n"/>
      <c r="O184" s="36" t="n"/>
      <c r="P184" s="36" t="n"/>
      <c r="Q184" s="227">
        <f>IF($A184="","",IF($J184="",MAX(0,INT(TODAY()-$I184)),MAX(0,INT($J184)-INT($I184))))</f>
      </c>
      <c r="R184" s="73" t="n"/>
    </row>
    <row r="185" s="52" ht="22" customHeight="true">
      <c r="A185" s="36" t="n"/>
      <c r="B185" s="36" t="n"/>
      <c r="C185" s="36" t="n"/>
      <c r="D185" s="36" t="n"/>
      <c r="E185" s="36" t="n"/>
      <c r="F185" s="36" t="n"/>
      <c r="G185" s="36" t="n"/>
      <c r="H185" s="226" t="n"/>
      <c r="I185" s="226" t="n"/>
      <c r="J185" s="226" t="n"/>
      <c r="K185" s="36" t="n"/>
      <c r="L185" s="36" t="n"/>
      <c r="M185" s="229" t="n"/>
      <c r="N185" s="36" t="n"/>
      <c r="O185" s="36" t="n"/>
      <c r="P185" s="36" t="n"/>
      <c r="Q185" s="227">
        <f>IF($A185="","",IF($J185="",MAX(0,INT(TODAY()-$I185)),MAX(0,INT($J185)-INT($I185))))</f>
      </c>
      <c r="R185" s="73" t="n"/>
    </row>
    <row r="186" s="52" ht="22" customHeight="true">
      <c r="A186" s="36" t="n"/>
      <c r="B186" s="36" t="n"/>
      <c r="C186" s="36" t="n"/>
      <c r="D186" s="36" t="n"/>
      <c r="E186" s="36" t="n"/>
      <c r="F186" s="36" t="n"/>
      <c r="G186" s="36" t="n"/>
      <c r="H186" s="226" t="n"/>
      <c r="I186" s="226" t="n"/>
      <c r="J186" s="226" t="n"/>
      <c r="K186" s="36" t="n"/>
      <c r="L186" s="36" t="n"/>
      <c r="M186" s="229" t="n"/>
      <c r="N186" s="36" t="n"/>
      <c r="O186" s="36" t="n"/>
      <c r="P186" s="36" t="n"/>
      <c r="Q186" s="227">
        <f>IF($A186="","",IF($J186="",MAX(0,INT(TODAY()-$I186)),MAX(0,INT($J186)-INT($I186))))</f>
      </c>
      <c r="R186" s="73" t="n"/>
    </row>
    <row r="187" s="52" ht="22" customHeight="true">
      <c r="A187" s="36" t="n"/>
      <c r="B187" s="36" t="n"/>
      <c r="C187" s="36" t="n"/>
      <c r="D187" s="36" t="n"/>
      <c r="E187" s="36" t="n"/>
      <c r="F187" s="36" t="n"/>
      <c r="G187" s="36" t="n"/>
      <c r="H187" s="226" t="n"/>
      <c r="I187" s="226" t="n"/>
      <c r="J187" s="226" t="n"/>
      <c r="K187" s="36" t="n"/>
      <c r="L187" s="36" t="n"/>
      <c r="M187" s="229" t="n"/>
      <c r="N187" s="36" t="n"/>
      <c r="O187" s="36" t="n"/>
      <c r="P187" s="36" t="n"/>
      <c r="Q187" s="227">
        <f>IF($A187="","",IF($J187="",MAX(0,INT(TODAY()-$I187)),MAX(0,INT($J187)-INT($I187))))</f>
      </c>
      <c r="R187" s="73" t="n"/>
    </row>
    <row r="188" s="52" ht="22" customHeight="true">
      <c r="A188" s="36" t="n"/>
      <c r="B188" s="36" t="n"/>
      <c r="C188" s="36" t="n"/>
      <c r="D188" s="36" t="n"/>
      <c r="E188" s="36" t="n"/>
      <c r="F188" s="36" t="n"/>
      <c r="G188" s="36" t="n"/>
      <c r="H188" s="226" t="n"/>
      <c r="I188" s="226" t="n"/>
      <c r="J188" s="226" t="n"/>
      <c r="K188" s="36" t="n"/>
      <c r="L188" s="36" t="n"/>
      <c r="M188" s="229" t="n"/>
      <c r="N188" s="36" t="n"/>
      <c r="O188" s="36" t="n"/>
      <c r="P188" s="36" t="n"/>
      <c r="Q188" s="227">
        <f>IF($A188="","",IF($J188="",MAX(0,INT(TODAY()-$I188)),MAX(0,INT($J188)-INT($I188))))</f>
      </c>
      <c r="R188" s="73" t="n"/>
    </row>
    <row r="189" s="52" ht="22" customHeight="true">
      <c r="A189" s="36" t="n"/>
      <c r="B189" s="36" t="n"/>
      <c r="C189" s="36" t="n"/>
      <c r="D189" s="36" t="n"/>
      <c r="E189" s="36" t="n"/>
      <c r="F189" s="36" t="n"/>
      <c r="G189" s="36" t="n"/>
      <c r="H189" s="226" t="n"/>
      <c r="I189" s="226" t="n"/>
      <c r="J189" s="226" t="n"/>
      <c r="K189" s="36" t="n"/>
      <c r="L189" s="36" t="n"/>
      <c r="M189" s="229" t="n"/>
      <c r="N189" s="36" t="n"/>
      <c r="O189" s="36" t="n"/>
      <c r="P189" s="36" t="n"/>
      <c r="Q189" s="227">
        <f>IF($A189="","",IF($J189="",MAX(0,INT(TODAY()-$I189)),MAX(0,INT($J189)-INT($I189))))</f>
      </c>
      <c r="R189" s="73" t="n"/>
    </row>
    <row r="190" s="52" ht="22" customHeight="true">
      <c r="A190" s="36" t="n"/>
      <c r="B190" s="36" t="n"/>
      <c r="C190" s="36" t="n"/>
      <c r="D190" s="36" t="n"/>
      <c r="E190" s="36" t="n"/>
      <c r="F190" s="36" t="n"/>
      <c r="G190" s="36" t="n"/>
      <c r="H190" s="226" t="n"/>
      <c r="I190" s="226" t="n"/>
      <c r="J190" s="226" t="n"/>
      <c r="K190" s="36" t="n"/>
      <c r="L190" s="36" t="n"/>
      <c r="M190" s="229" t="n"/>
      <c r="N190" s="36" t="n"/>
      <c r="O190" s="36" t="n"/>
      <c r="P190" s="36" t="n"/>
      <c r="Q190" s="227">
        <f>IF($A190="","",IF($J190="",MAX(0,INT(TODAY()-$I190)),MAX(0,INT($J190)-INT($I190))))</f>
      </c>
      <c r="R190" s="73" t="n"/>
    </row>
    <row r="191" s="52" ht="22" customHeight="true">
      <c r="A191" s="36" t="n"/>
      <c r="B191" s="36" t="n"/>
      <c r="C191" s="36" t="n"/>
      <c r="D191" s="36" t="n"/>
      <c r="E191" s="36" t="n"/>
      <c r="F191" s="36" t="n"/>
      <c r="G191" s="36" t="n"/>
      <c r="H191" s="226" t="n"/>
      <c r="I191" s="226" t="n"/>
      <c r="J191" s="226" t="n"/>
      <c r="K191" s="36" t="n"/>
      <c r="L191" s="36" t="n"/>
      <c r="M191" s="229" t="n"/>
      <c r="N191" s="36" t="n"/>
      <c r="O191" s="36" t="n"/>
      <c r="P191" s="36" t="n"/>
      <c r="Q191" s="227">
        <f>IF($A191="","",IF($J191="",MAX(0,INT(TODAY()-$I191)),MAX(0,INT($J191)-INT($I191))))</f>
      </c>
      <c r="R191" s="73" t="n"/>
    </row>
    <row r="192" s="52" ht="22" customHeight="true">
      <c r="A192" s="36" t="n"/>
      <c r="B192" s="36" t="n"/>
      <c r="C192" s="36" t="n"/>
      <c r="D192" s="36" t="n"/>
      <c r="E192" s="36" t="n"/>
      <c r="F192" s="36" t="n"/>
      <c r="G192" s="36" t="n"/>
      <c r="H192" s="226" t="n"/>
      <c r="I192" s="226" t="n"/>
      <c r="J192" s="226" t="n"/>
      <c r="K192" s="36" t="n"/>
      <c r="L192" s="36" t="n"/>
      <c r="M192" s="229" t="n"/>
      <c r="N192" s="36" t="n"/>
      <c r="O192" s="36" t="n"/>
      <c r="P192" s="36" t="n"/>
      <c r="Q192" s="227">
        <f>IF($A192="","",IF($J192="",MAX(0,INT(TODAY()-$I192)),MAX(0,INT($J192)-INT($I192))))</f>
      </c>
      <c r="R192" s="73" t="n"/>
    </row>
    <row r="193" s="52" ht="22" customHeight="true">
      <c r="A193" s="36" t="n"/>
      <c r="B193" s="36" t="n"/>
      <c r="C193" s="36" t="n"/>
      <c r="D193" s="36" t="n"/>
      <c r="E193" s="36" t="n"/>
      <c r="F193" s="36" t="n"/>
      <c r="G193" s="36" t="n"/>
      <c r="H193" s="226" t="n"/>
      <c r="I193" s="226" t="n"/>
      <c r="J193" s="226" t="n"/>
      <c r="K193" s="36" t="n"/>
      <c r="L193" s="36" t="n"/>
      <c r="M193" s="229" t="n"/>
      <c r="N193" s="36" t="n"/>
      <c r="O193" s="36" t="n"/>
      <c r="P193" s="36" t="n"/>
      <c r="Q193" s="227">
        <f>IF($A193="","",IF($J193="",MAX(0,INT(TODAY()-$I193)),MAX(0,INT($J193)-INT($I193))))</f>
      </c>
      <c r="R193" s="73" t="n"/>
    </row>
    <row r="194" s="52" ht="22" customHeight="true">
      <c r="A194" s="36" t="n"/>
      <c r="B194" s="36" t="n"/>
      <c r="C194" s="36" t="n"/>
      <c r="D194" s="36" t="n"/>
      <c r="E194" s="36" t="n"/>
      <c r="F194" s="36" t="n"/>
      <c r="G194" s="36" t="n"/>
      <c r="H194" s="226" t="n"/>
      <c r="I194" s="226" t="n"/>
      <c r="J194" s="226" t="n"/>
      <c r="K194" s="36" t="n"/>
      <c r="L194" s="36" t="n"/>
      <c r="M194" s="229" t="n"/>
      <c r="N194" s="36" t="n"/>
      <c r="O194" s="36" t="n"/>
      <c r="P194" s="36" t="n"/>
      <c r="Q194" s="227">
        <f>IF($A194="","",IF($J194="",MAX(0,INT(TODAY()-$I194)),MAX(0,INT($J194)-INT($I194))))</f>
      </c>
      <c r="R194" s="73" t="n"/>
    </row>
    <row r="195" s="52" ht="22" customHeight="true">
      <c r="A195" s="36" t="n"/>
      <c r="B195" s="36" t="n"/>
      <c r="C195" s="36" t="n"/>
      <c r="D195" s="36" t="n"/>
      <c r="E195" s="36" t="n"/>
      <c r="F195" s="36" t="n"/>
      <c r="G195" s="36" t="n"/>
      <c r="H195" s="226" t="n"/>
      <c r="I195" s="226" t="n"/>
      <c r="J195" s="226" t="n"/>
      <c r="K195" s="36" t="n"/>
      <c r="L195" s="36" t="n"/>
      <c r="M195" s="229" t="n"/>
      <c r="N195" s="36" t="n"/>
      <c r="O195" s="36" t="n"/>
      <c r="P195" s="36" t="n"/>
      <c r="Q195" s="227">
        <f>IF($A195="","",IF($J195="",MAX(0,INT(TODAY()-$I195)),MAX(0,INT($J195)-INT($I195))))</f>
      </c>
      <c r="R195" s="73" t="n"/>
    </row>
    <row r="196" s="52" ht="22" customHeight="true">
      <c r="A196" s="36" t="n"/>
      <c r="B196" s="36" t="n"/>
      <c r="C196" s="36" t="n"/>
      <c r="D196" s="36" t="n"/>
      <c r="E196" s="36" t="n"/>
      <c r="F196" s="36" t="n"/>
      <c r="G196" s="36" t="n"/>
      <c r="H196" s="226" t="n"/>
      <c r="I196" s="226" t="n"/>
      <c r="J196" s="226" t="n"/>
      <c r="K196" s="36" t="n"/>
      <c r="L196" s="36" t="n"/>
      <c r="M196" s="229" t="n"/>
      <c r="N196" s="36" t="n"/>
      <c r="O196" s="36" t="n"/>
      <c r="P196" s="36" t="n"/>
      <c r="Q196" s="227">
        <f>IF($A196="","",IF($J196="",MAX(0,INT(TODAY()-$I196)),MAX(0,INT($J196)-INT($I196))))</f>
      </c>
      <c r="R196" s="73" t="n"/>
    </row>
    <row r="197" s="52" ht="22" customHeight="true">
      <c r="A197" s="36" t="n"/>
      <c r="B197" s="36" t="n"/>
      <c r="C197" s="36" t="n"/>
      <c r="D197" s="36" t="n"/>
      <c r="E197" s="36" t="n"/>
      <c r="F197" s="36" t="n"/>
      <c r="G197" s="36" t="n"/>
      <c r="H197" s="226" t="n"/>
      <c r="I197" s="226" t="n"/>
      <c r="J197" s="226" t="n"/>
      <c r="K197" s="36" t="n"/>
      <c r="L197" s="36" t="n"/>
      <c r="M197" s="229" t="n"/>
      <c r="N197" s="36" t="n"/>
      <c r="O197" s="36" t="n"/>
      <c r="P197" s="36" t="n"/>
      <c r="Q197" s="227">
        <f>IF($A197="","",IF($J197="",MAX(0,INT(TODAY()-$I197)),MAX(0,INT($J197)-INT($I197))))</f>
      </c>
      <c r="R197" s="73" t="n"/>
    </row>
    <row r="198" s="52" ht="22" customHeight="true">
      <c r="A198" s="36" t="n"/>
      <c r="B198" s="36" t="n"/>
      <c r="C198" s="36" t="n"/>
      <c r="D198" s="36" t="n"/>
      <c r="E198" s="36" t="n"/>
      <c r="F198" s="36" t="n"/>
      <c r="G198" s="36" t="n"/>
      <c r="H198" s="226" t="n"/>
      <c r="I198" s="226" t="n"/>
      <c r="J198" s="226" t="n"/>
      <c r="K198" s="36" t="n"/>
      <c r="L198" s="36" t="n"/>
      <c r="M198" s="229" t="n"/>
      <c r="N198" s="36" t="n"/>
      <c r="O198" s="36" t="n"/>
      <c r="P198" s="36" t="n"/>
      <c r="Q198" s="227">
        <f>IF($A198="","",IF($J198="",MAX(0,INT(TODAY()-$I198)),MAX(0,INT($J198)-INT($I198))))</f>
      </c>
      <c r="R198" s="73" t="n"/>
    </row>
    <row r="199" s="52" ht="22" customHeight="true">
      <c r="A199" s="36" t="n"/>
      <c r="B199" s="36" t="n"/>
      <c r="C199" s="36" t="n"/>
      <c r="D199" s="36" t="n"/>
      <c r="E199" s="36" t="n"/>
      <c r="F199" s="36" t="n"/>
      <c r="G199" s="36" t="n"/>
      <c r="H199" s="226" t="n"/>
      <c r="I199" s="226" t="n"/>
      <c r="J199" s="226" t="n"/>
      <c r="K199" s="36" t="n"/>
      <c r="L199" s="36" t="n"/>
      <c r="M199" s="229" t="n"/>
      <c r="N199" s="36" t="n"/>
      <c r="O199" s="36" t="n"/>
      <c r="P199" s="36" t="n"/>
      <c r="Q199" s="227">
        <f>IF($A199="","",IF($J199="",MAX(0,INT(TODAY()-$I199)),MAX(0,INT($J199)-INT($I199))))</f>
      </c>
      <c r="R199" s="73" t="n"/>
    </row>
    <row r="200" s="52" ht="22" customHeight="true">
      <c r="A200" s="36" t="n"/>
      <c r="B200" s="36" t="n"/>
      <c r="C200" s="36" t="n"/>
      <c r="D200" s="36" t="n"/>
      <c r="E200" s="36" t="n"/>
      <c r="F200" s="36" t="n"/>
      <c r="G200" s="36" t="n"/>
      <c r="H200" s="226" t="n"/>
      <c r="I200" s="226" t="n"/>
      <c r="J200" s="226" t="n"/>
      <c r="K200" s="36" t="n"/>
      <c r="L200" s="36" t="n"/>
      <c r="M200" s="229" t="n"/>
      <c r="N200" s="36" t="n"/>
      <c r="O200" s="36" t="n"/>
      <c r="P200" s="36" t="n"/>
      <c r="Q200" s="227">
        <f>IF($A200="","",IF($J200="",MAX(0,INT(TODAY()-$I200)),MAX(0,INT($J200)-INT($I200))))</f>
      </c>
      <c r="R200" s="73" t="n"/>
    </row>
    <row r="201" s="52" ht="22" customHeight="true">
      <c r="A201" s="36" t="n"/>
      <c r="B201" s="36" t="n"/>
      <c r="C201" s="36" t="n"/>
      <c r="D201" s="36" t="n"/>
      <c r="E201" s="36" t="n"/>
      <c r="F201" s="36" t="n"/>
      <c r="G201" s="36" t="n"/>
      <c r="H201" s="226" t="n"/>
      <c r="I201" s="226" t="n"/>
      <c r="J201" s="226" t="n"/>
      <c r="K201" s="36" t="n"/>
      <c r="L201" s="36" t="n"/>
      <c r="M201" s="229" t="n"/>
      <c r="N201" s="36" t="n"/>
      <c r="O201" s="36" t="n"/>
      <c r="P201" s="36" t="n"/>
      <c r="Q201" s="227">
        <f>IF($A201="","",IF($J201="",MAX(0,INT(TODAY()-$I201)),MAX(0,INT($J201)-INT($I201))))</f>
      </c>
      <c r="R201" s="73" t="n"/>
    </row>
    <row r="202" s="52" ht="22" customHeight="true">
      <c r="A202" s="36" t="n"/>
      <c r="B202" s="36" t="n"/>
      <c r="C202" s="36" t="n"/>
      <c r="D202" s="36" t="n"/>
      <c r="E202" s="36" t="n"/>
      <c r="F202" s="36" t="n"/>
      <c r="G202" s="36" t="n"/>
      <c r="H202" s="226" t="n"/>
      <c r="I202" s="226" t="n"/>
      <c r="J202" s="226" t="n"/>
      <c r="K202" s="36" t="n"/>
      <c r="L202" s="36" t="n"/>
      <c r="M202" s="229" t="n"/>
      <c r="N202" s="36" t="n"/>
      <c r="O202" s="36" t="n"/>
      <c r="P202" s="36" t="n"/>
      <c r="Q202" s="227">
        <f>IF($A202="","",IF($J202="",MAX(0,INT(TODAY()-$I202)),MAX(0,INT($J202)-INT($I202))))</f>
      </c>
      <c r="R202" s="73" t="n"/>
    </row>
    <row r="203" s="52" ht="22" customHeight="true">
      <c r="A203" s="36" t="n"/>
      <c r="B203" s="36" t="n"/>
      <c r="C203" s="36" t="n"/>
      <c r="D203" s="36" t="n"/>
      <c r="E203" s="36" t="n"/>
      <c r="F203" s="36" t="n"/>
      <c r="G203" s="36" t="n"/>
      <c r="H203" s="226" t="n"/>
      <c r="I203" s="226" t="n"/>
      <c r="J203" s="226" t="n"/>
      <c r="K203" s="36" t="n"/>
      <c r="L203" s="36" t="n"/>
      <c r="M203" s="229" t="n"/>
      <c r="N203" s="36" t="n"/>
      <c r="O203" s="36" t="n"/>
      <c r="P203" s="36" t="n"/>
      <c r="Q203" s="227">
        <f>IF($A203="","",IF($J203="",MAX(0,INT(TODAY()-$I203)),MAX(0,INT($J203)-INT($I203))))</f>
      </c>
      <c r="R203" s="73" t="n"/>
    </row>
    <row r="204" s="52" ht="22" customHeight="true">
      <c r="A204" s="36" t="n"/>
      <c r="B204" s="36" t="n"/>
      <c r="C204" s="36" t="n"/>
      <c r="D204" s="36" t="n"/>
      <c r="E204" s="36" t="n"/>
      <c r="F204" s="36" t="n"/>
      <c r="G204" s="36" t="n"/>
      <c r="H204" s="226" t="n"/>
      <c r="I204" s="226" t="n"/>
      <c r="J204" s="226" t="n"/>
      <c r="K204" s="36" t="n"/>
      <c r="L204" s="36" t="n"/>
      <c r="M204" s="229" t="n"/>
      <c r="N204" s="36" t="n"/>
      <c r="O204" s="36" t="n"/>
      <c r="P204" s="36" t="n"/>
      <c r="Q204" s="227">
        <f>IF($A204="","",IF($J204="",MAX(0,INT(TODAY()-$I204)),MAX(0,INT($J204)-INT($I204))))</f>
      </c>
      <c r="R204" s="73" t="n"/>
    </row>
    <row r="205" s="52" ht="22" customHeight="true">
      <c r="A205" s="36" t="n"/>
      <c r="B205" s="36" t="n"/>
      <c r="C205" s="36" t="n"/>
      <c r="D205" s="36" t="n"/>
      <c r="E205" s="36" t="n"/>
      <c r="F205" s="36" t="n"/>
      <c r="G205" s="36" t="n"/>
      <c r="H205" s="226" t="n"/>
      <c r="I205" s="226" t="n"/>
      <c r="J205" s="226" t="n"/>
      <c r="K205" s="36" t="n"/>
      <c r="L205" s="36" t="n"/>
      <c r="M205" s="229" t="n"/>
      <c r="N205" s="36" t="n"/>
      <c r="O205" s="36" t="n"/>
      <c r="P205" s="36" t="n"/>
      <c r="Q205" s="227">
        <f>IF($A205="","",IF($J205="",MAX(0,INT(TODAY()-$I205)),MAX(0,INT($J205)-INT($I205))))</f>
      </c>
      <c r="R205" s="73" t="n"/>
    </row>
    <row r="206" s="52" ht="22" customHeight="true">
      <c r="A206" s="36" t="n"/>
      <c r="B206" s="36" t="n"/>
      <c r="C206" s="36" t="n"/>
      <c r="D206" s="36" t="n"/>
      <c r="E206" s="36" t="n"/>
      <c r="F206" s="36" t="n"/>
      <c r="G206" s="36" t="n"/>
      <c r="H206" s="226" t="n"/>
      <c r="I206" s="226" t="n"/>
      <c r="J206" s="226" t="n"/>
      <c r="K206" s="36" t="n"/>
      <c r="L206" s="36" t="n"/>
      <c r="M206" s="229" t="n"/>
      <c r="N206" s="36" t="n"/>
      <c r="O206" s="36" t="n"/>
      <c r="P206" s="36" t="n"/>
      <c r="Q206" s="227">
        <f>IF($A206="","",IF($J206="",MAX(0,INT(TODAY()-$I206)),MAX(0,INT($J206)-INT($I206))))</f>
      </c>
      <c r="R206" s="73" t="n"/>
    </row>
    <row r="207" s="52" ht="22" customHeight="true">
      <c r="A207" s="36" t="n"/>
      <c r="B207" s="36" t="n"/>
      <c r="C207" s="36" t="n"/>
      <c r="D207" s="36" t="n"/>
      <c r="E207" s="36" t="n"/>
      <c r="F207" s="36" t="n"/>
      <c r="G207" s="36" t="n"/>
      <c r="H207" s="226" t="n"/>
      <c r="I207" s="226" t="n"/>
      <c r="J207" s="226" t="n"/>
      <c r="K207" s="36" t="n"/>
      <c r="L207" s="36" t="n"/>
      <c r="M207" s="229" t="n"/>
      <c r="N207" s="36" t="n"/>
      <c r="O207" s="36" t="n"/>
      <c r="P207" s="36" t="n"/>
      <c r="Q207" s="227">
        <f>IF($A207="","",IF($J207="",MAX(0,INT(TODAY()-$I207)),MAX(0,INT($J207)-INT($I207))))</f>
      </c>
      <c r="R207" s="73" t="n"/>
    </row>
  </sheetData>
  <mergeCells count="3">
    <mergeCell ref="A1:R1"/>
    <mergeCell ref="A2:R3"/>
    <mergeCell ref="A5:R5"/>
  </mergeCells>
  <conditionalFormatting sqref="A8:R207">
    <cfRule type="expression" dxfId="0" priority="1">
      <formula>AND($A8&lt;&gt;"",$Q8&gt;0,$L8&lt;&gt;"已Επιβεβαίωση παράδοσης",$L8&lt;&gt;"Ακυρώθηκε")</formula>
    </cfRule>
  </conditionalFormatting>
  <conditionalFormatting sqref="L8:L207">
    <cfRule type="containsText" dxfId="2" priority="2" operator="containsText" text="已Επιβεβαίωση παράδοσης">
      <formula>NOT(ISERROR(SEARCH("已Επιβεβαίωση παράδοσης",L8)))</formula>
    </cfRule>
    <cfRule type="containsText" dxfId="11" priority="3" operator="containsText" text="計画中">
      <formula>NOT(ISERROR(SEARCH("計画中",L8)))</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Γενικό Πρότυπο Εξαιρέσεων Παράδοσης Logistics</dc:title>
  <dc:creator>Finite Field</dc:creator>
  <dc:description>Κρατήστε μαζί την καθυστέρηση, τη λανθασμένη παράδοση, την επαναπαράδοση και την κατάσταση απόκρισης ώστε να μη χάνονται ενημερώσεις.</dc:description>
  <lastModifiedBy/>
  <dcterms:created xsi:type="dcterms:W3CDTF">2026-04-24T00:05:50Z</dcterms:created>
  <dcterms:modified xsi:type="dcterms:W3CDTF">2026-04-24T05:37:37Z</dcterms:modified>
  <category>Logistics</category>
</coreProperties>
</file>