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worksheets/sheet2.xml" ContentType="application/vnd.openxmlformats-officedocument.spreadsheetml.worksheet+xml"/>
  <Override PartName="/xl/tables/table4.xml" ContentType="application/vnd.openxmlformats-officedocument.spreadsheetml.table+xml"/>
  <Override PartName="/xl/worksheets/sheet3.xml" ContentType="application/vnd.openxmlformats-officedocument.spreadsheetml.worksheet+xml"/>
  <Override PartName="/xl/tables/table5.xml" ContentType="application/vnd.openxmlformats-officedocument.spreadsheetml.table+xml"/>
  <Override PartName="/xl/worksheets/sheet4.xml" ContentType="application/vnd.openxmlformats-officedocument.spreadsheetml.worksheet+xml"/>
  <Override PartName="/xl/tables/table6.xml" ContentType="application/vnd.openxmlformats-officedocument.spreadsheetml.table+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r="http://schemas.openxmlformats.org/officeDocument/2006/relationships" xmlns="http://schemas.openxmlformats.org/spreadsheetml/2006/main">
  <workbookPr/>
  <bookViews>
    <workbookView/>
  </bookViews>
  <sheets>
    <sheet name="Ausnahmenübersicht" sheetId="1" r:id="rId1" state="visible"/>
    <sheet name="Versandliste" sheetId="2" r:id="rId2" state="visible"/>
    <sheet name="Verfolgungsstatus" sheetId="3" r:id="rId3" state="visible"/>
    <sheet name="Lieferbestätigung" sheetId="4" r:id="rId4" state="visible"/>
  </sheets>
</workbook>
</file>

<file path=xl/sharedStrings.xml><?xml version="1.0" encoding="utf-8"?>
<sst xmlns="http://schemas.openxmlformats.org/spreadsheetml/2006/main" count="840" uniqueCount="819">
  <si>
    <t>JX-104</t>
  </si>
  <si>
    <t>2026-04-16</t>
  </si>
  <si>
    <t>2027-02-01</t>
  </si>
  <si>
    <t>2027-02-02</t>
  </si>
  <si>
    <t>2027-02-03</t>
  </si>
  <si>
    <t>2027-02-04</t>
  </si>
  <si>
    <t>2027-02-05</t>
  </si>
  <si>
    <t>2027-02-06</t>
  </si>
  <si>
    <t>2027-02-07</t>
  </si>
  <si>
    <t>2027-02-08</t>
  </si>
  <si>
    <t>2027-02-09</t>
  </si>
  <si>
    <t>2027-02-10</t>
  </si>
  <si>
    <t>2027-02-11</t>
  </si>
  <si>
    <t>2027-02-12</t>
  </si>
  <si>
    <t>2027-02-13</t>
  </si>
  <si>
    <t>2027-02-14</t>
  </si>
  <si>
    <t>2027-02-15</t>
  </si>
  <si>
    <t>2027-02-16</t>
  </si>
  <si>
    <t>2027-02-17</t>
  </si>
  <si>
    <t>2027-02-18</t>
  </si>
  <si>
    <t>2027-02-19</t>
  </si>
  <si>
    <t>2027-02-20</t>
  </si>
  <si>
    <t>2027-02-21</t>
  </si>
  <si>
    <t>2027-02-22</t>
  </si>
  <si>
    <t>2027-02-23</t>
  </si>
  <si>
    <t>2027-02-24</t>
  </si>
  <si>
    <t>2027-02-25</t>
  </si>
  <si>
    <t>2027-02-26</t>
  </si>
  <si>
    <t>2027-02-27</t>
  </si>
  <si>
    <t>2027-02-28</t>
  </si>
  <si>
    <t>2027-03-01</t>
  </si>
  <si>
    <t>2027-03-02</t>
  </si>
  <si>
    <t>2027-03-03</t>
  </si>
  <si>
    <t>2027-03-04</t>
  </si>
  <si>
    <t>2027-03-05</t>
  </si>
  <si>
    <t>2027-03-06</t>
  </si>
  <si>
    <t>2027-03-07</t>
  </si>
  <si>
    <t>2027-03-08</t>
  </si>
  <si>
    <t>2027-03-09</t>
  </si>
  <si>
    <t>2027-03-10</t>
  </si>
  <si>
    <t>2027-03-11</t>
  </si>
  <si>
    <t>2027-03-12</t>
  </si>
  <si>
    <t>2027-03-13</t>
  </si>
  <si>
    <t>2027-03-14</t>
  </si>
  <si>
    <t>2027-03-15</t>
  </si>
  <si>
    <t>2027-03-16</t>
  </si>
  <si>
    <t>2027-03-17</t>
  </si>
  <si>
    <t>2027-03-18</t>
  </si>
  <si>
    <t>2027-03-19</t>
  </si>
  <si>
    <t>2027-03-20</t>
  </si>
  <si>
    <t>2027-03-21</t>
  </si>
  <si>
    <t>2027-03-22</t>
  </si>
  <si>
    <t>2027-03-23</t>
  </si>
  <si>
    <t>2027-03-24</t>
  </si>
  <si>
    <t>2027-03-25</t>
  </si>
  <si>
    <t>2027-03-26</t>
  </si>
  <si>
    <t>2027-03-27</t>
  </si>
  <si>
    <t>2027-03-28</t>
  </si>
  <si>
    <t>2027-03-29</t>
  </si>
  <si>
    <t>2027-03-30</t>
  </si>
  <si>
    <t>2027-03-31</t>
  </si>
  <si>
    <t>2027-04-01</t>
  </si>
  <si>
    <t>2027-04-02</t>
  </si>
  <si>
    <t>2027-04-03</t>
  </si>
  <si>
    <t>2027-04-04</t>
  </si>
  <si>
    <t>2027-04-05</t>
  </si>
  <si>
    <t>2027-04-06</t>
  </si>
  <si>
    <t>2027-04-07</t>
  </si>
  <si>
    <t>2027-04-08</t>
  </si>
  <si>
    <t>2027-04-09</t>
  </si>
  <si>
    <t>2027-04-10</t>
  </si>
  <si>
    <t>2027-04-11</t>
  </si>
  <si>
    <t>2027-04-12</t>
  </si>
  <si>
    <t>2027-04-13</t>
  </si>
  <si>
    <t>2027-04-14</t>
  </si>
  <si>
    <t>2027-04-15</t>
  </si>
  <si>
    <t>2027-04-16</t>
  </si>
  <si>
    <t>2027-05-01</t>
  </si>
  <si>
    <t>2027-05-02</t>
  </si>
  <si>
    <t>2027-05-03</t>
  </si>
  <si>
    <t>2027-05-04</t>
  </si>
  <si>
    <t>2027-05-05</t>
  </si>
  <si>
    <t>2027-05-06</t>
  </si>
  <si>
    <t>2027-05-07</t>
  </si>
  <si>
    <t>2027-05-08</t>
  </si>
  <si>
    <t>2027-05-09</t>
  </si>
  <si>
    <t>2027-05-10</t>
  </si>
  <si>
    <t>2027-05-11</t>
  </si>
  <si>
    <t>2027-05-12</t>
  </si>
  <si>
    <t>2027-05-13</t>
  </si>
  <si>
    <t>2027-05-14</t>
  </si>
  <si>
    <t>2027-05-15</t>
  </si>
  <si>
    <t>2027-05-16</t>
  </si>
  <si>
    <t>2027-05-17</t>
  </si>
  <si>
    <t>2027-05-18</t>
  </si>
  <si>
    <t>2027-05-19</t>
  </si>
  <si>
    <t>2027-05-20</t>
  </si>
  <si>
    <t>2027-05-21</t>
  </si>
  <si>
    <t>2027-05-22</t>
  </si>
  <si>
    <t>2027-05-23</t>
  </si>
  <si>
    <t>2027-05-24</t>
  </si>
  <si>
    <t>2027-05-25</t>
  </si>
  <si>
    <t>2027-05-26</t>
  </si>
  <si>
    <t>2027-05-27</t>
  </si>
  <si>
    <t>2027-05-28</t>
  </si>
  <si>
    <t>2027-05-29</t>
  </si>
  <si>
    <t>2027-05-30</t>
  </si>
  <si>
    <t>2027-05-31</t>
  </si>
  <si>
    <t>2027-06-01</t>
  </si>
  <si>
    <t>2027-06-02</t>
  </si>
  <si>
    <t>2027-06-03</t>
  </si>
  <si>
    <t>2027-06-04</t>
  </si>
  <si>
    <t>2027-06-05</t>
  </si>
  <si>
    <t>2027-06-06</t>
  </si>
  <si>
    <t>2027-06-07</t>
  </si>
  <si>
    <t>2027-06-08</t>
  </si>
  <si>
    <t>2027-06-09</t>
  </si>
  <si>
    <t>2027-06-10</t>
  </si>
  <si>
    <t>2027-06-11</t>
  </si>
  <si>
    <t>2027-06-12</t>
  </si>
  <si>
    <t>2027-06-13</t>
  </si>
  <si>
    <t>2027-06-14</t>
  </si>
  <si>
    <t>2027-06-15</t>
  </si>
  <si>
    <t>2027-06-16</t>
  </si>
  <si>
    <t>2027-06-17</t>
  </si>
  <si>
    <t>2027-06-18</t>
  </si>
  <si>
    <t>2027-06-19</t>
  </si>
  <si>
    <t>2027-06-20</t>
  </si>
  <si>
    <t>2027-06-21</t>
  </si>
  <si>
    <t>2027-06-22</t>
  </si>
  <si>
    <t>2027-06-23</t>
  </si>
  <si>
    <t>2027-06-24</t>
  </si>
  <si>
    <t>2027-06-25</t>
  </si>
  <si>
    <t>2027-07-01</t>
  </si>
  <si>
    <t>2027-07-02</t>
  </si>
  <si>
    <t>2027-07-03</t>
  </si>
  <si>
    <t>2027-07-04</t>
  </si>
  <si>
    <t>2027-07-05</t>
  </si>
  <si>
    <t>2027-07-06</t>
  </si>
  <si>
    <t>2027-07-07</t>
  </si>
  <si>
    <t>2027-07-08</t>
  </si>
  <si>
    <t>2027-07-09</t>
  </si>
  <si>
    <t>2027-07-10</t>
  </si>
  <si>
    <t>2027-07-11</t>
  </si>
  <si>
    <t>2027-07-12</t>
  </si>
  <si>
    <t>2027-07-13</t>
  </si>
  <si>
    <t>2027-07-14</t>
  </si>
  <si>
    <t>2027-07-15</t>
  </si>
  <si>
    <t>2027-07-16</t>
  </si>
  <si>
    <t>2027-07-17</t>
  </si>
  <si>
    <t>2027-07-18</t>
  </si>
  <si>
    <t>2027-07-19</t>
  </si>
  <si>
    <t>2027-07-20</t>
  </si>
  <si>
    <t>2027-07-21</t>
  </si>
  <si>
    <t>2027-07-22</t>
  </si>
  <si>
    <t>2027-07-23</t>
  </si>
  <si>
    <t>2027-07-24</t>
  </si>
  <si>
    <t>2027-07-25</t>
  </si>
  <si>
    <t>2027-07-26</t>
  </si>
  <si>
    <t>2027-07-27</t>
  </si>
  <si>
    <t>2027-07-28</t>
  </si>
  <si>
    <t>2027-07-29</t>
  </si>
  <si>
    <t>2027-07-30</t>
  </si>
  <si>
    <t>2027-07-31</t>
  </si>
  <si>
    <t>2027-08-01</t>
  </si>
  <si>
    <t>2027-08-02</t>
  </si>
  <si>
    <t>2027-09-01</t>
  </si>
  <si>
    <t>2027-09-02</t>
  </si>
  <si>
    <t>2027-09-03</t>
  </si>
  <si>
    <t>2027-09-04</t>
  </si>
  <si>
    <t>2027-09-05</t>
  </si>
  <si>
    <t>2027-09-06</t>
  </si>
  <si>
    <t>2027-09-07</t>
  </si>
  <si>
    <t>2027-09-08</t>
  </si>
  <si>
    <t>2027-09-09</t>
  </si>
  <si>
    <t>2027-09-10</t>
  </si>
  <si>
    <t>2027-09-11</t>
  </si>
  <si>
    <t>2027-09-12</t>
  </si>
  <si>
    <t>2027-09-13</t>
  </si>
  <si>
    <t>2027-09-14</t>
  </si>
  <si>
    <t>2027-09-15</t>
  </si>
  <si>
    <t>2027-10-01</t>
  </si>
  <si>
    <t>2027-10-02</t>
  </si>
  <si>
    <t>2027-10-03</t>
  </si>
  <si>
    <t>2027-10-04</t>
  </si>
  <si>
    <t>2027-10-05</t>
  </si>
  <si>
    <t>TRK-2418</t>
  </si>
  <si>
    <t>2027-04-17</t>
  </si>
  <si>
    <t>2027-04-18</t>
  </si>
  <si>
    <t>2027-04-19</t>
  </si>
  <si>
    <t>2027-04-20</t>
  </si>
  <si>
    <t>2027-04-21</t>
  </si>
  <si>
    <t>2027-06-26</t>
  </si>
  <si>
    <t>2027-06-27</t>
  </si>
  <si>
    <t>2027-06-28</t>
  </si>
  <si>
    <t>2027-06-29</t>
  </si>
  <si>
    <t>2027-08-03</t>
  </si>
  <si>
    <t>2027-08-04</t>
  </si>
  <si>
    <t>2027-08-05</t>
  </si>
  <si>
    <t>2027-08-06</t>
  </si>
  <si>
    <t>2027-08-07</t>
  </si>
  <si>
    <t>2027-08-08</t>
  </si>
  <si>
    <t>2027-08-09</t>
  </si>
  <si>
    <t>2027-09-16</t>
  </si>
  <si>
    <t>2027-09-17</t>
  </si>
  <si>
    <t>2027-09-18</t>
  </si>
  <si>
    <t>2027-09-19</t>
  </si>
  <si>
    <t>2027-09-20</t>
  </si>
  <si>
    <t>2027-10-06</t>
  </si>
  <si>
    <t>Bemerkungen</t>
  </si>
  <si>
    <t>Vorlage für allgemeine Logistik-Lieferausnahmen</t>
  </si>
  <si>
    <t>Verzögerung</t>
  </si>
  <si>
    <t>Verantwortliche Person</t>
  </si>
  <si>
    <t>Fehlzustellung</t>
  </si>
  <si>
    <t>Aufgetreten am</t>
  </si>
  <si>
    <t>Erneute Zustellung</t>
  </si>
  <si>
    <t>Status</t>
  </si>
  <si>
    <t>Ausnahmebearbeitung</t>
  </si>
  <si>
    <t>Ausnahmenotiz 1</t>
  </si>
  <si>
    <t>Halten Sie Verzögerung, Fehlzustellung, erneute Zustellung und Reaktionsstatus zusammen, damit Aktualisierungen nicht übersehen werden.</t>
  </si>
  <si>
    <t>Ausnahmenotiz 2</t>
  </si>
  <si>
    <t>Lieferverfolgung: Halten Sie Ausnahmenummer, verantwortliche Person, Zeitpunkt des Auftretens und Status zusammen, damit Aktualisierungen nicht übersehen werden. Notiz 2: Beginnen Sie mit Ausnahmenotiz 2 und prüfen Sie den Ablauf jedes Mal in derselben Reihenfolge.</t>
  </si>
  <si>
    <t>Ausnahmenotiz 3</t>
  </si>
  <si>
    <t>Lieferverfolgung: Halten Sie Ausnahmenummer, verantwortliche Person, Zeitpunkt des Auftretens und Status zusammen, damit Aktualisierungen nicht übersehen werden. Notiz 3: Beginnen Sie mit Ausnahmenotiz 3 und prüfen Sie den Ablauf jedes Mal in derselben Reihenfolge.</t>
  </si>
  <si>
    <t>Ausnahmenotiz 4</t>
  </si>
  <si>
    <t>Lieferverfolgung: Halten Sie Ausnahmenummer, verantwortliche Person, Zeitpunkt des Auftretens und Status zusammen, damit Aktualisierungen nicht übersehen werden. Notiz 4: Beginnen Sie mit Ausnahmenotiz 4 und prüfen Sie den Ablauf jedes Mal in derselben Reihenfolge.</t>
  </si>
  <si>
    <t>Ausnahmenotiz 5</t>
  </si>
  <si>
    <t>Lieferverfolgung: Halten Sie Ausnahmenummer, verantwortliche Person, Zeitpunkt des Auftretens und Status zusammen, damit Aktualisierungen nicht übersehen werden. Notiz 5: Beginnen Sie mit Ausnahmenotiz 5 und prüfen Sie den Ablauf jedes Mal in derselben Reihenfolge.</t>
  </si>
  <si>
    <t>Ausnahmenotiz 6</t>
  </si>
  <si>
    <t>Lieferverfolgung: Halten Sie Ausnahmenummer, verantwortliche Person, Zeitpunkt des Auftretens und Status zusammen, damit Aktualisierungen nicht übersehen werden. Notiz 6: Beginnen Sie mit Ausnahmenotiz 6 und prüfen Sie den Ablauf jedes Mal in derselben Reihenfolge.</t>
  </si>
  <si>
    <t>Ausnahmenotiz 7</t>
  </si>
  <si>
    <t>Lieferverfolgung: Halten Sie Ausnahmenummer, verantwortliche Person, Zeitpunkt des Auftretens und Status zusammen, damit Aktualisierungen nicht übersehen werden. Notiz 7: Beginnen Sie mit Ausnahmenotiz 7 und prüfen Sie den Ablauf jedes Mal in derselben Reihenfolge.</t>
  </si>
  <si>
    <t>Ausnahmenotiz 8</t>
  </si>
  <si>
    <t>Lieferverfolgung: Halten Sie Ausnahmenummer, verantwortliche Person, Zeitpunkt des Auftretens und Status zusammen, damit Aktualisierungen nicht übersehen werden. Notiz 8: Beginnen Sie mit Ausnahmenotiz 8 und prüfen Sie den Ablauf jedes Mal in derselben Reihenfolge.</t>
  </si>
  <si>
    <t>Ausnahmenotiz 9</t>
  </si>
  <si>
    <t>Lieferverfolgung: Halten Sie Ausnahmenummer, verantwortliche Person, Zeitpunkt des Auftretens und Status zusammen, damit Aktualisierungen nicht übersehen werden. Notiz 9: Beginnen Sie mit Ausnahmenotiz 9 und prüfen Sie den Ablauf jedes Mal in derselben Reihenfolge.</t>
  </si>
  <si>
    <t>Ausnahmenotiz 10</t>
  </si>
  <si>
    <t>Lieferverfolgung: Halten Sie Ausnahmenummer, verantwortliche Person, Zeitpunkt des Auftretens und Status zusammen, damit Aktualisierungen nicht übersehen werden. Notiz 10: Beginnen Sie mit Ausnahmenotiz 10 und prüfen Sie den Ablauf jedes Mal in derselben Reihenfolge.</t>
  </si>
  <si>
    <t>Ausnahmenotiz 11</t>
  </si>
  <si>
    <t>Lieferverfolgung: Halten Sie Ausnahmenummer, verantwortliche Person, Zeitpunkt des Auftretens und Status zusammen, damit Aktualisierungen nicht übersehen werden. Notiz 11: Beginnen Sie mit Ausnahmenotiz 11 und prüfen Sie den Ablauf jedes Mal in derselben Reihenfolge.</t>
  </si>
  <si>
    <t>Ausnahmenotiz 12</t>
  </si>
  <si>
    <t>Lieferverfolgung: Halten Sie Ausnahmenummer, verantwortliche Person, Zeitpunkt des Auftretens und Status zusammen, damit Aktualisierungen nicht übersehen werden. Notiz 12: Beginnen Sie mit Ausnahmenotiz 12 und prüfen Sie den Ablauf jedes Mal in derselben Reihenfolge.</t>
  </si>
  <si>
    <t>Ausnahmenotiz 13</t>
  </si>
  <si>
    <t>Lieferverfolgung: Halten Sie Ausnahmenummer, verantwortliche Person, Zeitpunkt des Auftretens und Status zusammen, damit Aktualisierungen nicht übersehen werden. Notiz 13: Beginnen Sie mit Ausnahmenotiz 13 und prüfen Sie den Ablauf jedes Mal in derselben Reihenfolge.</t>
  </si>
  <si>
    <t>Ausnahmenotiz 14</t>
  </si>
  <si>
    <t>Lieferverfolgung: Halten Sie Ausnahmenummer, verantwortliche Person, Zeitpunkt des Auftretens und Status zusammen, damit Aktualisierungen nicht übersehen werden. Notiz 14: Beginnen Sie mit Ausnahmenotiz 14 und prüfen Sie den Ablauf jedes Mal in derselben Reihenfolge.</t>
  </si>
  <si>
    <t>Ausnahmenotiz 15</t>
  </si>
  <si>
    <t>Lieferverfolgung: Halten Sie Ausnahmenummer, verantwortliche Person, Zeitpunkt des Auftretens und Status zusammen, damit Aktualisierungen nicht übersehen werden. Notiz 15: Beginnen Sie mit Ausnahmenotiz 15 und prüfen Sie den Ablauf jedes Mal in derselben Reihenfolge.</t>
  </si>
  <si>
    <t>Ausnahmenotiz 16</t>
  </si>
  <si>
    <t>Lieferverfolgung: Halten Sie Ausnahmenummer, verantwortliche Person, Zeitpunkt des Auftretens und Status zusammen, damit Aktualisierungen nicht übersehen werden. Notiz 16: Beginnen Sie mit Ausnahmenotiz 16 und prüfen Sie den Ablauf jedes Mal in derselben Reihenfolge.</t>
  </si>
  <si>
    <t>Ausnahmenotiz 17</t>
  </si>
  <si>
    <t>Lieferverfolgung: Halten Sie Ausnahmenummer, verantwortliche Person, Zeitpunkt des Auftretens und Status zusammen, damit Aktualisierungen nicht übersehen werden. Notiz 17: Beginnen Sie mit Ausnahmenotiz 17 und prüfen Sie den Ablauf jedes Mal in derselben Reihenfolge.</t>
  </si>
  <si>
    <t>Ausnahmenotiz 18</t>
  </si>
  <si>
    <t>Lieferverfolgung: Halten Sie Ausnahmenummer, verantwortliche Person, Zeitpunkt des Auftretens und Status zusammen, damit Aktualisierungen nicht übersehen werden. Notiz 18: Beginnen Sie mit Ausnahmenotiz 18 und prüfen Sie den Ablauf jedes Mal in derselben Reihenfolge.</t>
  </si>
  <si>
    <t>Ausnahmenotiz 19</t>
  </si>
  <si>
    <t>Lieferverfolgung: Halten Sie Ausnahmenummer, verantwortliche Person, Zeitpunkt des Auftretens und Status zusammen, damit Aktualisierungen nicht übersehen werden. Notiz 19: Beginnen Sie mit Ausnahmenotiz 19 und prüfen Sie den Ablauf jedes Mal in derselben Reihenfolge.</t>
  </si>
  <si>
    <t>Ausnahmenotiz 20</t>
  </si>
  <si>
    <t>Lieferverfolgung: Halten Sie Ausnahmenummer, verantwortliche Person, Zeitpunkt des Auftretens und Status zusammen, damit Aktualisierungen nicht übersehen werden. Notiz 20: Beginnen Sie mit Ausnahmenotiz 20 und prüfen Sie den Ablauf jedes Mal in derselben Reihenfolge.</t>
  </si>
  <si>
    <t>Ausnahmenotiz 2-1</t>
  </si>
  <si>
    <t>Zusatznotiz 1. Legen Sie verantwortliche Person und Datum fest und prüfen Sie anschließend die vorherigen Unterschiede jedes Mal in derselben Reihenfolge. Diese Notiz hilft, übersehene Kontakt- und Bestätigungsschritte früh zu erkennen.</t>
  </si>
  <si>
    <t>Ausnahmenotiz 2-2</t>
  </si>
  <si>
    <t>Zusatznotiz 2. Legen Sie verantwortliche Person und Datum fest und prüfen Sie anschließend die vorherigen Unterschiede jedes Mal in derselben Reihenfolge. Diese Notiz hilft, übersehene Kontakt- und Bestätigungsschritte früh zu erkennen.</t>
  </si>
  <si>
    <t>Ausnahmenotiz 2-3</t>
  </si>
  <si>
    <t>Zusatznotiz 3. Legen Sie verantwortliche Person und Datum fest und prüfen Sie anschließend die vorherigen Unterschiede jedes Mal in derselben Reihenfolge. Diese Notiz hilft, übersehene Kontakt- und Bestätigungsschritte früh zu erkennen.</t>
  </si>
  <si>
    <t>Ausnahmenotiz 2-4</t>
  </si>
  <si>
    <t>Zusatznotiz 4. Legen Sie verantwortliche Person und Datum fest und prüfen Sie anschließend die vorherigen Unterschiede jedes Mal in derselben Reihenfolge. Diese Notiz hilft, übersehene Kontakt- und Bestätigungsschritte früh zu erkennen.</t>
  </si>
  <si>
    <t>Ausnahmenotiz 2-5</t>
  </si>
  <si>
    <t>Zusatznotiz 5. Legen Sie verantwortliche Person und Datum fest und prüfen Sie anschließend die vorherigen Unterschiede jedes Mal in derselben Reihenfolge. Diese Notiz hilft, übersehene Kontakt- und Bestätigungsschritte früh zu erkennen.</t>
  </si>
  <si>
    <t>Ausnahmenotiz 2-6</t>
  </si>
  <si>
    <t>Zusatznotiz 6. Legen Sie verantwortliche Person und Datum fest und prüfen Sie anschließend die vorherigen Unterschiede jedes Mal in derselben Reihenfolge. Diese Notiz hilft, übersehene Kontakt- und Bestätigungsschritte früh zu erkennen.</t>
  </si>
  <si>
    <t>Ausnahmenotiz 2-7</t>
  </si>
  <si>
    <t>Zusatznotiz 7. Legen Sie verantwortliche Person und Datum fest und prüfen Sie anschließend die vorherigen Unterschiede jedes Mal in derselben Reihenfolge. Diese Notiz hilft, übersehene Kontakt- und Bestätigungsschritte früh zu erkennen.</t>
  </si>
  <si>
    <t>Ausnahmenotiz 2-8</t>
  </si>
  <si>
    <t>Zusatznotiz 8. Legen Sie verantwortliche Person und Datum fest und prüfen Sie anschließend die vorherigen Unterschiede jedes Mal in derselben Reihenfolge. Diese Notiz hilft, übersehene Kontakt- und Bestätigungsschritte früh zu erkennen.</t>
  </si>
  <si>
    <t>Lieferung 1</t>
  </si>
  <si>
    <t>Lieferverfolgung: Prüfen Sie Ausnahmenummer, verantwortliche Person, Zeitpunkt des Auftretens und Status zusammen. Zusatzzeile 1. Ordnen Sie in der Ausnahmenliste Herkunftsstandort, Problemtyp, Datum und verantwortliche Person an, damit Sie bei Verzögerungen schnell zurückfinden. Diese Zeile hält die vorherigen Unterschiede klar.</t>
  </si>
  <si>
    <t>Lieferung 2</t>
  </si>
  <si>
    <t>Lieferverfolgung: Prüfen Sie Ausnahmenummer, verantwortliche Person, Zeitpunkt des Auftretens und Status zusammen. Zusatzzeile 2. Ordnen Sie in der Ausnahmenliste Herkunftsstandort, Problemtyp, Datum und verantwortliche Person an, damit Sie bei Verzögerungen schnell zurückfinden. Diese Zeile hält die vorherigen Unterschiede klar.</t>
  </si>
  <si>
    <t>Lieferung 3</t>
  </si>
  <si>
    <t>Lieferverfolgung: Prüfen Sie Ausnahmenummer, verantwortliche Person, Zeitpunkt des Auftretens und Status zusammen. Zusatzzeile 3. Ordnen Sie in der Ausnahmenliste Herkunftsstandort, Problemtyp, Datum und verantwortliche Person an, damit Sie bei Verzögerungen schnell zurückfinden. Diese Zeile hält die vorherigen Unterschiede klar.</t>
  </si>
  <si>
    <t>Lieferung 4</t>
  </si>
  <si>
    <t>Lieferverfolgung: Prüfen Sie Ausnahmenummer, verantwortliche Person, Zeitpunkt des Auftretens und Status zusammen. Zusatzzeile 4. Ordnen Sie in der Ausnahmenliste Herkunftsstandort, Problemtyp, Datum und verantwortliche Person an, damit Sie bei Verzögerungen schnell zurückfinden. Diese Zeile hält die vorherigen Unterschiede klar.</t>
  </si>
  <si>
    <t>Lieferung 5</t>
  </si>
  <si>
    <t>Lieferverfolgung: Prüfen Sie Ausnahmenummer, verantwortliche Person, Zeitpunkt des Auftretens und Status zusammen. Zusatzzeile 5. Ordnen Sie in der Ausnahmenliste Herkunftsstandort, Problemtyp, Datum und verantwortliche Person an, damit Sie bei Verzögerungen schnell zurückfinden. Diese Zeile hält die vorherigen Unterschiede klar.</t>
  </si>
  <si>
    <t>Lieferung 6</t>
  </si>
  <si>
    <t>Lieferverfolgung: Prüfen Sie Ausnahmenummer, verantwortliche Person, Zeitpunkt des Auftretens und Status zusammen. Zusatzzeile 6. Ordnen Sie in der Ausnahmenliste Herkunftsstandort, Problemtyp, Datum und verantwortliche Person an, damit Sie bei Verzögerungen schnell zurückfinden. Diese Zeile hält die vorherigen Unterschiede klar.</t>
  </si>
  <si>
    <t>Lieferung 7</t>
  </si>
  <si>
    <t>Lieferverfolgung: Prüfen Sie Ausnahmenummer, verantwortliche Person, Zeitpunkt des Auftretens und Status zusammen. Zusatzzeile 7. Ordnen Sie in der Ausnahmenliste Herkunftsstandort, Problemtyp, Datum und verantwortliche Person an, damit Sie bei Verzögerungen schnell zurückfinden. Diese Zeile hält die vorherigen Unterschiede klar.</t>
  </si>
  <si>
    <t>Lieferung 8</t>
  </si>
  <si>
    <t>Lieferverfolgung: Prüfen Sie Ausnahmenummer, verantwortliche Person, Zeitpunkt des Auftretens und Status zusammen. Zusatzzeile 8. Ordnen Sie in der Ausnahmenliste Herkunftsstandort, Problemtyp, Datum und verantwortliche Person an, damit Sie bei Verzögerungen schnell zurückfinden. Diese Zeile hält die vorherigen Unterschiede klar.</t>
  </si>
  <si>
    <t>Lieferverfolgung: Prüfen Sie Ausnahmenummer, verantwortliche Person, Zeitpunkt des Auftretens und Status als einen Ablauf. Zusatznotiz 1. Wenn Sie in der Ausnahmenliste Herkunftsstandort, Problemtyp, Datum und verantwortliche Person anordnen, werden Prüfungen bei Verzögerungen schneller. Halten Sie hier den Ablauf konsistent, damit der Vergleich mit der vorherigen Version leicht sichtbar bleibt.</t>
  </si>
  <si>
    <t>Lieferverfolgung: Prüfen Sie Ausnahmenummer, verantwortliche Person, Zeitpunkt des Auftretens und Status als einen Ablauf. Zusatznotiz 2. Wenn Sie in der Ausnahmenliste Herkunftsstandort, Problemtyp, Datum und verantwortliche Person anordnen, werden Prüfungen bei Verzögerungen schneller. Halten Sie hier den Ablauf konsistent, damit der Vergleich mit der vorherigen Version leicht sichtbar bleibt.</t>
  </si>
  <si>
    <t>Lieferverfolgung: Prüfen Sie Ausnahmenummer, verantwortliche Person, Zeitpunkt des Auftretens und Status als einen Ablauf. Zusatznotiz 3. Wenn Sie in der Ausnahmenliste Herkunftsstandort, Problemtyp, Datum und verantwortliche Person anordnen, werden Prüfungen bei Verzögerungen schneller. Halten Sie hier den Ablauf konsistent, damit der Vergleich mit der vorherigen Version leicht sichtbar bleibt.</t>
  </si>
  <si>
    <t>Lieferverfolgung: Prüfen Sie Ausnahmenummer, verantwortliche Person, Zeitpunkt des Auftretens und Status als einen Ablauf. Zusatznotiz 4. Wenn Sie in der Ausnahmenliste Herkunftsstandort, Problemtyp, Datum und verantwortliche Person anordnen, werden Prüfungen bei Verzögerungen schneller. Halten Sie hier den Ablauf konsistent, damit der Vergleich mit der vorherigen Version leicht sichtbar bleibt.</t>
  </si>
  <si>
    <t>Lieferverfolgung: Prüfen Sie Ausnahmenummer, verantwortliche Person, Zeitpunkt des Auftretens und Status als einen Ablauf. Zusatznotiz 5. Wenn Sie in der Ausnahmenliste Herkunftsstandort, Problemtyp, Datum und verantwortliche Person anordnen, werden Prüfungen bei Verzögerungen schneller. Halten Sie hier den Ablauf konsistent, damit der Vergleich mit der vorherigen Version leicht sichtbar bleibt.</t>
  </si>
  <si>
    <t>Abschließende Ausnahmenotiz 1</t>
  </si>
  <si>
    <t>Lieferverfolgung: Prüfen Sie Ausnahmenummer, verantwortliche Person, Zeitpunkt des Auftretens und Status zusammen. Abschließende Zusatznotiz 1. Wenn Sie in der Ausnahmenliste Herkunftsstandort, Problemtyp, Datum und verantwortliche Person anordnen, werden Prüfungen bei Verzögerungen schneller. Schließen Sie den Ablauf mit dieser Zeile ab.</t>
  </si>
  <si>
    <t>Abschließende Ausnahmenotiz 2</t>
  </si>
  <si>
    <t>Lieferverfolgung: Prüfen Sie Ausnahmenummer, verantwortliche Person, Zeitpunkt des Auftretens und Status zusammen. Abschließende Zusatznotiz 2. Wenn Sie in der Ausnahmenliste Herkunftsstandort, Problemtyp, Datum und verantwortliche Person anordnen, werden Prüfungen bei Verzögerungen schneller. Schließen Sie den Ablauf mit dieser Zeile ab.</t>
  </si>
  <si>
    <t>Abschließende Ausnahmenotiz 3</t>
  </si>
  <si>
    <t>Lieferverfolgung: Prüfen Sie Ausnahmenummer, verantwortliche Person, Zeitpunkt des Auftretens und Status zusammen. Abschließende Zusatznotiz 3. Wenn Sie in der Ausnahmenliste Herkunftsstandort, Problemtyp, Datum und verantwortliche Person anordnen, werden Prüfungen bei Verzögerungen schneller. Schließen Sie den Ablauf mit dieser Zeile ab.</t>
  </si>
  <si>
    <t>Problemliste</t>
  </si>
  <si>
    <t>Lager Tokio</t>
  </si>
  <si>
    <t>Problemtyp</t>
  </si>
  <si>
    <t>Ausnahmenotiz 21</t>
  </si>
  <si>
    <t>Lieferverfolgung: Halten Sie Ausnahmenummer, verantwortliche Person, Zeitpunkt des Auftretens und Status zusammen, damit Aktualisierungen nicht übersehen werden. Notiz 21: Beginnen Sie mit Ausnahmenotiz 21 und prüfen Sie den Ablauf jedes Mal in derselben Reihenfolge.</t>
  </si>
  <si>
    <t>Ausnahmenotiz 22</t>
  </si>
  <si>
    <t>Lieferverfolgung: Halten Sie Ausnahmenummer, verantwortliche Person, Zeitpunkt des Auftretens und Status zusammen, damit Aktualisierungen nicht übersehen werden. Notiz 22: Beginnen Sie mit Ausnahmenotiz 22 und prüfen Sie den Ablauf jedes Mal in derselben Reihenfolge.</t>
  </si>
  <si>
    <t>Ausnahmenotiz 23</t>
  </si>
  <si>
    <t>Lieferverfolgung: Halten Sie Ausnahmenummer, verantwortliche Person, Zeitpunkt des Auftretens und Status zusammen, damit Aktualisierungen nicht übersehen werden. Notiz 23: Beginnen Sie mit Ausnahmenotiz 23 und prüfen Sie den Ablauf jedes Mal in derselben Reihenfolge.</t>
  </si>
  <si>
    <t>Ausnahmenotiz 24</t>
  </si>
  <si>
    <t>Lieferverfolgung: Halten Sie Ausnahmenummer, verantwortliche Person, Zeitpunkt des Auftretens und Status zusammen, damit Aktualisierungen nicht übersehen werden. Notiz 24: Beginnen Sie mit Ausnahmenotiz 24 und prüfen Sie den Ablauf jedes Mal in derselben Reihenfolge.</t>
  </si>
  <si>
    <t>Ausnahmenotiz 25</t>
  </si>
  <si>
    <t>Lieferverfolgung: Halten Sie Ausnahmenummer, verantwortliche Person, Zeitpunkt des Auftretens und Status zusammen, damit Aktualisierungen nicht übersehen werden. Notiz 25: Beginnen Sie mit Ausnahmenotiz 25 und prüfen Sie den Ablauf jedes Mal in derselben Reihenfolge.</t>
  </si>
  <si>
    <t>Sendungsverfolgung 1 | Yamada | Unbestätigt | Halten Sie in der Ausnahmenliste Herkunftsstandort, Problemtyp, Datum und verantwortliche Person in derselben Reihenfolge, damit Prüfungen bei Verzögerungen schneller erfolgen. Notiz 1.</t>
  </si>
  <si>
    <t>Lieferung 2 | Sato | Bestätigt | Halten Sie in der Ausnahmenliste Herkunftsstandort, Problemtyp, Datum und verantwortliche Person in derselben Reihenfolge, damit Prüfungen bei Verzögerungen schneller erfolgen. Notiz 2.</t>
  </si>
  <si>
    <t>Prüfung 3 | Suzuki | 30+ Tage | Halten Sie in der Ausnahmenliste Herkunftsstandort, Problemtyp, Datum und verantwortliche Person in derselben Reihenfolge, damit Prüfungen bei Verzögerungen schneller erfolgen. Notiz 3.</t>
  </si>
  <si>
    <t>Sendung 4 | Takahashi | 60+ Tage | Halten Sie in der Ausnahmenliste Herkunftsstandort, Problemtyp, Datum und verantwortliche Person in derselben Reihenfolge, damit Prüfungen bei Verzögerungen schneller erfolgen. Notiz 4.</t>
  </si>
  <si>
    <t>Sendungsverfolgung 5 | Tanaka | Kontakt erforderlich | Halten Sie in der Ausnahmenliste Herkunftsstandort, Problemtyp, Datum und verantwortliche Person in derselben Reihenfolge, damit Prüfungen bei Verzögerungen schneller erfolgen. Notiz 5.</t>
  </si>
  <si>
    <t>Lieferung 6 | Ito | In Bearbeitung | Halten Sie in der Ausnahmenliste Herkunftsstandort, Problemtyp, Datum und verantwortliche Person in derselben Reihenfolge, damit Prüfungen bei Verzögerungen schneller erfolgen. Notiz 6.</t>
  </si>
  <si>
    <t>Prüfung 7 | Watanabe | Zurückgestellt | Halten Sie in der Ausnahmenliste Herkunftsstandort, Problemtyp, Datum und verantwortliche Person in derselben Reihenfolge, damit Prüfungen bei Verzögerungen schneller erfolgen. Notiz 7.</t>
  </si>
  <si>
    <t>Sendung 8 | Kobayashi | Erledigt | Halten Sie in der Ausnahmenliste Herkunftsstandort, Problemtyp, Datum und verantwortliche Person in derselben Reihenfolge, damit Prüfungen bei Verzögerungen schneller erfolgen. Notiz 8.</t>
  </si>
  <si>
    <t>Sendungsverfolgung 9 | Nakamura | Unbestätigt | Halten Sie in der Ausnahmenliste Herkunftsstandort, Problemtyp, Datum und verantwortliche Person in derselben Reihenfolge, damit Prüfungen bei Verzögerungen schneller erfolgen. Notiz 9.</t>
  </si>
  <si>
    <t>Lieferung 10 | Saito | Bestätigt | Halten Sie in der Ausnahmenliste Herkunftsstandort, Problemtyp, Datum und verantwortliche Person in derselben Reihenfolge, damit Prüfungen bei Verzögerungen schneller erfolgen. Notiz 10.</t>
  </si>
  <si>
    <t>Prüfung 11 | Yamada | 30+ Tage | Halten Sie in der Ausnahmenliste Herkunftsstandort, Problemtyp, Datum und verantwortliche Person in derselben Reihenfolge, damit Prüfungen bei Verzögerungen schneller erfolgen. Notiz 11.</t>
  </si>
  <si>
    <t>Sendung 12 | Sato | 60+ Tage | Halten Sie in der Ausnahmenliste Herkunftsstandort, Problemtyp, Datum und verantwortliche Person in derselben Reihenfolge, damit Prüfungen bei Verzögerungen schneller erfolgen. Notiz 12.</t>
  </si>
  <si>
    <t>Sendungsverfolgung 13 | Suzuki | Kontakt erforderlich | Halten Sie in der Ausnahmenliste Herkunftsstandort, Problemtyp, Datum und verantwortliche Person in derselben Reihenfolge, damit Prüfungen bei Verzögerungen schneller erfolgen. Notiz 13.</t>
  </si>
  <si>
    <t>Lieferung 14 | Takahashi | In Bearbeitung | Halten Sie in der Ausnahmenliste Herkunftsstandort, Problemtyp, Datum und verantwortliche Person in derselben Reihenfolge, damit Prüfungen bei Verzögerungen schneller erfolgen. Notiz 14.</t>
  </si>
  <si>
    <t>Prüfung 15 | Tanaka | Zurückgestellt | Halten Sie in der Ausnahmenliste Herkunftsstandort, Problemtyp, Datum und verantwortliche Person in derselben Reihenfolge, damit Prüfungen bei Verzögerungen schneller erfolgen. Notiz 15.</t>
  </si>
  <si>
    <t>Sendung 16 | Ito | Erledigt | Halten Sie in der Ausnahmenliste Herkunftsstandort, Problemtyp, Datum und verantwortliche Person in derselben Reihenfolge, damit Prüfungen bei Verzögerungen schneller erfolgen. Notiz 16.</t>
  </si>
  <si>
    <t>Sendungsverfolgung 17 | Watanabe | Unbestätigt | Halten Sie in der Ausnahmenliste Herkunftsstandort, Problemtyp, Datum und verantwortliche Person in derselben Reihenfolge, damit Prüfungen bei Verzögerungen schneller erfolgen. Notiz 17.</t>
  </si>
  <si>
    <t>Lieferung 18 | Kobayashi | Bestätigt | Halten Sie in der Ausnahmenliste Herkunftsstandort, Problemtyp, Datum und verantwortliche Person in derselben Reihenfolge, damit Prüfungen bei Verzögerungen schneller erfolgen. Notiz 18.</t>
  </si>
  <si>
    <t>Prüfung 19 | Nakamura | 30+ Tage | Halten Sie in der Ausnahmenliste Herkunftsstandort, Problemtyp, Datum und verantwortliche Person in derselben Reihenfolge, damit Prüfungen bei Verzögerungen schneller erfolgen. Notiz 19.</t>
  </si>
  <si>
    <t>Sendung 20 | Saito | 60+ Tage | Halten Sie in der Ausnahmenliste Herkunftsstandort, Problemtyp, Datum und verantwortliche Person in derselben Reihenfolge, damit Prüfungen bei Verzögerungen schneller erfolgen. Notiz 20.</t>
  </si>
  <si>
    <t>Sendungsverfolgung 21 | Yamada | Kontakt erforderlich | Halten Sie in der Ausnahmenliste Herkunftsstandort, Problemtyp, Datum und verantwortliche Person in derselben Reihenfolge, damit Prüfungen bei Verzögerungen schneller erfolgen. Notiz 21.</t>
  </si>
  <si>
    <t>Lieferung 22 | Sato | In Bearbeitung | Halten Sie in der Ausnahmenliste Herkunftsstandort, Problemtyp, Datum und verantwortliche Person in derselben Reihenfolge, damit Prüfungen bei Verzögerungen schneller erfolgen. Notiz 22.</t>
  </si>
  <si>
    <t>Prüfung 23 | Suzuki | Zurückgestellt | Halten Sie in der Ausnahmenliste Herkunftsstandort, Problemtyp, Datum und verantwortliche Person in derselben Reihenfolge, damit Prüfungen bei Verzögerungen schneller erfolgen. Notiz 23.</t>
  </si>
  <si>
    <t>Sendung 24 | Takahashi | Erledigt | Halten Sie in der Ausnahmenliste Herkunftsstandort, Problemtyp, Datum und verantwortliche Person in derselben Reihenfolge, damit Prüfungen bei Verzögerungen schneller erfolgen. Notiz 24.</t>
  </si>
  <si>
    <t>Sendungsverfolgung 25 | Tanaka | Unbestätigt | Halten Sie in der Ausnahmenliste Herkunftsstandort, Problemtyp, Datum und verantwortliche Person in derselben Reihenfolge, damit Prüfungen bei Verzögerungen schneller erfolgen. Notiz 25.</t>
  </si>
  <si>
    <t>Lieferung 26 | Ito | Bestätigt | Halten Sie in der Ausnahmenliste Herkunftsstandort, Problemtyp, Datum und verantwortliche Person in derselben Reihenfolge, damit Prüfungen bei Verzögerungen schneller erfolgen. Notiz 26.</t>
  </si>
  <si>
    <t>Prüfung 27 | Watanabe | 30+ Tage | Halten Sie in der Ausnahmenliste Herkunftsstandort, Problemtyp, Datum und verantwortliche Person in derselben Reihenfolge, damit Prüfungen bei Verzögerungen schneller erfolgen. Notiz 27.</t>
  </si>
  <si>
    <t>Sendung 28 | Kobayashi | 60+ Tage | Halten Sie in der Ausnahmenliste Herkunftsstandort, Problemtyp, Datum und verantwortliche Person in derselben Reihenfolge, damit Prüfungen bei Verzögerungen schneller erfolgen. Notiz 28.</t>
  </si>
  <si>
    <t>Sendungsverfolgung 29 | Nakamura | Kontakt erforderlich | Halten Sie in der Ausnahmenliste Herkunftsstandort, Problemtyp, Datum und verantwortliche Person in derselben Reihenfolge, damit Prüfungen bei Verzögerungen schneller erfolgen. Notiz 29.</t>
  </si>
  <si>
    <t>Lieferung 30 | Saito | In Bearbeitung | Halten Sie in der Ausnahmenliste Herkunftsstandort, Problemtyp, Datum und verantwortliche Person in derselben Reihenfolge, damit Prüfungen bei Verzögerungen schneller erfolgen. Notiz 30.</t>
  </si>
  <si>
    <t>Prüfung 31 | Yamada | Zurückgestellt | Halten Sie in der Ausnahmenliste Herkunftsstandort, Problemtyp, Datum und verantwortliche Person in derselben Reihenfolge, damit Prüfungen bei Verzögerungen schneller erfolgen. Notiz 31.</t>
  </si>
  <si>
    <t>Sendung 32 | Sato | Erledigt | Halten Sie in der Ausnahmenliste Herkunftsstandort, Problemtyp, Datum und verantwortliche Person in derselben Reihenfolge, damit Prüfungen bei Verzögerungen schneller erfolgen. Notiz 32.</t>
  </si>
  <si>
    <t>Sendungsverfolgung 33 | Suzuki | Unbestätigt | Halten Sie in der Ausnahmenliste Herkunftsstandort, Problemtyp, Datum und verantwortliche Person in derselben Reihenfolge, damit Prüfungen bei Verzögerungen schneller erfolgen. Notiz 33.</t>
  </si>
  <si>
    <t>Lieferung 34 | Takahashi | Bestätigt | Halten Sie in der Ausnahmenliste Herkunftsstandort, Problemtyp, Datum und verantwortliche Person in derselben Reihenfolge, damit Prüfungen bei Verzögerungen schneller erfolgen. Notiz 34.</t>
  </si>
  <si>
    <t>Prüfung 35 | Tanaka | 30+ Tage | Halten Sie in der Ausnahmenliste Herkunftsstandort, Problemtyp, Datum und verantwortliche Person in derselben Reihenfolge, damit Prüfungen bei Verzögerungen schneller erfolgen. Notiz 35.</t>
  </si>
  <si>
    <t>Sendung 36 | Ito | 60+ Tage | Halten Sie in der Ausnahmenliste Herkunftsstandort, Problemtyp, Datum und verantwortliche Person in derselben Reihenfolge, damit Prüfungen bei Verzögerungen schneller erfolgen. Notiz 36.</t>
  </si>
  <si>
    <t>Sendungsverfolgung 37 | Watanabe | Kontakt erforderlich | Halten Sie in der Ausnahmenliste Herkunftsstandort, Problemtyp, Datum und verantwortliche Person in derselben Reihenfolge, damit Prüfungen bei Verzögerungen schneller erfolgen. Notiz 37.</t>
  </si>
  <si>
    <t>Lieferung 38 | Kobayashi | In Bearbeitung | Halten Sie in der Ausnahmenliste Herkunftsstandort, Problemtyp, Datum und verantwortliche Person in derselben Reihenfolge, damit Prüfungen bei Verzögerungen schneller erfolgen. Notiz 38.</t>
  </si>
  <si>
    <t>Prüfung 39 | Nakamura | Zurückgestellt | Halten Sie in der Ausnahmenliste Herkunftsstandort, Problemtyp, Datum und verantwortliche Person in derselben Reihenfolge, damit Prüfungen bei Verzögerungen schneller erfolgen. Notiz 39.</t>
  </si>
  <si>
    <t>Sendung 40 | Saito | Erledigt | Halten Sie in der Ausnahmenliste Herkunftsstandort, Problemtyp, Datum und verantwortliche Person in derselben Reihenfolge, damit Prüfungen bei Verzögerungen schneller erfolgen. Notiz 40.</t>
  </si>
  <si>
    <t>Sendungsverfolgung 41 | Yamada | Unbestätigt | Halten Sie in der Ausnahmenliste Herkunftsstandort, Problemtyp, Datum und verantwortliche Person in derselben Reihenfolge, damit Prüfungen bei Verzögerungen schneller erfolgen. Notiz 41.</t>
  </si>
  <si>
    <t>Lieferung 42 | Sato | Bestätigt | Halten Sie in der Ausnahmenliste Herkunftsstandort, Problemtyp, Datum und verantwortliche Person in derselben Reihenfolge, damit Prüfungen bei Verzögerungen schneller erfolgen. Notiz 42.</t>
  </si>
  <si>
    <t>Prüfung 43 | Suzuki | 30+ Tage | Halten Sie in der Ausnahmenliste Herkunftsstandort, Problemtyp, Datum und verantwortliche Person in derselben Reihenfolge, damit Prüfungen bei Verzögerungen schneller erfolgen. Notiz 43.</t>
  </si>
  <si>
    <t>Sendung 44 | Takahashi | 60+ Tage | Halten Sie in der Ausnahmenliste Herkunftsstandort, Problemtyp, Datum und verantwortliche Person in derselben Reihenfolge, damit Prüfungen bei Verzögerungen schneller erfolgen. Notiz 44.</t>
  </si>
  <si>
    <t>Sendungsverfolgung 45 | Tanaka | Kontakt erforderlich | Halten Sie in der Ausnahmenliste Herkunftsstandort, Problemtyp, Datum und verantwortliche Person in derselben Reihenfolge, damit Prüfungen bei Verzögerungen schneller erfolgen. Notiz 45.</t>
  </si>
  <si>
    <t>Lieferung 46 | Ito | In Bearbeitung | Halten Sie in der Ausnahmenliste Herkunftsstandort, Problemtyp, Datum und verantwortliche Person in derselben Reihenfolge, damit Prüfungen bei Verzögerungen schneller erfolgen. Notiz 46.</t>
  </si>
  <si>
    <t>Prüfung 47 | Watanabe | Zurückgestellt | Halten Sie in der Ausnahmenliste Herkunftsstandort, Problemtyp, Datum und verantwortliche Person in derselben Reihenfolge, damit Prüfungen bei Verzögerungen schneller erfolgen. Notiz 47.</t>
  </si>
  <si>
    <t>Sendung 48 | Kobayashi | Erledigt | Halten Sie in der Ausnahmenliste Herkunftsstandort, Problemtyp, Datum und verantwortliche Person in derselben Reihenfolge, damit Prüfungen bei Verzögerungen schneller erfolgen. Notiz 48.</t>
  </si>
  <si>
    <t>Sendungsverfolgung 49 | Nakamura | Unbestätigt | Halten Sie in der Ausnahmenliste Herkunftsstandort, Problemtyp, Datum und verantwortliche Person in derselben Reihenfolge, damit Prüfungen bei Verzögerungen schneller erfolgen. Notiz 49.</t>
  </si>
  <si>
    <t>Lieferung 50 | Saito | Bestätigt | Halten Sie in der Ausnahmenliste Herkunftsstandort, Problemtyp, Datum und verantwortliche Person in derselben Reihenfolge, damit Prüfungen bei Verzögerungen schneller erfolgen. Notiz 50.</t>
  </si>
  <si>
    <t>Prüfung 51 | Yamada | 30+ Tage | Halten Sie in der Ausnahmenliste Herkunftsstandort, Problemtyp, Datum und verantwortliche Person in derselben Reihenfolge, damit Prüfungen bei Verzögerungen schneller erfolgen. Notiz 51.</t>
  </si>
  <si>
    <t>Sendung 52 | Sato | 60+ Tage | Halten Sie in der Ausnahmenliste Herkunftsstandort, Problemtyp, Datum und verantwortliche Person in derselben Reihenfolge, damit Prüfungen bei Verzögerungen schneller erfolgen. Notiz 52.</t>
  </si>
  <si>
    <t>Sendungsverfolgung 53 | Suzuki | Kontakt erforderlich | Halten Sie in der Ausnahmenliste Herkunftsstandort, Problemtyp, Datum und verantwortliche Person in derselben Reihenfolge, damit Prüfungen bei Verzögerungen schneller erfolgen. Notiz 53.</t>
  </si>
  <si>
    <t>Lieferung 54 | Takahashi | In Bearbeitung | Halten Sie in der Ausnahmenliste Herkunftsstandort, Problemtyp, Datum und verantwortliche Person in derselben Reihenfolge, damit Prüfungen bei Verzögerungen schneller erfolgen. Notiz 54.</t>
  </si>
  <si>
    <t>Prüfung 55 | Tanaka | Zurückgestellt | Halten Sie in der Ausnahmenliste Herkunftsstandort, Problemtyp, Datum und verantwortliche Person in derselben Reihenfolge, damit Prüfungen bei Verzögerungen schneller erfolgen. Notiz 55.</t>
  </si>
  <si>
    <t>Sendung 56 | Ito | Erledigt | Halten Sie in der Ausnahmenliste Herkunftsstandort, Problemtyp, Datum und verantwortliche Person in derselben Reihenfolge, damit Prüfungen bei Verzögerungen schneller erfolgen. Notiz 56.</t>
  </si>
  <si>
    <t>Sendungsverfolgung 57 | Watanabe | Unbestätigt | Halten Sie in der Ausnahmenliste Herkunftsstandort, Problemtyp, Datum und verantwortliche Person in derselben Reihenfolge, damit Prüfungen bei Verzögerungen schneller erfolgen. Notiz 57.</t>
  </si>
  <si>
    <t>Lieferung 58 | Kobayashi | Bestätigt | Halten Sie in der Ausnahmenliste Herkunftsstandort, Problemtyp, Datum und verantwortliche Person in derselben Reihenfolge, damit Prüfungen bei Verzögerungen schneller erfolgen. Notiz 58.</t>
  </si>
  <si>
    <t>Prüfung 59 | Nakamura | 30+ Tage | Halten Sie in der Ausnahmenliste Herkunftsstandort, Problemtyp, Datum und verantwortliche Person in derselben Reihenfolge, damit Prüfungen bei Verzögerungen schneller erfolgen. Notiz 59.</t>
  </si>
  <si>
    <t>Sendung 60 | Saito | 60+ Tage | Halten Sie in der Ausnahmenliste Herkunftsstandort, Problemtyp, Datum und verantwortliche Person in derselben Reihenfolge, damit Prüfungen bei Verzögerungen schneller erfolgen. Notiz 60.</t>
  </si>
  <si>
    <t>Sendungsverfolgung 61 | Yamada | Kontakt erforderlich | Halten Sie in der Ausnahmenliste Herkunftsstandort, Problemtyp, Datum und verantwortliche Person in derselben Reihenfolge, damit Prüfungen bei Verzögerungen schneller erfolgen. Notiz 61.</t>
  </si>
  <si>
    <t>Lieferung 62 | Sato | In Bearbeitung | Halten Sie in der Ausnahmenliste Herkunftsstandort, Problemtyp, Datum und verantwortliche Person in derselben Reihenfolge, damit Prüfungen bei Verzögerungen schneller erfolgen. Notiz 62.</t>
  </si>
  <si>
    <t>Prüfung 63 | Suzuki | Zurückgestellt | Halten Sie in der Ausnahmenliste Herkunftsstandort, Problemtyp, Datum und verantwortliche Person in derselben Reihenfolge, damit Prüfungen bei Verzögerungen schneller erfolgen. Notiz 63.</t>
  </si>
  <si>
    <t>Sendung 64 | Takahashi | Erledigt | Halten Sie in der Ausnahmenliste Herkunftsstandort, Problemtyp, Datum und verantwortliche Person in derselben Reihenfolge, damit Prüfungen bei Verzögerungen schneller erfolgen. Notiz 64.</t>
  </si>
  <si>
    <t>Sendungsverfolgung 65 | Tanaka | Unbestätigt | Halten Sie in der Ausnahmenliste Herkunftsstandort, Problemtyp, Datum und verantwortliche Person in derselben Reihenfolge, damit Prüfungen bei Verzögerungen schneller erfolgen. Notiz 65.</t>
  </si>
  <si>
    <t>Lieferung 66 | Ito | Bestätigt | Halten Sie in der Ausnahmenliste Herkunftsstandort, Problemtyp, Datum und verantwortliche Person in derselben Reihenfolge, damit Prüfungen bei Verzögerungen schneller erfolgen. Notiz 66.</t>
  </si>
  <si>
    <t>Prüfung 67 | Watanabe | 30+ Tage | Halten Sie in der Ausnahmenliste Herkunftsstandort, Problemtyp, Datum und verantwortliche Person in derselben Reihenfolge, damit Prüfungen bei Verzögerungen schneller erfolgen. Notiz 67.</t>
  </si>
  <si>
    <t>Sendung 68 | Kobayashi | 60+ Tage | Halten Sie in der Ausnahmenliste Herkunftsstandort, Problemtyp, Datum und verantwortliche Person in derselben Reihenfolge, damit Prüfungen bei Verzögerungen schneller erfolgen. Notiz 68.</t>
  </si>
  <si>
    <t>Sendungsverfolgung 69 | Nakamura | Kontakt erforderlich | Halten Sie in der Ausnahmenliste Herkunftsstandort, Problemtyp, Datum und verantwortliche Person in derselben Reihenfolge, damit Prüfungen bei Verzögerungen schneller erfolgen. Notiz 69.</t>
  </si>
  <si>
    <t>Lieferung 70 | Saito | In Bearbeitung | Halten Sie in der Ausnahmenliste Herkunftsstandort, Problemtyp, Datum und verantwortliche Person in derselben Reihenfolge, damit Prüfungen bei Verzögerungen schneller erfolgen. Notiz 70.</t>
  </si>
  <si>
    <t>Prüfung 71 | Yamada | Zurückgestellt | Halten Sie in der Ausnahmenliste Herkunftsstandort, Problemtyp, Datum und verantwortliche Person in derselben Reihenfolge, damit Prüfungen bei Verzögerungen schneller erfolgen. Notiz 71.</t>
  </si>
  <si>
    <t>Sendung 72 | Sato | Erledigt | Halten Sie in der Ausnahmenliste Herkunftsstandort, Problemtyp, Datum und verantwortliche Person in derselben Reihenfolge, damit Prüfungen bei Verzögerungen schneller erfolgen. Notiz 72.</t>
  </si>
  <si>
    <t>Sendungsverfolgung 73 | Suzuki | Unbestätigt | Halten Sie in der Ausnahmenliste Herkunftsstandort, Problemtyp, Datum und verantwortliche Person in derselben Reihenfolge, damit Prüfungen bei Verzögerungen schneller erfolgen. Notiz 73.</t>
  </si>
  <si>
    <t>Lieferung 74 | Takahashi | Bestätigt | Halten Sie in der Ausnahmenliste Herkunftsstandort, Problemtyp, Datum und verantwortliche Person in derselben Reihenfolge, damit Prüfungen bei Verzögerungen schneller erfolgen. Notiz 74.</t>
  </si>
  <si>
    <t>Prüfung 75 | Tanaka | 30+ Tage | Halten Sie in der Ausnahmenliste Herkunftsstandort, Problemtyp, Datum und verantwortliche Person in derselben Reihenfolge, damit Prüfungen bei Verzögerungen schneller erfolgen. Notiz 75.</t>
  </si>
  <si>
    <t>Ausnahmenotiz 2-9</t>
  </si>
  <si>
    <t>Zusatznotiz 9. Legen Sie verantwortliche Person und Datum fest und prüfen Sie anschließend die vorherigen Unterschiede jedes Mal in derselben Reihenfolge. Diese Notiz hilft, übersehene Kontakt- und Bestätigungsschritte früh zu erkennen.</t>
  </si>
  <si>
    <t>Ausnahmenotiz 2-10</t>
  </si>
  <si>
    <t>Zusatznotiz 10. Legen Sie verantwortliche Person und Datum fest und prüfen Sie anschließend die vorherigen Unterschiede jedes Mal in derselben Reihenfolge. Diese Notiz hilft, übersehene Kontakt- und Bestätigungsschritte früh zu erkennen.</t>
  </si>
  <si>
    <t>Ausnahmenotiz 2-11</t>
  </si>
  <si>
    <t>Zusatznotiz 11. Legen Sie verantwortliche Person und Datum fest und prüfen Sie anschließend die vorherigen Unterschiede jedes Mal in derselben Reihenfolge. Diese Notiz hilft, übersehene Kontakt- und Bestätigungsschritte früh zu erkennen.</t>
  </si>
  <si>
    <t>Ausnahmenotiz 2-12</t>
  </si>
  <si>
    <t>Zusatznotiz 12. Legen Sie verantwortliche Person und Datum fest und prüfen Sie anschließend die vorherigen Unterschiede jedes Mal in derselben Reihenfolge. Diese Notiz hilft, übersehene Kontakt- und Bestätigungsschritte früh zu erkennen.</t>
  </si>
  <si>
    <t>Sendungsverfolgung-Prüfung 1 | Yamada | Unbestätigt | Ausnahme-Nr., Aufgetreten am, halten Sie die Ausnahme-Markierung zusammen, damit die Nachverfolgung von Verzögerungen schneller ist. Nr. 1.</t>
  </si>
  <si>
    <t>Lieferung-Prüfung 2 | Sato | Bestätigt | Ausnahme-Nr., Aufgetreten am, halten Sie die Ausnahme-Markierung zusammen, damit die Nachverfolgung von Verzögerungen schneller ist. Nr. 2.</t>
  </si>
  <si>
    <t>Eingang-Prüfung 3 | Suzuki | 30+ Tage | Ausnahme-Nr., Aufgetreten am, halten Sie die Ausnahme-Markierung zusammen, damit die Nachverfolgung von Verzögerungen schneller ist. Nr. 3.</t>
  </si>
  <si>
    <t>Sendung-Prüfung 4 | Takahashi | 60+ Tage | Ausnahme-Nr., Aufgetreten am, halten Sie die Ausnahme-Markierung zusammen, damit die Nachverfolgung von Verzögerungen schneller ist. Nr. 4.</t>
  </si>
  <si>
    <t>Sendungsverfolgung-Prüfung 5 | Tanaka | Kontakt erforderlich | Ausnahme-Nr., Aufgetreten am, halten Sie die Ausnahme-Markierung zusammen, damit die Nachverfolgung von Verzögerungen schneller ist. Nr. 5.</t>
  </si>
  <si>
    <t>Lieferung-Prüfung 6 | Ito | In Bearbeitung | Ausnahme-Nr., Aufgetreten am, halten Sie die Ausnahme-Markierung zusammen, damit die Nachverfolgung von Verzögerungen schneller ist. Nr. 6.</t>
  </si>
  <si>
    <t>Eingang-Prüfung 7 | Watanabe | Zurückgestellt | Ausnahme-Nr., Aufgetreten am, halten Sie die Ausnahme-Markierung zusammen, damit die Nachverfolgung von Verzögerungen schneller ist. Nr. 7.</t>
  </si>
  <si>
    <t>Sendung-Prüfung 8 | Kobayashi | Erledigt | Ausnahme-Nr., Aufgetreten am, halten Sie die Ausnahme-Markierung zusammen, damit die Nachverfolgung von Verzögerungen schneller ist. Nr. 8.</t>
  </si>
  <si>
    <t>Sendungsverfolgung-Prüfung 9 | Nakamura | Unbestätigt | Ausnahme-Nr., Aufgetreten am, halten Sie die Ausnahme-Markierung zusammen, damit die Nachverfolgung von Verzögerungen schneller ist. Nr. 9.</t>
  </si>
  <si>
    <t>Lieferung-Prüfung 10 | Saito | Bestätigt | Ausnahme-Nr., Aufgetreten am, halten Sie die Ausnahme-Markierung zusammen, damit die Nachverfolgung von Verzögerungen schneller ist. Nr. 10.</t>
  </si>
  <si>
    <t>Eingang-Prüfung 11 | Yamada | 30+ Tage | Ausnahme-Nr., Aufgetreten am, halten Sie die Ausnahme-Markierung zusammen, damit die Nachverfolgung von Verzögerungen schneller ist. Nr. 11.</t>
  </si>
  <si>
    <t>Sendung-Prüfung 12 | Sato | 60+ Tage | Ausnahme-Nr., Aufgetreten am, halten Sie die Ausnahme-Markierung zusammen, damit die Nachverfolgung von Verzögerungen schneller ist. Nr. 12.</t>
  </si>
  <si>
    <t>Sendungsverfolgung-Prüfung 13 | Suzuki | Kontakt erforderlich | Ausnahme-Nr., Aufgetreten am, halten Sie die Ausnahme-Markierung zusammen, damit die Nachverfolgung von Verzögerungen schneller ist. Nr. 13.</t>
  </si>
  <si>
    <t>Lieferung-Prüfung 14 | Takahashi | In Bearbeitung | Ausnahme-Nr., Aufgetreten am, halten Sie die Ausnahme-Markierung zusammen, damit die Nachverfolgung von Verzögerungen schneller ist. Nr. 14.</t>
  </si>
  <si>
    <t>Eingang-Prüfung 15 | Tanaka | Zurückgestellt | Ausnahme-Nr., Aufgetreten am, halten Sie die Ausnahme-Markierung zusammen, damit die Nachverfolgung von Verzögerungen schneller ist. Nr. 15.</t>
  </si>
  <si>
    <t>Sendung-Prüfung 16 | Ito | Erledigt | Ausnahme-Nr., Aufgetreten am, halten Sie die Ausnahme-Markierung zusammen, damit die Nachverfolgung von Verzögerungen schneller ist. Nr. 16.</t>
  </si>
  <si>
    <t>Sendungsverfolgung-Prüfung 17 | Watanabe | Unbestätigt | Ausnahme-Nr., Aufgetreten am, halten Sie die Ausnahme-Markierung zusammen, damit die Nachverfolgung von Verzögerungen schneller ist. Nr. 17.</t>
  </si>
  <si>
    <t>Lieferung-Prüfung 18 | Kobayashi | Bestätigt | Ausnahme-Nr., Aufgetreten am, halten Sie die Ausnahme-Markierung zusammen, damit die Nachverfolgung von Verzögerungen schneller ist. Nr. 18.</t>
  </si>
  <si>
    <t>Eingang-Prüfung 19 | Nakamura | 30+ Tage | Ausnahme-Nr., Aufgetreten am, halten Sie die Ausnahme-Markierung zusammen, damit die Nachverfolgung von Verzögerungen schneller ist. Nr. 19.</t>
  </si>
  <si>
    <t>Sendung-Prüfung 20 | Saito | 60+ Tage | Ausnahme-Nr., Aufgetreten am, halten Sie die Ausnahme-Markierung zusammen, damit die Nachverfolgung von Verzögerungen schneller ist. Nr. 20.</t>
  </si>
  <si>
    <t>Sendungsverfolgung-Prüfung 21 | Yamada | Kontakt erforderlich | Ausnahme-Nr., Aufgetreten am, halten Sie die Ausnahme-Markierung zusammen, damit die Nachverfolgung von Verzögerungen schneller ist. Nr. 21.</t>
  </si>
  <si>
    <t>Lieferung-Prüfung 22 | Sato | In Bearbeitung | Ausnahme-Nr., Aufgetreten am, halten Sie die Ausnahme-Markierung zusammen, damit die Nachverfolgung von Verzögerungen schneller ist. Nr. 22.</t>
  </si>
  <si>
    <t>Eingang-Prüfung 23 | Suzuki | Zurückgestellt | Ausnahme-Nr., Aufgetreten am, halten Sie die Ausnahme-Markierung zusammen, damit die Nachverfolgung von Verzögerungen schneller ist. Nr. 23.</t>
  </si>
  <si>
    <t>Sendung-Prüfung 24 | Takahashi | Erledigt | Ausnahme-Nr., Aufgetreten am, halten Sie die Ausnahme-Markierung zusammen, damit die Nachverfolgung von Verzögerungen schneller ist. Nr. 24.</t>
  </si>
  <si>
    <t>Sendungsverfolgung-Prüfung 25 | Tanaka | Unbestätigt | Ausnahme-Nr., Aufgetreten am, halten Sie die Ausnahme-Markierung zusammen, damit die Nachverfolgung von Verzögerungen schneller ist. Nr. 25.</t>
  </si>
  <si>
    <t>Lieferung-Prüfung 26 | Ito | Bestätigt | Ausnahme-Nr., Aufgetreten am, halten Sie die Ausnahme-Markierung zusammen, damit die Nachverfolgung von Verzögerungen schneller ist. Nr. 26.</t>
  </si>
  <si>
    <t>Eingang-Prüfung 27 | Watanabe | 30+ Tage | Ausnahme-Nr., Aufgetreten am, halten Sie die Ausnahme-Markierung zusammen, damit die Nachverfolgung von Verzögerungen schneller ist. Nr. 27.</t>
  </si>
  <si>
    <t>Sendung-Prüfung 28 | Kobayashi | 60+ Tage | Ausnahme-Nr., Aufgetreten am, halten Sie die Ausnahme-Markierung zusammen, damit die Nachverfolgung von Verzögerungen schneller ist. Nr. 28.</t>
  </si>
  <si>
    <t>Sendungsverfolgung-Prüfung 29 | Nakamura | Kontakt erforderlich | Ausnahme-Nr., Aufgetreten am, halten Sie die Ausnahme-Markierung zusammen, damit die Nachverfolgung von Verzögerungen schneller ist. Nr. 29.</t>
  </si>
  <si>
    <t>Lieferung-Prüfung 30 | Saito | In Bearbeitung | Ausnahme-Nr., Aufgetreten am, halten Sie die Ausnahme-Markierung zusammen, damit die Nachverfolgung von Verzögerungen schneller ist. Nr. 30.</t>
  </si>
  <si>
    <t>Eingang-Prüfung 31 | Yamada | Zurückgestellt | Ausnahme-Nr., Aufgetreten am, halten Sie die Ausnahme-Markierung zusammen, damit die Nachverfolgung von Verzögerungen schneller ist. Nr. 31.</t>
  </si>
  <si>
    <t>Sendung-Prüfung 32 | Sato | Erledigt | Ausnahme-Nr., Aufgetreten am, halten Sie die Ausnahme-Markierung zusammen, damit die Nachverfolgung von Verzögerungen schneller ist. Nr. 32.</t>
  </si>
  <si>
    <t>Sendungsverfolgung-Prüfung 33 | Suzuki | Unbestätigt | Ausnahme-Nr., Aufgetreten am, halten Sie die Ausnahme-Markierung zusammen, damit die Nachverfolgung von Verzögerungen schneller ist. Nr. 33.</t>
  </si>
  <si>
    <t>Lieferung-Prüfung 34 | Takahashi | Bestätigt | Ausnahme-Nr., Aufgetreten am, halten Sie die Ausnahme-Markierung zusammen, damit die Nachverfolgung von Verzögerungen schneller ist. Nr. 34.</t>
  </si>
  <si>
    <t>Eingang-Prüfung 35 | Tanaka | 30+ Tage | Ausnahme-Nr., Aufgetreten am, halten Sie die Ausnahme-Markierung zusammen, damit die Nachverfolgung von Verzögerungen schneller ist. Nr. 35.</t>
  </si>
  <si>
    <t>Sendung-Prüfung 36 | Ito | 60+ Tage | Ausnahme-Nr., Aufgetreten am, halten Sie die Ausnahme-Markierung zusammen, damit die Nachverfolgung von Verzögerungen schneller ist. Nr. 36.</t>
  </si>
  <si>
    <t>Sendungsverfolgung-Prüfung 37 | Watanabe | Kontakt erforderlich | Ausnahme-Nr., Aufgetreten am, halten Sie die Ausnahme-Markierung zusammen, damit die Nachverfolgung von Verzögerungen schneller ist. Nr. 37.</t>
  </si>
  <si>
    <t>Lieferung-Prüfung 38 | Kobayashi | In Bearbeitung | Ausnahme-Nr., Aufgetreten am, halten Sie die Ausnahme-Markierung zusammen, damit die Nachverfolgung von Verzögerungen schneller ist. Nr. 38.</t>
  </si>
  <si>
    <t>Eingang-Prüfung 39 | Nakamura | Zurückgestellt | Ausnahme-Nr., Aufgetreten am, halten Sie die Ausnahme-Markierung zusammen, damit die Nachverfolgung von Verzögerungen schneller ist. Nr. 39.</t>
  </si>
  <si>
    <t>Sendung-Prüfung 40 | Saito | Erledigt | Ausnahme-Nr., Aufgetreten am, halten Sie die Ausnahme-Markierung zusammen, damit die Nachverfolgung von Verzögerungen schneller ist. Nr. 40.</t>
  </si>
  <si>
    <t>Sendungsverfolgung-Prüfung 41 | Yamada | Unbestätigt | Ausnahme-Nr., Aufgetreten am, halten Sie die Ausnahme-Markierung zusammen, damit die Nachverfolgung von Verzögerungen schneller ist. Nr. 41.</t>
  </si>
  <si>
    <t>Lieferung-Prüfung 42 | Sato | Bestätigt | Ausnahme-Nr., Aufgetreten am, halten Sie die Ausnahme-Markierung zusammen, damit die Nachverfolgung von Verzögerungen schneller ist. Nr. 42.</t>
  </si>
  <si>
    <t>Eingang-Prüfung 43 | Suzuki | 30+ Tage | Ausnahme-Nr., Aufgetreten am, halten Sie die Ausnahme-Markierung zusammen, damit die Nachverfolgung von Verzögerungen schneller ist. Nr. 43.</t>
  </si>
  <si>
    <t>Sendung-Prüfung 44 | Takahashi | 60+ Tage | Ausnahme-Nr., Aufgetreten am, halten Sie die Ausnahme-Markierung zusammen, damit die Nachverfolgung von Verzögerungen schneller ist. Nr. 44.</t>
  </si>
  <si>
    <t>Sendungsverfolgung-Prüfung 45 | Tanaka | Kontakt erforderlich | Ausnahme-Nr., Aufgetreten am, halten Sie die Ausnahme-Markierung zusammen, damit die Nachverfolgung von Verzögerungen schneller ist. Nr. 45.</t>
  </si>
  <si>
    <t>Lieferung-Prüfung 46 | Ito | In Bearbeitung | Ausnahme-Nr., Aufgetreten am, halten Sie die Ausnahme-Markierung zusammen, damit die Nachverfolgung von Verzögerungen schneller ist. Nr. 46.</t>
  </si>
  <si>
    <t>Eingang-Prüfung 47 | Watanabe | Zurückgestellt | Ausnahme-Nr., Aufgetreten am, halten Sie die Ausnahme-Markierung zusammen, damit die Nachverfolgung von Verzögerungen schneller ist. Nr. 47.</t>
  </si>
  <si>
    <t>Sendung-Prüfung 48 | Kobayashi | Erledigt | Ausnahme-Nr., Aufgetreten am, halten Sie die Ausnahme-Markierung zusammen, damit die Nachverfolgung von Verzögerungen schneller ist. Nr. 48.</t>
  </si>
  <si>
    <t>Sendungsverfolgung-Prüfung 49 | Nakamura | Unbestätigt | Ausnahme-Nr., Aufgetreten am, halten Sie die Ausnahme-Markierung zusammen, damit die Nachverfolgung von Verzögerungen schneller ist. Nr. 49.</t>
  </si>
  <si>
    <t>Lieferung-Prüfung 50 | Saito | Bestätigt | Ausnahme-Nr., Aufgetreten am, halten Sie die Ausnahme-Markierung zusammen, damit die Nachverfolgung von Verzögerungen schneller ist. Nr. 50.</t>
  </si>
  <si>
    <t>Eingang-Prüfung 51 | Yamada | 30+ Tage | Ausnahme-Nr., Aufgetreten am, halten Sie die Ausnahme-Markierung zusammen, damit die Nachverfolgung von Verzögerungen schneller ist. Nr. 51.</t>
  </si>
  <si>
    <t>Sendung-Prüfung 52 | Sato | 60+ Tage | Ausnahme-Nr., Aufgetreten am, halten Sie die Ausnahme-Markierung zusammen, damit die Nachverfolgung von Verzögerungen schneller ist. Nr. 52.</t>
  </si>
  <si>
    <t>Sendungsverfolgung-Prüfung 53 | Suzuki | Kontakt erforderlich | Ausnahme-Nr., Aufgetreten am, halten Sie die Ausnahme-Markierung zusammen, damit die Nachverfolgung von Verzögerungen schneller ist. Nr. 53.</t>
  </si>
  <si>
    <t>Lieferung-Prüfung 54 | Takahashi | In Bearbeitung | Ausnahme-Nr., Aufgetreten am, halten Sie die Ausnahme-Markierung zusammen, damit die Nachverfolgung von Verzögerungen schneller ist. Nr. 54.</t>
  </si>
  <si>
    <t>Eingang-Prüfung 55 | Tanaka | Zurückgestellt | Ausnahme-Nr., Aufgetreten am, halten Sie die Ausnahme-Markierung zusammen, damit die Nachverfolgung von Verzögerungen schneller ist. Nr. 55.</t>
  </si>
  <si>
    <t>Sendung-Prüfung 56 | Ito | Erledigt | Ausnahme-Nr., Aufgetreten am, halten Sie die Ausnahme-Markierung zusammen, damit die Nachverfolgung von Verzögerungen schneller ist. Nr. 56.</t>
  </si>
  <si>
    <t>Lieferung 9</t>
  </si>
  <si>
    <t>Lieferverfolgung: Prüfen Sie Ausnahmenummer, verantwortliche Person, Zeitpunkt des Auftretens und Status zusammen. Zusatzzeile 9. Ordnen Sie in der Ausnahmenliste Herkunftsstandort, Problemtyp, Datum und verantwortliche Person an, damit Sie bei Verzögerungen schnell zurückfinden. Diese Zeile hält die vorherigen Unterschiede klar.</t>
  </si>
  <si>
    <t>Lieferung 10</t>
  </si>
  <si>
    <t>Lieferverfolgung: Prüfen Sie Ausnahmenummer, verantwortliche Person, Zeitpunkt des Auftretens und Status zusammen. Zusatzzeile 10. Ordnen Sie in der Ausnahmenliste Herkunftsstandort, Problemtyp, Datum und verantwortliche Person an, damit Sie bei Verzögerungen schnell zurückfinden. Diese Zeile hält die vorherigen Unterschiede klar.</t>
  </si>
  <si>
    <t>Lieferung 11</t>
  </si>
  <si>
    <t>Lieferverfolgung: Prüfen Sie Ausnahmenummer, verantwortliche Person, Zeitpunkt des Auftretens und Status zusammen. Zusatzzeile 11. Ordnen Sie in der Ausnahmenliste Herkunftsstandort, Problemtyp, Datum und verantwortliche Person an, damit Sie bei Verzögerungen schnell zurückfinden. Diese Zeile hält die vorherigen Unterschiede klar.</t>
  </si>
  <si>
    <t>Lieferung 12</t>
  </si>
  <si>
    <t>Lieferverfolgung: Prüfen Sie Ausnahmenummer, verantwortliche Person, Zeitpunkt des Auftretens und Status zusammen. Zusatzzeile 12. Ordnen Sie in der Ausnahmenliste Herkunftsstandort, Problemtyp, Datum und verantwortliche Person an, damit Sie bei Verzögerungen schnell zurückfinden. Diese Zeile hält die vorherigen Unterschiede klar.</t>
  </si>
  <si>
    <t>Lieferung 13</t>
  </si>
  <si>
    <t>Lieferverfolgung: Prüfen Sie Ausnahmenummer, verantwortliche Person, Zeitpunkt des Auftretens und Status zusammen. Zusatzzeile 13. Ordnen Sie in der Ausnahmenliste Herkunftsstandort, Problemtyp, Datum und verantwortliche Person an, damit Sie bei Verzögerungen schnell zurückfinden. Diese Zeile hält die vorherigen Unterschiede klar.</t>
  </si>
  <si>
    <t>Lieferung 14</t>
  </si>
  <si>
    <t>Lieferverfolgung: Prüfen Sie Ausnahmenummer, verantwortliche Person, Zeitpunkt des Auftretens und Status zusammen. Zusatzzeile 14. Ordnen Sie in der Ausnahmenliste Herkunftsstandort, Problemtyp, Datum und verantwortliche Person an, damit Sie bei Verzögerungen schnell zurückfinden. Diese Zeile hält die vorherigen Unterschiede klar.</t>
  </si>
  <si>
    <t>Lieferung 15</t>
  </si>
  <si>
    <t>Lieferverfolgung: Prüfen Sie Ausnahmenummer, verantwortliche Person, Zeitpunkt des Auftretens und Status zusammen. Zusatzzeile 15. Ordnen Sie in der Ausnahmenliste Herkunftsstandort, Problemtyp, Datum und verantwortliche Person an, damit Sie bei Verzögerungen schnell zurückfinden. Diese Zeile hält die vorherigen Unterschiede klar.</t>
  </si>
  <si>
    <t>Sendungsverfolgung-Prüfung 1 | Yamada | Unbestätigt | Ordnen Sie in der Ausnahmenliste Herkunftsstandort, Problemtyp, Datum und verantwortliche Person an, damit Sie bei Verzögerungen schnell zurückfinden. Ausnahme-Nr., Aufgetreten am, halten Sie die Ausnahme-Markierung zusammen.</t>
  </si>
  <si>
    <t>Lieferung-Prüfung 2 | Sato | Bestätigt | Ordnen Sie in der Ausnahmenliste Herkunftsstandort, Problemtyp, Datum und verantwortliche Person an, damit Sie bei Verzögerungen schnell zurückfinden. Ausnahme-Nr., Aufgetreten am, halten Sie die Ausnahme-Markierung zusammen.</t>
  </si>
  <si>
    <t>Eingang-Prüfung 3 | Suzuki | 30+ Tage | Ordnen Sie in der Ausnahmenliste Herkunftsstandort, Problemtyp, Datum und verantwortliche Person an, damit Sie bei Verzögerungen schnell zurückfinden. Ausnahme-Nr., Aufgetreten am, halten Sie die Ausnahme-Markierung zusammen.</t>
  </si>
  <si>
    <t>Sendung-Prüfung 4 | Takahashi | 60+ Tage | Ordnen Sie in der Ausnahmenliste Herkunftsstandort, Problemtyp, Datum und verantwortliche Person an, damit Sie bei Verzögerungen schnell zurückfinden. Ausnahme-Nr., Aufgetreten am, halten Sie die Ausnahme-Markierung zusammen.</t>
  </si>
  <si>
    <t>Sendungsverfolgung-Prüfung 5 | Tanaka | Kontakt erforderlich | Ordnen Sie in der Ausnahmenliste Herkunftsstandort, Problemtyp, Datum und verantwortliche Person an, damit Sie bei Verzögerungen schnell zurückfinden. Ausnahme-Nr., Aufgetreten am, halten Sie die Ausnahme-Markierung zusammen.</t>
  </si>
  <si>
    <t>Lieferung-Prüfung 6 | Ito | In Bearbeitung | Ordnen Sie in der Ausnahmenliste Herkunftsstandort, Problemtyp, Datum und verantwortliche Person an, damit Sie bei Verzögerungen schnell zurückfinden. Ausnahme-Nr., Aufgetreten am, halten Sie die Ausnahme-Markierung zusammen.</t>
  </si>
  <si>
    <t>Eingang-Prüfung 7 | Watanabe | Zurückgestellt | Ordnen Sie in der Ausnahmenliste Herkunftsstandort, Problemtyp, Datum und verantwortliche Person an, damit Sie bei Verzögerungen schnell zurückfinden. Ausnahme-Nr., Aufgetreten am, halten Sie die Ausnahme-Markierung zusammen.</t>
  </si>
  <si>
    <t>Sendung-Prüfung 8 | Kobayashi | Erledigt | Ordnen Sie in der Ausnahmenliste Herkunftsstandort, Problemtyp, Datum und verantwortliche Person an, damit Sie bei Verzögerungen schnell zurückfinden. Ausnahme-Nr., Aufgetreten am, halten Sie die Ausnahme-Markierung zusammen.</t>
  </si>
  <si>
    <t>Sendungsverfolgung-Prüfung 9 | Nakamura | Unbestätigt | Ordnen Sie in der Ausnahmenliste Herkunftsstandort, Problemtyp, Datum und verantwortliche Person an, damit Sie bei Verzögerungen schnell zurückfinden. Ausnahme-Nr., Aufgetreten am, halten Sie die Ausnahme-Markierung zusammen.</t>
  </si>
  <si>
    <t>Lieferung-Prüfung 10 | Saito | Bestätigt | Ordnen Sie in der Ausnahmenliste Herkunftsstandort, Problemtyp, Datum und verantwortliche Person an, damit Sie bei Verzögerungen schnell zurückfinden. Ausnahme-Nr., Aufgetreten am, halten Sie die Ausnahme-Markierung zusammen.</t>
  </si>
  <si>
    <t>Eingang-Prüfung 11 | Yamada | 30+ Tage | Ordnen Sie in der Ausnahmenliste Herkunftsstandort, Problemtyp, Datum und verantwortliche Person an, damit Sie bei Verzögerungen schnell zurückfinden. Ausnahme-Nr., Aufgetreten am, halten Sie die Ausnahme-Markierung zusammen.</t>
  </si>
  <si>
    <t>Sendung-Prüfung 12 | Sato | 60+ Tage | Ordnen Sie in der Ausnahmenliste Herkunftsstandort, Problemtyp, Datum und verantwortliche Person an, damit Sie bei Verzögerungen schnell zurückfinden. Ausnahme-Nr., Aufgetreten am, halten Sie die Ausnahme-Markierung zusammen.</t>
  </si>
  <si>
    <t>Sendungsverfolgung-Prüfung 13 | Suzuki | Kontakt erforderlich | Ordnen Sie in der Ausnahmenliste Herkunftsstandort, Problemtyp, Datum und verantwortliche Person an, damit Sie bei Verzögerungen schnell zurückfinden. Ausnahme-Nr., Aufgetreten am, halten Sie die Ausnahme-Markierung zusammen.</t>
  </si>
  <si>
    <t>Lieferung-Prüfung 14 | Takahashi | In Bearbeitung | Ordnen Sie in der Ausnahmenliste Herkunftsstandort, Problemtyp, Datum und verantwortliche Person an, damit Sie bei Verzögerungen schnell zurückfinden. Ausnahme-Nr., Aufgetreten am, halten Sie die Ausnahme-Markierung zusammen.</t>
  </si>
  <si>
    <t>Eingang-Prüfung 15 | Tanaka | Zurückgestellt | Ordnen Sie in der Ausnahmenliste Herkunftsstandort, Problemtyp, Datum und verantwortliche Person an, damit Sie bei Verzögerungen schnell zurückfinden. Ausnahme-Nr., Aufgetreten am, halten Sie die Ausnahme-Markierung zusammen.</t>
  </si>
  <si>
    <t>Sendung-Prüfung 16 | Ito | Erledigt | Ordnen Sie in der Ausnahmenliste Herkunftsstandort, Problemtyp, Datum und verantwortliche Person an, damit Sie bei Verzögerungen schnell zurückfinden. Ausnahme-Nr., Aufgetreten am, halten Sie die Ausnahme-Markierung zusammen.</t>
  </si>
  <si>
    <t>Sendungsverfolgung-Prüfung 17 | Watanabe | Unbestätigt | Ordnen Sie in der Ausnahmenliste Herkunftsstandort, Problemtyp, Datum und verantwortliche Person an, damit Sie bei Verzögerungen schnell zurückfinden. Ausnahme-Nr., Aufgetreten am, halten Sie die Ausnahme-Markierung zusammen.</t>
  </si>
  <si>
    <t>Lieferung-Prüfung 18 | Kobayashi | Bestätigt | Ordnen Sie in der Ausnahmenliste Herkunftsstandort, Problemtyp, Datum und verantwortliche Person an, damit Sie bei Verzögerungen schnell zurückfinden. Ausnahme-Nr., Aufgetreten am, halten Sie die Ausnahme-Markierung zusammen.</t>
  </si>
  <si>
    <t>Eingang-Prüfung 19 | Nakamura | 30+ Tage | Ordnen Sie in der Ausnahmenliste Herkunftsstandort, Problemtyp, Datum und verantwortliche Person an, damit Sie bei Verzögerungen schnell zurückfinden. Ausnahme-Nr., Aufgetreten am, halten Sie die Ausnahme-Markierung zusammen.</t>
  </si>
  <si>
    <t>Sendung-Prüfung 20 | Saito | 60+ Tage | Ordnen Sie in der Ausnahmenliste Herkunftsstandort, Problemtyp, Datum und verantwortliche Person an, damit Sie bei Verzögerungen schnell zurückfinden. Ausnahme-Nr., Aufgetreten am, halten Sie die Ausnahme-Markierung zusammen.</t>
  </si>
  <si>
    <t>Sendungsverfolgung-Prüfung 21 | Yamada | Kontakt erforderlich | Ordnen Sie in der Ausnahmenliste Herkunftsstandort, Problemtyp, Datum und verantwortliche Person an, damit Sie bei Verzögerungen schnell zurückfinden. Ausnahme-Nr., Aufgetreten am, halten Sie die Ausnahme-Markierung zusammen.</t>
  </si>
  <si>
    <t>Lieferung-Prüfung 22 | Sato | In Bearbeitung | Ordnen Sie in der Ausnahmenliste Herkunftsstandort, Problemtyp, Datum und verantwortliche Person an, damit Sie bei Verzögerungen schnell zurückfinden. Ausnahme-Nr., Aufgetreten am, halten Sie die Ausnahme-Markierung zusammen.</t>
  </si>
  <si>
    <t>Eingang-Prüfung 23 | Suzuki | Zurückgestellt | Ordnen Sie in der Ausnahmenliste Herkunftsstandort, Problemtyp, Datum und verantwortliche Person an, damit Sie bei Verzögerungen schnell zurückfinden. Ausnahme-Nr., Aufgetreten am, halten Sie die Ausnahme-Markierung zusammen.</t>
  </si>
  <si>
    <t>Sendung-Prüfung 24 | Takahashi | Erledigt | Ordnen Sie in der Ausnahmenliste Herkunftsstandort, Problemtyp, Datum und verantwortliche Person an, damit Sie bei Verzögerungen schnell zurückfinden. Ausnahme-Nr., Aufgetreten am, halten Sie die Ausnahme-Markierung zusammen.</t>
  </si>
  <si>
    <t>Sendungsverfolgung-Prüfung 25 | Tanaka | Unbestätigt | Ordnen Sie in der Ausnahmenliste Herkunftsstandort, Problemtyp, Datum und verantwortliche Person an, damit Sie bei Verzögerungen schnell zurückfinden. Ausnahme-Nr., Aufgetreten am, halten Sie die Ausnahme-Markierung zusammen.</t>
  </si>
  <si>
    <t>Lieferung-Prüfung 26 | Ito | Bestätigt | Ordnen Sie in der Ausnahmenliste Herkunftsstandort, Problemtyp, Datum und verantwortliche Person an, damit Sie bei Verzögerungen schnell zurückfinden. Ausnahme-Nr., Aufgetreten am, halten Sie die Ausnahme-Markierung zusammen.</t>
  </si>
  <si>
    <t>Eingang-Prüfung 27 | Watanabe | 30+ Tage | Ordnen Sie in der Ausnahmenliste Herkunftsstandort, Problemtyp, Datum und verantwortliche Person an, damit Sie bei Verzögerungen schnell zurückfinden. Ausnahme-Nr., Aufgetreten am, halten Sie die Ausnahme-Markierung zusammen.</t>
  </si>
  <si>
    <t>Sendung-Prüfung 28 | Kobayashi | 60+ Tage | Ordnen Sie in der Ausnahmenliste Herkunftsstandort, Problemtyp, Datum und verantwortliche Person an, damit Sie bei Verzögerungen schnell zurückfinden. Ausnahme-Nr., Aufgetreten am, halten Sie die Ausnahme-Markierung zusammen.</t>
  </si>
  <si>
    <t>Sendungsverfolgung-Prüfung 29 | Nakamura | Kontakt erforderlich | Ordnen Sie in der Ausnahmenliste Herkunftsstandort, Problemtyp, Datum und verantwortliche Person an, damit Sie bei Verzögerungen schnell zurückfinden. Ausnahme-Nr., Aufgetreten am, halten Sie die Ausnahme-Markierung zusammen.</t>
  </si>
  <si>
    <t>Lieferung-Prüfung 30 | Saito | In Bearbeitung | Ordnen Sie in der Ausnahmenliste Herkunftsstandort, Problemtyp, Datum und verantwortliche Person an, damit Sie bei Verzögerungen schnell zurückfinden. Ausnahme-Nr., Aufgetreten am, halten Sie die Ausnahme-Markierung zusammen.</t>
  </si>
  <si>
    <t>Eingang-Prüfung 31 | Yamada | Zurückgestellt | Ordnen Sie in der Ausnahmenliste Herkunftsstandort, Problemtyp, Datum und verantwortliche Person an, damit Sie bei Verzögerungen schnell zurückfinden. Ausnahme-Nr., Aufgetreten am, halten Sie die Ausnahme-Markierung zusammen.</t>
  </si>
  <si>
    <t>Sendung-Prüfung 32 | Sato | Erledigt | Ordnen Sie in der Ausnahmenliste Herkunftsstandort, Problemtyp, Datum und verantwortliche Person an, damit Sie bei Verzögerungen schnell zurückfinden. Ausnahme-Nr., Aufgetreten am, halten Sie die Ausnahme-Markierung zusammen.</t>
  </si>
  <si>
    <t>Sendungsverfolgung-Prüfung 33 | Suzuki | Unbestätigt | Ordnen Sie in der Ausnahmenliste Herkunftsstandort, Problemtyp, Datum und verantwortliche Person an, damit Sie bei Verzögerungen schnell zurückfinden. Ausnahme-Nr., Aufgetreten am, halten Sie die Ausnahme-Markierung zusammen.</t>
  </si>
  <si>
    <t>Lieferverfolgung: Prüfen Sie Ausnahmenummer, verantwortliche Person, Zeitpunkt des Auftretens und Status als einen Ablauf. Zusatznotiz 6. Wenn Sie in der Ausnahmenliste Herkunftsstandort, Problemtyp, Datum und verantwortliche Person anordnen, werden Prüfungen bei Verzögerungen schneller. Halten Sie hier den Ablauf konsistent, damit der Vergleich mit der vorherigen Version leicht sichtbar bleibt.</t>
  </si>
  <si>
    <t>Lieferverfolgung: Prüfen Sie Ausnahmenummer, verantwortliche Person, Zeitpunkt des Auftretens und Status als einen Ablauf. Zusatznotiz 7. Wenn Sie in der Ausnahmenliste Herkunftsstandort, Problemtyp, Datum und verantwortliche Person anordnen, werden Prüfungen bei Verzögerungen schneller. Halten Sie hier den Ablauf konsistent, damit der Vergleich mit der vorherigen Version leicht sichtbar bleibt.</t>
  </si>
  <si>
    <t>Lieferverfolgung: Prüfen Sie Ausnahmenummer, verantwortliche Person, Zeitpunkt des Auftretens und Status als einen Ablauf. Zusatznotiz 8. Wenn Sie in der Ausnahmenliste Herkunftsstandort, Problemtyp, Datum und verantwortliche Person anordnen, werden Prüfungen bei Verzögerungen schneller. Halten Sie hier den Ablauf konsistent, damit der Vergleich mit der vorherigen Version leicht sichtbar bleibt.</t>
  </si>
  <si>
    <t>Lieferverfolgung: Prüfen Sie Ausnahmenummer, verantwortliche Person, Zeitpunkt des Auftretens und Status als einen Ablauf. Zusatznotiz 9. Wenn Sie in der Ausnahmenliste Herkunftsstandort, Problemtyp, Datum und verantwortliche Person anordnen, werden Prüfungen bei Verzögerungen schneller. Halten Sie hier den Ablauf konsistent, damit der Vergleich mit der vorherigen Version leicht sichtbar bleibt.</t>
  </si>
  <si>
    <t>Lieferverfolgung: Prüfen Sie Ausnahmenummer, verantwortliche Person, Zeitpunkt des Auftretens und Status als einen Ablauf. Zusatznotiz 10. Wenn Sie in der Ausnahmenliste Herkunftsstandort, Problemtyp, Datum und verantwortliche Person anordnen, werden Prüfungen bei Verzögerungen schneller. Halten Sie hier den Ablauf konsistent, damit der Vergleich mit der vorherigen Version leicht sichtbar bleibt.</t>
  </si>
  <si>
    <t>Sendungsverfolgung-Prüfung 1 | Yamada | Unbestätigt | Wenn Sie in der Ausnahmenliste Herkunftsstandort, Problemtyp, Datum und verantwortliche Person anordnen, werden Prüfungen bei Verzögerungen schneller. Ausnahme-Nr., Aufgetreten am, Ausnahme-Markierung beibehalten. 1.</t>
  </si>
  <si>
    <t>Lieferung-Prüfung 2 | Sato | Bestätigt | Wenn Sie in der Ausnahmenliste Herkunftsstandort, Problemtyp, Datum und verantwortliche Person anordnen, werden Prüfungen bei Verzögerungen schneller. Ausnahme-Nr., Aufgetreten am, Ausnahme-Markierung beibehalten. 2.</t>
  </si>
  <si>
    <t>Eingang-Prüfung 3 | Suzuki | 30+ Tage | Wenn Sie in der Ausnahmenliste Herkunftsstandort, Problemtyp, Datum und verantwortliche Person anordnen, werden Prüfungen bei Verzögerungen schneller. Ausnahme-Nr., Aufgetreten am, Ausnahme-Markierung beibehalten. 3.</t>
  </si>
  <si>
    <t>Sendung-Prüfung 4 | Takahashi | 60+ Tage | Wenn Sie in der Ausnahmenliste Herkunftsstandort, Problemtyp, Datum und verantwortliche Person anordnen, werden Prüfungen bei Verzögerungen schneller. Ausnahme-Nr., Aufgetreten am, Ausnahme-Markierung beibehalten. 4.</t>
  </si>
  <si>
    <t>Sendungsverfolgung-Prüfung 5 | Tanaka | Kontakt erforderlich | Wenn Sie in der Ausnahmenliste Herkunftsstandort, Problemtyp, Datum und verantwortliche Person anordnen, werden Prüfungen bei Verzögerungen schneller. Ausnahme-Nr., Aufgetreten am, Ausnahme-Markierung beibehalten. 5.</t>
  </si>
  <si>
    <t>Lieferung-Prüfung 6 | Ito | In Bearbeitung | Wenn Sie in der Ausnahmenliste Herkunftsstandort, Problemtyp, Datum und verantwortliche Person anordnen, werden Prüfungen bei Verzögerungen schneller. Ausnahme-Nr., Aufgetreten am, Ausnahme-Markierung beibehalten. 6.</t>
  </si>
  <si>
    <t>Eingang-Prüfung 7 | Watanabe | Zurückgestellt | Wenn Sie in der Ausnahmenliste Herkunftsstandort, Problemtyp, Datum und verantwortliche Person anordnen, werden Prüfungen bei Verzögerungen schneller. Ausnahme-Nr., Aufgetreten am, Ausnahme-Markierung beibehalten. 7.</t>
  </si>
  <si>
    <t>Sendung-Prüfung 8 | Kobayashi | Erledigt | Wenn Sie in der Ausnahmenliste Herkunftsstandort, Problemtyp, Datum und verantwortliche Person anordnen, werden Prüfungen bei Verzögerungen schneller. Ausnahme-Nr., Aufgetreten am, Ausnahme-Markierung beibehalten. 8.</t>
  </si>
  <si>
    <t>Sendungsverfolgung-Prüfung 9 | Nakamura | Unbestätigt | Wenn Sie in der Ausnahmenliste Herkunftsstandort, Problemtyp, Datum und verantwortliche Person anordnen, werden Prüfungen bei Verzögerungen schneller. Ausnahme-Nr., Aufgetreten am, Ausnahme-Markierung beibehalten. 9.</t>
  </si>
  <si>
    <t>Lieferung-Prüfung 10 | Saito | Bestätigt | Wenn Sie in der Ausnahmenliste Herkunftsstandort, Problemtyp, Datum und verantwortliche Person anordnen, werden Prüfungen bei Verzögerungen schneller. Ausnahme-Nr., Aufgetreten am, Ausnahme-Markierung beibehalten. 10.</t>
  </si>
  <si>
    <t>Eingang-Prüfung 11 | Yamada | 30+ Tage | Wenn Sie in der Ausnahmenliste Herkunftsstandort, Problemtyp, Datum und verantwortliche Person anordnen, werden Prüfungen bei Verzögerungen schneller. Ausnahme-Nr., Aufgetreten am, Ausnahme-Markierung beibehalten. 11.</t>
  </si>
  <si>
    <t>Sendung-Prüfung 12 | Sato | 60+ Tage | Wenn Sie in der Ausnahmenliste Herkunftsstandort, Problemtyp, Datum und verantwortliche Person anordnen, werden Prüfungen bei Verzögerungen schneller. Ausnahme-Nr., Aufgetreten am, Ausnahme-Markierung beibehalten. 12.</t>
  </si>
  <si>
    <t>Sendungsverfolgung-Prüfung 13 | Suzuki | Kontakt erforderlich | Wenn Sie in der Ausnahmenliste Herkunftsstandort, Problemtyp, Datum und verantwortliche Person anordnen, werden Prüfungen bei Verzögerungen schneller. Ausnahme-Nr., Aufgetreten am, Ausnahme-Markierung beibehalten. 13.</t>
  </si>
  <si>
    <t>Lieferung-Prüfung 14 | Takahashi | In Bearbeitung | Wenn Sie in der Ausnahmenliste Herkunftsstandort, Problemtyp, Datum und verantwortliche Person anordnen, werden Prüfungen bei Verzögerungen schneller. Ausnahme-Nr., Aufgetreten am, Ausnahme-Markierung beibehalten. 14.</t>
  </si>
  <si>
    <t>Eingang-Prüfung 15 | Tanaka | Zurückgestellt | Wenn Sie in der Ausnahmenliste Herkunftsstandort, Problemtyp, Datum und verantwortliche Person anordnen, werden Prüfungen bei Verzögerungen schneller. Ausnahme-Nr., Aufgetreten am, Ausnahme-Markierung beibehalten. 15.</t>
  </si>
  <si>
    <t>Abschließende Ausnahmenotiz 4</t>
  </si>
  <si>
    <t>Lieferverfolgung: Prüfen Sie Ausnahmenummer, verantwortliche Person, Zeitpunkt des Auftretens und Status zusammen. Abschließende Zusatznotiz 4. Wenn Sie in der Ausnahmenliste Herkunftsstandort, Problemtyp, Datum und verantwortliche Person anordnen, werden Prüfungen bei Verzögerungen schneller. Schließen Sie den Ablauf mit dieser Zeile ab.</t>
  </si>
  <si>
    <t>Abschließende Tracking-Notiz 1 | Yamada | Unbestätigt | Wenn Sie in der Ausnahmenliste Herkunftsstandort, Problemtyp, Datum und verantwortliche Person anordnen, werden Prüfungen bei Verzögerungen schneller. Ausnahme-Nr., Aufgetreten am, halten Sie die Ausnahme-Markierung bis zum Ende konsistent.</t>
  </si>
  <si>
    <t>Abschließende Liefernotiz 2 | Sato | Bestätigt | Wenn Sie in der Ausnahmenliste Herkunftsstandort, Problemtyp, Datum und verantwortliche Person anordnen, werden Prüfungen bei Verzögerungen schneller. Ausnahme-Nr., Aufgetreten am, halten Sie die Ausnahme-Markierung bis zum Ende konsistent.</t>
  </si>
  <si>
    <t>Abschließende Eingangsnotiz 3 | Suzuki | 30+ Tage | Wenn Sie in der Ausnahmenliste Herkunftsstandort, Problemtyp, Datum und verantwortliche Person anordnen, werden Prüfungen bei Verzögerungen schneller. Ausnahme-Nr., Aufgetreten am, halten Sie die Ausnahme-Markierung bis zum Ende konsistent.</t>
  </si>
  <si>
    <t>Sendung 4 | Takahashi | 60+ Tage | Wenn Sie in der Ausnahmenliste Herkunftsstandort, Problemtyp, Datum und verantwortliche Person anordnen, werden Prüfungen bei Verzögerungen schneller. Ausnahme-Nr., Aufgetreten am, halten Sie die Ausnahme-Markierung bis zum Ende konsistent.</t>
  </si>
  <si>
    <t>Abschließende Tracking-Notiz 5 | Tanaka | Kontakt erforderlich | Wenn Sie in der Ausnahmenliste Herkunftsstandort, Problemtyp, Datum und verantwortliche Person anordnen, werden Prüfungen bei Verzögerungen schneller. Ausnahme-Nr., Aufgetreten am, halten Sie die Ausnahme-Markierung bis zum Ende konsistent.</t>
  </si>
  <si>
    <t>Reaktionsstatus</t>
  </si>
  <si>
    <t>In Bearbeitung</t>
  </si>
  <si>
    <t>2026-04-17 09: 30</t>
  </si>
  <si>
    <t>Sendung 76 | Ito | 60+ Tage | Halten Sie in der Ausnahmenliste Herkunftsstandort, Problemtyp, Datum und verantwortliche Person in derselben Reihenfolge, damit Prüfungen bei Verzögerungen schneller erfolgen. Notiz 76.</t>
  </si>
  <si>
    <t>Sendungsverfolgung 77 | Watanabe | Kontakt erforderlich | Halten Sie in der Ausnahmenliste Herkunftsstandort, Problemtyp, Datum und verantwortliche Person in derselben Reihenfolge, damit Prüfungen bei Verzögerungen schneller erfolgen. Notiz 77.</t>
  </si>
  <si>
    <t>Lieferung 78 | Kobayashi | In Bearbeitung | Halten Sie in der Ausnahmenliste Herkunftsstandort, Problemtyp, Datum und verantwortliche Person in derselben Reihenfolge, damit Prüfungen bei Verzögerungen schneller erfolgen. Notiz 78.</t>
  </si>
  <si>
    <t>Prüfung 79 | Nakamura | Zurückgestellt | Halten Sie in der Ausnahmenliste Herkunftsstandort, Problemtyp, Datum und verantwortliche Person in derselben Reihenfolge, damit Prüfungen bei Verzögerungen schneller erfolgen. Notiz 79.</t>
  </si>
  <si>
    <t>Sendung 80 | Saito | Erledigt | Halten Sie in der Ausnahmenliste Herkunftsstandort, Problemtyp, Datum und verantwortliche Person in derselben Reihenfolge, damit Prüfungen bei Verzögerungen schneller erfolgen. Notiz 80.</t>
  </si>
  <si>
    <t>Notiz 1</t>
  </si>
  <si>
    <t>Halten Sie Reaktionsstatus und letzte Aktualisierungszeit zusammen. Sendungsverfolgung 1: Prüfen Sie diesen Punkt monatlich und hinterlassen Sie ihn klar für die nächste verantwortliche Person.</t>
  </si>
  <si>
    <t>Notiz 2</t>
  </si>
  <si>
    <t>Halten Sie Reaktionsstatus und letzte Aktualisierungszeit zusammen. Sendungsverfolgung 2: Prüfen Sie diesen Punkt monatlich und hinterlassen Sie ihn klar für die nächste verantwortliche Person.</t>
  </si>
  <si>
    <t>Notiz 3</t>
  </si>
  <si>
    <t>Halten Sie Reaktionsstatus und letzte Aktualisierungszeit zusammen. Sendungsverfolgung 3: Prüfen Sie diesen Punkt monatlich und hinterlassen Sie ihn klar für die nächste verantwortliche Person.</t>
  </si>
  <si>
    <t>Notiz 4</t>
  </si>
  <si>
    <t>Halten Sie Reaktionsstatus und letzte Aktualisierungszeit zusammen. Sendungsverfolgung 4: Prüfen Sie diesen Punkt monatlich und hinterlassen Sie ihn klar für die nächste verantwortliche Person.</t>
  </si>
  <si>
    <t>Notiz 5</t>
  </si>
  <si>
    <t>Halten Sie Reaktionsstatus und letzte Aktualisierungszeit zusammen. Sendungsverfolgung 5: Prüfen Sie diesen Punkt monatlich und hinterlassen Sie ihn klar für die nächste verantwortliche Person.</t>
  </si>
  <si>
    <t>Notiz 6</t>
  </si>
  <si>
    <t>Halten Sie Reaktionsstatus und letzte Aktualisierungszeit zusammen. Sendungsverfolgung 6: Prüfen Sie diesen Punkt monatlich und hinterlassen Sie ihn klar für die nächste verantwortliche Person.</t>
  </si>
  <si>
    <t>Notiz 7</t>
  </si>
  <si>
    <t>Halten Sie Reaktionsstatus und letzte Aktualisierungszeit zusammen. Sendungsverfolgung 7: Prüfen Sie diesen Punkt monatlich und hinterlassen Sie ihn klar für die nächste verantwortliche Person.</t>
  </si>
  <si>
    <t>Notiz 8</t>
  </si>
  <si>
    <t>Halten Sie Reaktionsstatus und letzte Aktualisierungszeit zusammen. Sendungsverfolgung 8: Prüfen Sie diesen Punkt monatlich und hinterlassen Sie ihn klar für die nächste verantwortliche Person.</t>
  </si>
  <si>
    <t>Notiz 9</t>
  </si>
  <si>
    <t>Halten Sie Reaktionsstatus und letzte Aktualisierungszeit zusammen. Sendungsverfolgung 9: Prüfen Sie diesen Punkt monatlich und hinterlassen Sie ihn klar für die nächste verantwortliche Person.</t>
  </si>
  <si>
    <t>Notiz 10</t>
  </si>
  <si>
    <t>Halten Sie Reaktionsstatus und letzte Aktualisierungszeit zusammen. Sendungsverfolgung 10: Prüfen Sie diesen Punkt monatlich und hinterlassen Sie ihn klar für die nächste verantwortliche Person.</t>
  </si>
  <si>
    <t>Notiz 11</t>
  </si>
  <si>
    <t>Halten Sie Reaktionsstatus und letzte Aktualisierungszeit zusammen. Sendungsverfolgung 11: Prüfen Sie diesen Punkt monatlich und hinterlassen Sie ihn klar für die nächste verantwortliche Person.</t>
  </si>
  <si>
    <t>Notiz 12</t>
  </si>
  <si>
    <t>Halten Sie Reaktionsstatus und letzte Aktualisierungszeit zusammen. Sendungsverfolgung 12: Prüfen Sie diesen Punkt monatlich und hinterlassen Sie ihn klar für die nächste verantwortliche Person.</t>
  </si>
  <si>
    <t>Notiz 13</t>
  </si>
  <si>
    <t>Halten Sie Reaktionsstatus und letzte Aktualisierungszeit zusammen. Sendungsverfolgung 13: Prüfen Sie diesen Punkt monatlich und hinterlassen Sie ihn klar für die nächste verantwortliche Person.</t>
  </si>
  <si>
    <t>Notiz 14</t>
  </si>
  <si>
    <t>Halten Sie Reaktionsstatus und letzte Aktualisierungszeit zusammen. Sendungsverfolgung 14: Prüfen Sie diesen Punkt monatlich und hinterlassen Sie ihn klar für die nächste verantwortliche Person.</t>
  </si>
  <si>
    <t>Notiz 15</t>
  </si>
  <si>
    <t>Halten Sie Reaktionsstatus und letzte Aktualisierungszeit zusammen. Sendungsverfolgung 15: Prüfen Sie diesen Punkt monatlich und hinterlassen Sie ihn klar für die nächste verantwortliche Person.</t>
  </si>
  <si>
    <t>Notiz 16</t>
  </si>
  <si>
    <t>Halten Sie Reaktionsstatus und letzte Aktualisierungszeit zusammen. Sendungsverfolgung 16: Prüfen Sie diesen Punkt monatlich und hinterlassen Sie ihn klar für die nächste verantwortliche Person.</t>
  </si>
  <si>
    <t>Notiz 17</t>
  </si>
  <si>
    <t>Halten Sie Reaktionsstatus und letzte Aktualisierungszeit zusammen. Sendungsverfolgung 17: Prüfen Sie diesen Punkt monatlich und hinterlassen Sie ihn klar für die nächste verantwortliche Person.</t>
  </si>
  <si>
    <t>Notiz 18</t>
  </si>
  <si>
    <t>Halten Sie Reaktionsstatus und letzte Aktualisierungszeit zusammen. Sendungsverfolgung 18: Prüfen Sie diesen Punkt monatlich und hinterlassen Sie ihn klar für die nächste verantwortliche Person.</t>
  </si>
  <si>
    <t>Notiz 19</t>
  </si>
  <si>
    <t>Halten Sie Reaktionsstatus und letzte Aktualisierungszeit zusammen. Sendungsverfolgung 19: Prüfen Sie diesen Punkt monatlich und hinterlassen Sie ihn klar für die nächste verantwortliche Person.</t>
  </si>
  <si>
    <t>Notiz 20</t>
  </si>
  <si>
    <t>Halten Sie Reaktionsstatus und letzte Aktualisierungszeit zusammen. Sendungsverfolgung 20: Prüfen Sie diesen Punkt monatlich und hinterlassen Sie ihn klar für die nächste verantwortliche Person.</t>
  </si>
  <si>
    <t>Notiz 21</t>
  </si>
  <si>
    <t>Halten Sie Reaktionsstatus und letzte Aktualisierungszeit zusammen. Sendungsverfolgung 21: Prüfen Sie diesen Punkt monatlich und hinterlassen Sie ihn klar für die nächste verantwortliche Person.</t>
  </si>
  <si>
    <t>Notiz 22</t>
  </si>
  <si>
    <t>Halten Sie Reaktionsstatus und letzte Aktualisierungszeit zusammen. Sendungsverfolgung 22: Prüfen Sie diesen Punkt monatlich und hinterlassen Sie ihn klar für die nächste verantwortliche Person.</t>
  </si>
  <si>
    <t>Notiz 23</t>
  </si>
  <si>
    <t>Halten Sie Reaktionsstatus und letzte Aktualisierungszeit zusammen. Sendungsverfolgung 23: Prüfen Sie diesen Punkt monatlich und hinterlassen Sie ihn klar für die nächste verantwortliche Person.</t>
  </si>
  <si>
    <t>Notiz 24</t>
  </si>
  <si>
    <t>Halten Sie Reaktionsstatus und letzte Aktualisierungszeit zusammen. Sendungsverfolgung 24: Prüfen Sie diesen Punkt monatlich und hinterlassen Sie ihn klar für die nächste verantwortliche Person.</t>
  </si>
  <si>
    <t>Notiz 25</t>
  </si>
  <si>
    <t>Halten Sie Reaktionsstatus und letzte Aktualisierungszeit zusammen. Sendungsverfolgung 25: Prüfen Sie diesen Punkt monatlich und hinterlassen Sie ihn klar für die nächste verantwortliche Person.</t>
  </si>
  <si>
    <t>Sendungsverfolgung-Prüfung 57 | Watanabe | Unbestätigt | Ausnahme-Nr., Aufgetreten am, halten Sie die Ausnahme-Markierung zusammen, damit die Nachverfolgung von Verzögerungen schneller ist. Nr. 57.</t>
  </si>
  <si>
    <t>Lieferung-Prüfung 58 | Kobayashi | Bestätigt | Ausnahme-Nr., Aufgetreten am, halten Sie die Ausnahme-Markierung zusammen, damit die Nachverfolgung von Verzögerungen schneller ist. Nr. 58.</t>
  </si>
  <si>
    <t>Eingang-Prüfung 59 | Nakamura | 30+ Tage | Ausnahme-Nr., Aufgetreten am, halten Sie die Ausnahme-Markierung zusammen, damit die Nachverfolgung von Verzögerungen schneller ist. Nr. 59.</t>
  </si>
  <si>
    <t>Sendung-Prüfung 60 | Saito | 60+ Tage | Ausnahme-Nr., Aufgetreten am, halten Sie die Ausnahme-Markierung zusammen, damit die Nachverfolgung von Verzögerungen schneller ist. Nr. 60.</t>
  </si>
  <si>
    <t>Tracking-Notiz 2-1</t>
  </si>
  <si>
    <t>Tracking-Notiz 2 #1: Diese Notiz sollte auch in monatlichen Prüfungen verständlich bleiben, mit Kernpunkt, Grund und nächster Aktion in getrennten Zeilen. Nr. 1.</t>
  </si>
  <si>
    <t>Tracking-Notiz 2-2</t>
  </si>
  <si>
    <t>Tracking-Notiz 2 #2: Diese Notiz sollte auch in monatlichen Prüfungen verständlich bleiben, mit Kernpunkt, Grund und nächster Aktion in getrennten Zeilen. Nr. 2.</t>
  </si>
  <si>
    <t>Tracking-Notiz 2-3</t>
  </si>
  <si>
    <t>Tracking-Notiz 2 #3: Diese Notiz sollte auch in monatlichen Prüfungen verständlich bleiben, mit Kernpunkt, Grund und nächster Aktion in getrennten Zeilen. Nr. 3.</t>
  </si>
  <si>
    <t>Tracking-Notiz 2-4</t>
  </si>
  <si>
    <t>Tracking-Notiz 2 #4: Diese Notiz sollte auch in monatlichen Prüfungen verständlich bleiben, mit Kernpunkt, Grund und nächster Aktion in getrennten Zeilen. Nr. 4.</t>
  </si>
  <si>
    <t>Tracking-Notiz 2-5</t>
  </si>
  <si>
    <t>Tracking-Notiz 2 #5: Diese Notiz sollte auch in monatlichen Prüfungen verständlich bleiben, mit Kernpunkt, Grund und nächster Aktion in getrennten Zeilen. Nr. 5.</t>
  </si>
  <si>
    <t>Tracking-Notiz 2-6</t>
  </si>
  <si>
    <t>Tracking-Notiz 2 #6: Diese Notiz sollte auch in monatlichen Prüfungen verständlich bleiben, mit Kernpunkt, Grund und nächster Aktion in getrennten Zeilen. Nr. 6.</t>
  </si>
  <si>
    <t>Tracking-Notiz 2-7</t>
  </si>
  <si>
    <t>Tracking-Notiz 2 #7: Diese Notiz sollte auch in monatlichen Prüfungen verständlich bleiben, mit Kernpunkt, Grund und nächster Aktion in getrennten Zeilen. Nr. 7.</t>
  </si>
  <si>
    <t>Tracking-Notiz 2-8</t>
  </si>
  <si>
    <t>Tracking-Notiz 2 #8: Diese Notiz sollte auch in monatlichen Prüfungen verständlich bleiben, mit Kernpunkt, Grund und nächster Aktion in getrennten Zeilen. Nr. 8.</t>
  </si>
  <si>
    <t>Tracking-Notiz 2-9</t>
  </si>
  <si>
    <t>Tracking-Notiz 2 #9: Diese Notiz sollte auch in monatlichen Prüfungen verständlich bleiben, mit Kernpunkt, Grund und nächster Aktion in getrennten Zeilen. Nr. 9.</t>
  </si>
  <si>
    <t>Tracking-Notiz 2-10</t>
  </si>
  <si>
    <t>Tracking-Notiz 2 #10: Diese Notiz sollte auch in monatlichen Prüfungen verständlich bleiben, mit Kernpunkt, Grund und nächster Aktion in getrennten Zeilen. Nr. 10.</t>
  </si>
  <si>
    <t>Tracking-Notiz 2-11</t>
  </si>
  <si>
    <t>Tracking-Notiz 2 #11: Diese Notiz sollte auch in monatlichen Prüfungen verständlich bleiben, mit Kernpunkt, Grund und nächster Aktion in getrennten Zeilen. Nr. 11.</t>
  </si>
  <si>
    <t>Tracking-Notiz 2-12</t>
  </si>
  <si>
    <t>Tracking-Notiz 2 #12: Diese Notiz sollte auch in monatlichen Prüfungen verständlich bleiben, mit Kernpunkt, Grund und nächster Aktion in getrennten Zeilen. Nr. 12.</t>
  </si>
  <si>
    <t>Tracking-Notiz 2-13</t>
  </si>
  <si>
    <t>Tracking-Notiz 2 #13: Diese Notiz sollte auch in monatlichen Prüfungen verständlich bleiben, mit Kernpunkt, Grund und nächster Aktion in getrennten Zeilen. Nr. 13.</t>
  </si>
  <si>
    <t>Tracking-Notiz 2-14</t>
  </si>
  <si>
    <t>Tracking-Notiz 2 #14: Diese Notiz sollte auch in monatlichen Prüfungen verständlich bleiben, mit Kernpunkt, Grund und nächster Aktion in getrennten Zeilen. Nr. 14.</t>
  </si>
  <si>
    <t>Tracking-Notiz 2-15</t>
  </si>
  <si>
    <t>Tracking-Notiz 2 #15: Diese Notiz sollte auch in monatlichen Prüfungen verständlich bleiben, mit Kernpunkt, Grund und nächster Aktion in getrennten Zeilen. Nr. 15.</t>
  </si>
  <si>
    <t>Tracking-Notiz 2-16</t>
  </si>
  <si>
    <t>Tracking-Notiz 2 #16: Diese Notiz sollte auch in monatlichen Prüfungen verständlich bleiben, mit Kernpunkt, Grund und nächster Aktion in getrennten Zeilen. Nr. 16.</t>
  </si>
  <si>
    <t>Lieferung-Prüfung 34 | Takahashi | Bestätigt | Ordnen Sie in der Ausnahmenliste Herkunftsstandort, Problemtyp, Datum und verantwortliche Person an, damit Sie bei Verzögerungen schnell zurückfinden. Ausnahme-Nr., Aufgetreten am, halten Sie die Ausnahme-Markierung zusammen.</t>
  </si>
  <si>
    <t>Eingang-Prüfung 35 | Tanaka | 30+ Tage | Ordnen Sie in der Ausnahmenliste Herkunftsstandort, Problemtyp, Datum und verantwortliche Person an, damit Sie bei Verzögerungen schnell zurückfinden. Ausnahme-Nr., Aufgetreten am, halten Sie die Ausnahme-Markierung zusammen.</t>
  </si>
  <si>
    <t>Sendung-Prüfung 36 | Ito | 60+ Tage | Ordnen Sie in der Ausnahmenliste Herkunftsstandort, Problemtyp, Datum und verantwortliche Person an, damit Sie bei Verzögerungen schnell zurückfinden. Ausnahme-Nr., Aufgetreten am, halten Sie die Ausnahme-Markierung zusammen.</t>
  </si>
  <si>
    <t>Sendungsverfolgung-Prüfung 37 | Watanabe | Kontakt erforderlich | Ordnen Sie in der Ausnahmenliste Herkunftsstandort, Problemtyp, Datum und verantwortliche Person an, damit Sie bei Verzögerungen schnell zurückfinden. Ausnahme-Nr., Aufgetreten am, halten Sie die Ausnahme-Markierung zusammen.</t>
  </si>
  <si>
    <t>Lieferung-Prüfung 38 | Kobayashi | In Bearbeitung | Ordnen Sie in der Ausnahmenliste Herkunftsstandort, Problemtyp, Datum und verantwortliche Person an, damit Sie bei Verzögerungen schnell zurückfinden. Ausnahme-Nr., Aufgetreten am, halten Sie die Ausnahme-Markierung zusammen.</t>
  </si>
  <si>
    <t>Eingang-Prüfung 39 | Nakamura | Zurückgestellt | Ordnen Sie in der Ausnahmenliste Herkunftsstandort, Problemtyp, Datum und verantwortliche Person an, damit Sie bei Verzögerungen schnell zurückfinden. Ausnahme-Nr., Aufgetreten am, halten Sie die Ausnahme-Markierung zusammen.</t>
  </si>
  <si>
    <t>Sendung-Prüfung 40 | Saito | Erledigt | Ordnen Sie in der Ausnahmenliste Herkunftsstandort, Problemtyp, Datum und verantwortliche Person an, damit Sie bei Verzögerungen schnell zurückfinden. Ausnahme-Nr., Aufgetreten am, halten Sie die Ausnahme-Markierung zusammen.</t>
  </si>
  <si>
    <t>Sendungsverfolgung 1</t>
  </si>
  <si>
    <t>Status: Wenn Sie aktuellen Status und letzte Aktualisierungszeit zusammenhalten, werden Prüfungen deutlich schneller. Sendungsverfolgung 1. So sind Grund und nächste Aktion klar.</t>
  </si>
  <si>
    <t>Sendungsverfolgung 2</t>
  </si>
  <si>
    <t>Status: Wenn Sie aktuellen Status und letzte Aktualisierungszeit zusammenhalten, werden Prüfungen deutlich schneller. Sendungsverfolgung 2. So sind Grund und nächste Aktion klar.</t>
  </si>
  <si>
    <t>Sendungsverfolgung 3</t>
  </si>
  <si>
    <t>Status: Wenn Sie aktuellen Status und letzte Aktualisierungszeit zusammenhalten, werden Prüfungen deutlich schneller. Sendungsverfolgung 3. So sind Grund und nächste Aktion klar.</t>
  </si>
  <si>
    <t>Sendung-Prüfung 16 | Ito | Erledigt | Wenn Sie in der Ausnahmenliste Herkunftsstandort, Problemtyp, Datum und verantwortliche Person anordnen, werden Prüfungen bei Verzögerungen schneller. Ausnahme-Nr., Aufgetreten am, Ausnahme-Markierung beibehalten. 16.</t>
  </si>
  <si>
    <t>Sendungsverfolgung-Prüfung 17 | Watanabe | Unbestätigt | Wenn Sie in der Ausnahmenliste Herkunftsstandort, Problemtyp, Datum und verantwortliche Person anordnen, werden Prüfungen bei Verzögerungen schneller. Ausnahme-Nr., Aufgetreten am, Ausnahme-Markierung beibehalten. 17.</t>
  </si>
  <si>
    <t>Lieferung-Prüfung 18 | Kobayashi | Bestätigt | Wenn Sie in der Ausnahmenliste Herkunftsstandort, Problemtyp, Datum und verantwortliche Person anordnen, werden Prüfungen bei Verzögerungen schneller. Ausnahme-Nr., Aufgetreten am, Ausnahme-Markierung beibehalten. 18.</t>
  </si>
  <si>
    <t>Eingang-Prüfung 19 | Nakamura | 30+ Tage | Wenn Sie in der Ausnahmenliste Herkunftsstandort, Problemtyp, Datum und verantwortliche Person anordnen, werden Prüfungen bei Verzögerungen schneller. Ausnahme-Nr., Aufgetreten am, Ausnahme-Markierung beibehalten. 19.</t>
  </si>
  <si>
    <t>Sendung-Prüfung 20 | Saito | 60+ Tage | Wenn Sie in der Ausnahmenliste Herkunftsstandort, Problemtyp, Datum und verantwortliche Person anordnen, werden Prüfungen bei Verzögerungen schneller. Ausnahme-Nr., Aufgetreten am, Ausnahme-Markierung beibehalten. 20.</t>
  </si>
  <si>
    <t>Abschließende Liefernotiz 6 | Ito | In Bearbeitung | Wenn Sie in der Ausnahmenliste Herkunftsstandort, Problemtyp, Datum und verantwortliche Person anordnen, werden Prüfungen bei Verzögerungen schneller. Ausnahme-Nr., Aufgetreten am, halten Sie die Ausnahme-Markierung bis zum Ende konsistent.</t>
  </si>
  <si>
    <t>Abschließende Tracking-Notiz 1</t>
  </si>
  <si>
    <t>Halten Sie aktuellen Status und letzte Aktualisierungszeit in derselben Zeile. 1. Halten Sie den Stand so klar, dass die Übergabe verständlich ist.</t>
  </si>
  <si>
    <t>Abschließende Tracking-Notiz 2</t>
  </si>
  <si>
    <t>Halten Sie aktuellen Status und letzte Aktualisierungszeit in derselben Zeile. 2. Halten Sie den Stand so klar, dass die Übergabe verständlich ist.</t>
  </si>
  <si>
    <t>Reaktionsbestätigung</t>
  </si>
  <si>
    <t>Unbestätigt</t>
  </si>
  <si>
    <t>Bestätigt am</t>
  </si>
  <si>
    <t>Nicht eingetragen</t>
  </si>
  <si>
    <t>Erneute Zustellung veranlasst</t>
  </si>
  <si>
    <t>Notiz 26</t>
  </si>
  <si>
    <t>Halten Sie Reaktionsstatus und letzte Aktualisierungszeit zusammen. Sendungsverfolgung 26: Prüfen Sie diesen Punkt monatlich und hinterlassen Sie ihn klar für die nächste verantwortliche Person.</t>
  </si>
  <si>
    <t>Notiz 27</t>
  </si>
  <si>
    <t>Halten Sie Reaktionsstatus und letzte Aktualisierungszeit zusammen. Sendungsverfolgung 27: Prüfen Sie diesen Punkt monatlich und hinterlassen Sie ihn klar für die nächste verantwortliche Person.</t>
  </si>
  <si>
    <t>Notiz 28</t>
  </si>
  <si>
    <t>Halten Sie Reaktionsstatus und letzte Aktualisierungszeit zusammen. Sendungsverfolgung 28: Prüfen Sie diesen Punkt monatlich und hinterlassen Sie ihn klar für die nächste verantwortliche Person.</t>
  </si>
  <si>
    <t>Notiz 29</t>
  </si>
  <si>
    <t>Halten Sie Reaktionsstatus und letzte Aktualisierungszeit zusammen. Sendungsverfolgung 29: Prüfen Sie diesen Punkt monatlich und hinterlassen Sie ihn klar für die nächste verantwortliche Person.</t>
  </si>
  <si>
    <t>Notiz 30</t>
  </si>
  <si>
    <t>Halten Sie Reaktionsstatus und letzte Aktualisierungszeit zusammen. Sendungsverfolgung 30: Prüfen Sie diesen Punkt monatlich und hinterlassen Sie ihn klar für die nächste verantwortliche Person.</t>
  </si>
  <si>
    <t>Prüfung 1</t>
  </si>
  <si>
    <t>Greifen Sie zuerst die unbestätigten Punkte auf und verbinden Sie sie bis zur Reaktionsnotiz. Sendungsverfolgung 1: Aktualisieren Sie sofort bei Statusänderung und verschieben Sie es nicht auf die Monatsend-Konsolidierung.</t>
  </si>
  <si>
    <t>Prüfung 2</t>
  </si>
  <si>
    <t>Greifen Sie zuerst die unbestätigten Punkte auf und verbinden Sie sie bis zur Reaktionsnotiz. Sendungsverfolgung 2: Aktualisieren Sie sofort bei Statusänderung und verschieben Sie es nicht auf die Monatsend-Konsolidierung.</t>
  </si>
  <si>
    <t>Prüfung 3</t>
  </si>
  <si>
    <t>Greifen Sie zuerst die unbestätigten Punkte auf und verbinden Sie sie bis zur Reaktionsnotiz. Sendungsverfolgung 3: Aktualisieren Sie sofort bei Statusänderung und verschieben Sie es nicht auf die Monatsend-Konsolidierung.</t>
  </si>
  <si>
    <t>Prüfung 4</t>
  </si>
  <si>
    <t>Greifen Sie zuerst die unbestätigten Punkte auf und verbinden Sie sie bis zur Reaktionsnotiz. Sendungsverfolgung 4: Aktualisieren Sie sofort bei Statusänderung und verschieben Sie es nicht auf die Monatsend-Konsolidierung.</t>
  </si>
  <si>
    <t>Prüfung 5</t>
  </si>
  <si>
    <t>Greifen Sie zuerst die unbestätigten Punkte auf und verbinden Sie sie bis zur Reaktionsnotiz. Sendungsverfolgung 5: Aktualisieren Sie sofort bei Statusänderung und verschieben Sie es nicht auf die Monatsend-Konsolidierung.</t>
  </si>
  <si>
    <t>Prüfung 6</t>
  </si>
  <si>
    <t>Greifen Sie zuerst die unbestätigten Punkte auf und verbinden Sie sie bis zur Reaktionsnotiz. Sendungsverfolgung 6: Aktualisieren Sie sofort bei Statusänderung und verschieben Sie es nicht auf die Monatsend-Konsolidierung.</t>
  </si>
  <si>
    <t>Prüfung 7</t>
  </si>
  <si>
    <t>Greifen Sie zuerst die unbestätigten Punkte auf und verbinden Sie sie bis zur Reaktionsnotiz. Sendungsverfolgung 7: Aktualisieren Sie sofort bei Statusänderung und verschieben Sie es nicht auf die Monatsend-Konsolidierung.</t>
  </si>
  <si>
    <t>Prüfung 8</t>
  </si>
  <si>
    <t>Greifen Sie zuerst die unbestätigten Punkte auf und verbinden Sie sie bis zur Reaktionsnotiz. Sendungsverfolgung 8: Aktualisieren Sie sofort bei Statusänderung und verschieben Sie es nicht auf die Monatsend-Konsolidierung.</t>
  </si>
  <si>
    <t>Prüfung 9</t>
  </si>
  <si>
    <t>Greifen Sie zuerst die unbestätigten Punkte auf und verbinden Sie sie bis zur Reaktionsnotiz. Sendungsverfolgung 9: Aktualisieren Sie sofort bei Statusänderung und verschieben Sie es nicht auf die Monatsend-Konsolidierung.</t>
  </si>
  <si>
    <t>Prüfung 10</t>
  </si>
  <si>
    <t>Greifen Sie zuerst die unbestätigten Punkte auf und verbinden Sie sie bis zur Reaktionsnotiz. Sendungsverfolgung 10: Aktualisieren Sie sofort bei Statusänderung und verschieben Sie es nicht auf die Monatsend-Konsolidierung.</t>
  </si>
  <si>
    <t>Prüfung 11</t>
  </si>
  <si>
    <t>Greifen Sie zuerst die unbestätigten Punkte auf und verbinden Sie sie bis zur Reaktionsnotiz. Sendungsverfolgung 11: Aktualisieren Sie sofort bei Statusänderung und verschieben Sie es nicht auf die Monatsend-Konsolidierung.</t>
  </si>
  <si>
    <t>Prüfung 12</t>
  </si>
  <si>
    <t>Greifen Sie zuerst die unbestätigten Punkte auf und verbinden Sie sie bis zur Reaktionsnotiz. Sendungsverfolgung 12: Aktualisieren Sie sofort bei Statusänderung und verschieben Sie es nicht auf die Monatsend-Konsolidierung.</t>
  </si>
  <si>
    <t>Prüfung 13</t>
  </si>
  <si>
    <t>Greifen Sie zuerst die unbestätigten Punkte auf und verbinden Sie sie bis zur Reaktionsnotiz. Sendungsverfolgung 13: Aktualisieren Sie sofort bei Statusänderung und verschieben Sie es nicht auf die Monatsend-Konsolidierung.</t>
  </si>
  <si>
    <t>Prüfung 14</t>
  </si>
  <si>
    <t>Greifen Sie zuerst die unbestätigten Punkte auf und verbinden Sie sie bis zur Reaktionsnotiz. Sendungsverfolgung 14: Aktualisieren Sie sofort bei Statusänderung und verschieben Sie es nicht auf die Monatsend-Konsolidierung.</t>
  </si>
  <si>
    <t>Prüfung 15</t>
  </si>
  <si>
    <t>Greifen Sie zuerst die unbestätigten Punkte auf und verbinden Sie sie bis zur Reaktionsnotiz. Sendungsverfolgung 15: Aktualisieren Sie sofort bei Statusänderung und verschieben Sie es nicht auf die Monatsend-Konsolidierung.</t>
  </si>
  <si>
    <t>Prüfung 16</t>
  </si>
  <si>
    <t>Greifen Sie zuerst die unbestätigten Punkte auf und verbinden Sie sie bis zur Reaktionsnotiz. Sendungsverfolgung 16: Aktualisieren Sie sofort bei Statusänderung und verschieben Sie es nicht auf die Monatsend-Konsolidierung.</t>
  </si>
  <si>
    <t>Prüfung 17</t>
  </si>
  <si>
    <t>Greifen Sie zuerst die unbestätigten Punkte auf und verbinden Sie sie bis zur Reaktionsnotiz. Sendungsverfolgung 17: Aktualisieren Sie sofort bei Statusänderung und verschieben Sie es nicht auf die Monatsend-Konsolidierung.</t>
  </si>
  <si>
    <t>Prüfung 18</t>
  </si>
  <si>
    <t>Greifen Sie zuerst die unbestätigten Punkte auf und verbinden Sie sie bis zur Reaktionsnotiz. Sendungsverfolgung 18: Aktualisieren Sie sofort bei Statusänderung und verschieben Sie es nicht auf die Monatsend-Konsolidierung.</t>
  </si>
  <si>
    <t>Prüfung 19</t>
  </si>
  <si>
    <t>Greifen Sie zuerst die unbestätigten Punkte auf und verbinden Sie sie bis zur Reaktionsnotiz. Sendungsverfolgung 19: Aktualisieren Sie sofort bei Statusänderung und verschieben Sie es nicht auf die Monatsend-Konsolidierung.</t>
  </si>
  <si>
    <t>Prüfung 20</t>
  </si>
  <si>
    <t>Greifen Sie zuerst die unbestätigten Punkte auf und verbinden Sie sie bis zur Reaktionsnotiz. Sendungsverfolgung 20: Aktualisieren Sie sofort bei Statusänderung und verschieben Sie es nicht auf die Monatsend-Konsolidierung.</t>
  </si>
  <si>
    <t>Prüfung 21</t>
  </si>
  <si>
    <t>Greifen Sie zuerst die unbestätigten Punkte auf und verbinden Sie sie bis zur Reaktionsnotiz. Sendungsverfolgung 21: Aktualisieren Sie sofort bei Statusänderung und verschieben Sie es nicht auf die Monatsend-Konsolidierung.</t>
  </si>
  <si>
    <t>Prüfung 22</t>
  </si>
  <si>
    <t>Greifen Sie zuerst die unbestätigten Punkte auf und verbinden Sie sie bis zur Reaktionsnotiz. Sendungsverfolgung 22: Aktualisieren Sie sofort bei Statusänderung und verschieben Sie es nicht auf die Monatsend-Konsolidierung.</t>
  </si>
  <si>
    <t>Prüfung 23</t>
  </si>
  <si>
    <t>Greifen Sie zuerst die unbestätigten Punkte auf und verbinden Sie sie bis zur Reaktionsnotiz. Sendungsverfolgung 23: Aktualisieren Sie sofort bei Statusänderung und verschieben Sie es nicht auf die Monatsend-Konsolidierung.</t>
  </si>
  <si>
    <t>Prüfung 24</t>
  </si>
  <si>
    <t>Greifen Sie zuerst die unbestätigten Punkte auf und verbinden Sie sie bis zur Reaktionsnotiz. Sendungsverfolgung 24: Aktualisieren Sie sofort bei Statusänderung und verschieben Sie es nicht auf die Monatsend-Konsolidierung.</t>
  </si>
  <si>
    <t>Prüfung 25</t>
  </si>
  <si>
    <t>Greifen Sie zuerst die unbestätigten Punkte auf und verbinden Sie sie bis zur Reaktionsnotiz. Sendungsverfolgung 25: Aktualisieren Sie sofort bei Statusänderung und verschieben Sie es nicht auf die Monatsend-Konsolidierung.</t>
  </si>
  <si>
    <t>Prüfung 26</t>
  </si>
  <si>
    <t>Greifen Sie zuerst die unbestätigten Punkte auf und verbinden Sie sie bis zur Reaktionsnotiz. Sendungsverfolgung 26: Aktualisieren Sie sofort bei Statusänderung und verschieben Sie es nicht auf die Monatsend-Konsolidierung.</t>
  </si>
  <si>
    <t>Prüfung 27</t>
  </si>
  <si>
    <t>Greifen Sie zuerst die unbestätigten Punkte auf und verbinden Sie sie bis zur Reaktionsnotiz. Sendungsverfolgung 27: Aktualisieren Sie sofort bei Statusänderung und verschieben Sie es nicht auf die Monatsend-Konsolidierung.</t>
  </si>
  <si>
    <t>Prüfung 28</t>
  </si>
  <si>
    <t>Greifen Sie zuerst die unbestätigten Punkte auf und verbinden Sie sie bis zur Reaktionsnotiz. Sendungsverfolgung 28: Aktualisieren Sie sofort bei Statusänderung und verschieben Sie es nicht auf die Monatsend-Konsolidierung.</t>
  </si>
  <si>
    <t>Prüfung 29</t>
  </si>
  <si>
    <t>Greifen Sie zuerst die unbestätigten Punkte auf und verbinden Sie sie bis zur Reaktionsnotiz. Sendungsverfolgung 29: Aktualisieren Sie sofort bei Statusänderung und verschieben Sie es nicht auf die Monatsend-Konsolidierung.</t>
  </si>
  <si>
    <t>Prüfung 30</t>
  </si>
  <si>
    <t>Greifen Sie zuerst die unbestätigten Punkte auf und verbinden Sie sie bis zur Reaktionsnotiz. Sendungsverfolgung 30: Aktualisieren Sie sofort bei Statusänderung und verschieben Sie es nicht auf die Monatsend-Konsolidierung.</t>
  </si>
  <si>
    <t>Tracking-Notiz 2-17</t>
  </si>
  <si>
    <t>Tracking-Notiz 2 #17: Diese Notiz sollte auch in monatlichen Prüfungen verständlich bleiben, mit Kernpunkt, Grund und nächster Aktion in getrennten Zeilen. Nr. 17.</t>
  </si>
  <si>
    <t>Tracking-Notiz 2-18</t>
  </si>
  <si>
    <t>Tracking-Notiz 2 #18: Diese Notiz sollte auch in monatlichen Prüfungen verständlich bleiben, mit Kernpunkt, Grund und nächster Aktion in getrennten Zeilen. Nr. 18.</t>
  </si>
  <si>
    <t>Tracking-Notiz 2-19</t>
  </si>
  <si>
    <t>Tracking-Notiz 2 #19: Diese Notiz sollte auch in monatlichen Prüfungen verständlich bleiben, mit Kernpunkt, Grund und nächster Aktion in getrennten Zeilen. Nr. 19.</t>
  </si>
  <si>
    <t>Tracking-Notiz 2-20</t>
  </si>
  <si>
    <t>Tracking-Notiz 2 #20: Diese Notiz sollte auch in monatlichen Prüfungen verständlich bleiben, mit Kernpunkt, Grund und nächster Aktion in getrennten Zeilen. Nr. 20.</t>
  </si>
  <si>
    <t>Bestätigungsnotiz 2-1</t>
  </si>
  <si>
    <t>Bestätigungsnotiz 2 #1: Aktualisieren Sie sofort bei Statusänderung, damit spätere Lesende die nächste Aktion sehen können. Nr. 1.</t>
  </si>
  <si>
    <t>Bestätigungsnotiz 2-2</t>
  </si>
  <si>
    <t>Bestätigungsnotiz 2 #2: Aktualisieren Sie sofort bei Statusänderung, damit spätere Lesende die nächste Aktion sehen können. Nr. 2.</t>
  </si>
  <si>
    <t>Bestätigungsnotiz 2-3</t>
  </si>
  <si>
    <t>Bestätigungsnotiz 2 #3: Aktualisieren Sie sofort bei Statusänderung, damit spätere Lesende die nächste Aktion sehen können. Nr. 3.</t>
  </si>
  <si>
    <t>Bestätigungsnotiz 2-4</t>
  </si>
  <si>
    <t>Bestätigungsnotiz 2 #4: Aktualisieren Sie sofort bei Statusänderung, damit spätere Lesende die nächste Aktion sehen können. Nr. 4.</t>
  </si>
  <si>
    <t>Bestätigungsnotiz 2-5</t>
  </si>
  <si>
    <t>Bestätigungsnotiz 2 #5: Aktualisieren Sie sofort bei Statusänderung, damit spätere Lesende die nächste Aktion sehen können. Nr. 5.</t>
  </si>
  <si>
    <t>Bestätigungsnotiz 2-6</t>
  </si>
  <si>
    <t>Bestätigungsnotiz 2 #6: Aktualisieren Sie sofort bei Statusänderung, damit spätere Lesende die nächste Aktion sehen können. Nr. 6.</t>
  </si>
  <si>
    <t>Bestätigungsnotiz 2-7</t>
  </si>
  <si>
    <t>Bestätigungsnotiz 2 #7: Aktualisieren Sie sofort bei Statusänderung, damit spätere Lesende die nächste Aktion sehen können. Nr. 7.</t>
  </si>
  <si>
    <t>Bestätigungsnotiz 2-8</t>
  </si>
  <si>
    <t>Bestätigungsnotiz 2 #8: Aktualisieren Sie sofort bei Statusänderung, damit spätere Lesende die nächste Aktion sehen können. Nr. 8.</t>
  </si>
  <si>
    <t>Bestätigungsnotiz 2-9</t>
  </si>
  <si>
    <t>Bestätigungsnotiz 2 #9: Aktualisieren Sie sofort bei Statusänderung, damit spätere Lesende die nächste Aktion sehen können. Nr. 9.</t>
  </si>
  <si>
    <t>Bestätigungsnotiz 2-10</t>
  </si>
  <si>
    <t>Bestätigungsnotiz 2 #10: Aktualisieren Sie sofort bei Statusänderung, damit spätere Lesende die nächste Aktion sehen können. Nr. 10.</t>
  </si>
  <si>
    <t>Bestätigungsnotiz 2-11</t>
  </si>
  <si>
    <t>Bestätigungsnotiz 2 #11: Aktualisieren Sie sofort bei Statusänderung, damit spätere Lesende die nächste Aktion sehen können. Nr. 11.</t>
  </si>
  <si>
    <t>Bestätigungsnotiz 2-12</t>
  </si>
  <si>
    <t>Bestätigungsnotiz 2 #12: Aktualisieren Sie sofort bei Statusänderung, damit spätere Lesende die nächste Aktion sehen können. Nr. 12.</t>
  </si>
  <si>
    <t>Bestätigungsnotiz 2-13</t>
  </si>
  <si>
    <t>Bestätigungsnotiz 2 #13: Aktualisieren Sie sofort bei Statusänderung, damit spätere Lesende die nächste Aktion sehen können. Nr. 13.</t>
  </si>
  <si>
    <t>Bestätigungsnotiz 2-14</t>
  </si>
  <si>
    <t>Bestätigungsnotiz 2 #14: Aktualisieren Sie sofort bei Statusänderung, damit spätere Lesende die nächste Aktion sehen können. Nr. 14.</t>
  </si>
  <si>
    <t>Bestätigungsnotiz 2-15</t>
  </si>
  <si>
    <t>Bestätigungsnotiz 2 #15: Aktualisieren Sie sofort bei Statusänderung, damit spätere Lesende die nächste Aktion sehen können. Nr. 15.</t>
  </si>
  <si>
    <t>Bestätigungsnotiz 2-16</t>
  </si>
  <si>
    <t>Bestätigungsnotiz 2 #16: Aktualisieren Sie sofort bei Statusänderung, damit spätere Lesende die nächste Aktion sehen können. Nr. 16.</t>
  </si>
  <si>
    <t>Bestätigungsnotiz 2-17</t>
  </si>
  <si>
    <t>Bestätigungsnotiz 2 #17: Aktualisieren Sie sofort bei Statusänderung, damit spätere Lesende die nächste Aktion sehen können. Nr. 17.</t>
  </si>
  <si>
    <t>Bestätigungsnotiz 2-18</t>
  </si>
  <si>
    <t>Bestätigungsnotiz 2 #18: Aktualisieren Sie sofort bei Statusänderung, damit spätere Lesende die nächste Aktion sehen können. Nr. 18.</t>
  </si>
  <si>
    <t>Bestätigungsnotiz 2-19</t>
  </si>
  <si>
    <t>Bestätigungsnotiz 2 #19: Aktualisieren Sie sofort bei Statusänderung, damit spätere Lesende die nächste Aktion sehen können. Nr. 19.</t>
  </si>
  <si>
    <t>Bestätigungsnotiz 2-20</t>
  </si>
  <si>
    <t>Bestätigungsnotiz 2 #20: Aktualisieren Sie sofort bei Statusänderung, damit spätere Lesende die nächste Aktion sehen können. Nr. 20.</t>
  </si>
  <si>
    <t>Sendungsverfolgung 4</t>
  </si>
  <si>
    <t>Status: Wenn Sie aktuellen Status und letzte Aktualisierungszeit zusammenhalten, werden Prüfungen deutlich schneller. Sendungsverfolgung 4. So sind Grund und nächste Aktion klar.</t>
  </si>
  <si>
    <t>Sendungsverfolgung 5</t>
  </si>
  <si>
    <t>Status: Wenn Sie aktuellen Status und letzte Aktualisierungszeit zusammenhalten, werden Prüfungen deutlich schneller. Sendungsverfolgung 5. So sind Grund und nächste Aktion klar.</t>
  </si>
  <si>
    <t>Sendungsverfolgung 6</t>
  </si>
  <si>
    <t>Status: Wenn Sie aktuellen Status und letzte Aktualisierungszeit zusammenhalten, werden Prüfungen deutlich schneller. Sendungsverfolgung 6. So sind Grund und nächste Aktion klar.</t>
  </si>
  <si>
    <t>Sendungsverfolgung 7</t>
  </si>
  <si>
    <t>Status: Wenn Sie aktuellen Status und letzte Aktualisierungszeit zusammenhalten, werden Prüfungen deutlich schneller. Sendungsverfolgung 7. So sind Grund und nächste Aktion klar.</t>
  </si>
  <si>
    <t>Sendungsverfolgung 8</t>
  </si>
  <si>
    <t>Status: Wenn Sie aktuellen Status und letzte Aktualisierungszeit zusammenhalten, werden Prüfungen deutlich schneller. Sendungsverfolgung 8. So sind Grund und nächste Aktion klar.</t>
  </si>
  <si>
    <t>Sendungsverfolgung 9</t>
  </si>
  <si>
    <t>Status: Wenn Sie aktuellen Status und letzte Aktualisierungszeit zusammenhalten, werden Prüfungen deutlich schneller. Sendungsverfolgung 9. So sind Grund und nächste Aktion klar.</t>
  </si>
  <si>
    <t>Sendungsverfolgung 10</t>
  </si>
  <si>
    <t>Status: Wenn Sie aktuellen Status und letzte Aktualisierungszeit zusammenhalten, werden Prüfungen deutlich schneller. Sendungsverfolgung 10. So sind Grund und nächste Aktion klar.</t>
  </si>
  <si>
    <t>Historie 1</t>
  </si>
  <si>
    <t>Prüfung: Klären Sie zuerst die unbestätigten Punkte und erfassen Sie sie bis zur Reaktionsnotiz. Sendungsverfolgung 1. Wenden Sie es sofort an, damit Aktualisierungen nicht zurückbleiben.</t>
  </si>
  <si>
    <t>Historie 2</t>
  </si>
  <si>
    <t>Prüfung: Klären Sie zuerst die unbestätigten Punkte und erfassen Sie sie bis zur Reaktionsnotiz. Sendungsverfolgung 2. Wenden Sie es sofort an, damit Aktualisierungen nicht zurückbleiben.</t>
  </si>
  <si>
    <t>Historie 3</t>
  </si>
  <si>
    <t>Prüfung: Klären Sie zuerst die unbestätigten Punkte und erfassen Sie sie bis zur Reaktionsnotiz. Sendungsverfolgung 3. Wenden Sie es sofort an, damit Aktualisierungen nicht zurückbleiben.</t>
  </si>
  <si>
    <t>Historie 4</t>
  </si>
  <si>
    <t>Prüfung: Klären Sie zuerst die unbestätigten Punkte und erfassen Sie sie bis zur Reaktionsnotiz. Sendungsverfolgung 4. Wenden Sie es sofort an, damit Aktualisierungen nicht zurückbleiben.</t>
  </si>
  <si>
    <t>Historie 5</t>
  </si>
  <si>
    <t>Prüfung: Klären Sie zuerst die unbestätigten Punkte und erfassen Sie sie bis zur Reaktionsnotiz. Sendungsverfolgung 5. Wenden Sie es sofort an, damit Aktualisierungen nicht zurückbleiben.</t>
  </si>
  <si>
    <t>Historie 6</t>
  </si>
  <si>
    <t>Prüfung: Klären Sie zuerst die unbestätigten Punkte und erfassen Sie sie bis zur Reaktionsnotiz. Sendungsverfolgung 6. Wenden Sie es sofort an, damit Aktualisierungen nicht zurückbleiben.</t>
  </si>
  <si>
    <t>Historie 7</t>
  </si>
  <si>
    <t>Prüfung: Klären Sie zuerst die unbestätigten Punkte und erfassen Sie sie bis zur Reaktionsnotiz. Sendungsverfolgung 7. Wenden Sie es sofort an, damit Aktualisierungen nicht zurückbleiben.</t>
  </si>
  <si>
    <t>Historie 8</t>
  </si>
  <si>
    <t>Prüfung: Klären Sie zuerst die unbestätigten Punkte und erfassen Sie sie bis zur Reaktionsnotiz. Sendungsverfolgung 8. Wenden Sie es sofort an, damit Aktualisierungen nicht zurückbleiben.</t>
  </si>
  <si>
    <t>Historie 9</t>
  </si>
  <si>
    <t>Prüfung: Klären Sie zuerst die unbestätigten Punkte und erfassen Sie sie bis zur Reaktionsnotiz. Sendungsverfolgung 9. Wenden Sie es sofort an, damit Aktualisierungen nicht zurückbleiben.</t>
  </si>
  <si>
    <t>Historie 10</t>
  </si>
  <si>
    <t>Prüfung: Klären Sie zuerst die unbestätigten Punkte und erfassen Sie sie bis zur Reaktionsnotiz. Sendungsverfolgung 10. Wenden Sie es sofort an, damit Aktualisierungen nicht zurückbleiben.</t>
  </si>
  <si>
    <t>Halten Sie aktuellen Status und letzte Aktualisierungszeit zusammen, um Nacharbeit zu vermeiden. 1. So kann jede Person die nächste Aktion sehen.</t>
  </si>
  <si>
    <t>Halten Sie aktuellen Status und letzte Aktualisierungszeit zusammen, um Nacharbeit zu vermeiden. 2. So kann jede Person die nächste Aktion sehen.</t>
  </si>
  <si>
    <t>Halten Sie aktuellen Status und letzte Aktualisierungszeit zusammen, um Nacharbeit zu vermeiden. 3. So kann jede Person die nächste Aktion sehen.</t>
  </si>
  <si>
    <t>Halten Sie aktuellen Status und letzte Aktualisierungszeit zusammen, um Nacharbeit zu vermeiden. 4. So kann jede Person die nächste Aktion sehen.</t>
  </si>
  <si>
    <t>Halten Sie aktuellen Status und letzte Aktualisierungszeit zusammen, um Nacharbeit zu vermeiden. 5. So kann jede Person die nächste Aktion sehen.</t>
  </si>
  <si>
    <t>Prüfung: unbestätigte Punkte in einem Zug bis zur Reaktionsnotiz prüfen. 1. Aktualisieren Sie direkt vor Ort, damit später keine Verwirrung entsteht.</t>
  </si>
  <si>
    <t>Prüfung: unbestätigte Punkte in einem Zug bis zur Reaktionsnotiz prüfen. 2. Aktualisieren Sie direkt vor Ort, damit später keine Verwirrung entsteht.</t>
  </si>
  <si>
    <t>Prüfung: unbestätigte Punkte in einem Zug bis zur Reaktionsnotiz prüfen. 3. Aktualisieren Sie direkt vor Ort, damit später keine Verwirrung entsteht.</t>
  </si>
  <si>
    <t>Prüfung: unbestätigte Punkte in einem Zug bis zur Reaktionsnotiz prüfen. 4. Aktualisieren Sie direkt vor Ort, damit später keine Verwirrung entsteht.</t>
  </si>
  <si>
    <t>Prüfung: unbestätigte Punkte in einem Zug bis zur Reaktionsnotiz prüfen. 5. Aktualisieren Sie direkt vor Ort, damit später keine Verwirrung entsteht.</t>
  </si>
  <si>
    <t>Abschließende Tracking-Notiz 3</t>
  </si>
  <si>
    <t>Halten Sie aktuellen Status und letzte Aktualisierungszeit in derselben Zeile. 3. Halten Sie den Stand so klar, dass die Übergabe verständlich ist.</t>
  </si>
  <si>
    <t>Abschließende Bestätigungsnotiz 1</t>
  </si>
  <si>
    <t>Bearbeiten Sie zuerst die unbestätigten Punkte und verbinden Sie sie bis zur Reaktionsnotiz. 1. Prüfen, damit später kein Zurückrollen nötig ist.</t>
  </si>
  <si>
    <t>Abschließende Bestätigungsnotiz 2</t>
  </si>
  <si>
    <t>Bearbeiten Sie zuerst die unbestätigten Punkte und verbinden Sie sie bis zur Reaktionsnotiz. 2. Prüfen, damit später kein Zurückrollen nötig ist.</t>
  </si>
  <si>
    <t>Abschließende Bestätigungsnotiz 3</t>
  </si>
  <si>
    <t>Bearbeiten Sie zuerst die unbestätigten Punkte und verbinden Sie sie bis zur Reaktionsnotiz. 3. Prüfen, damit später kein Zurückrollen nötig ist.</t>
  </si>
</sst>
</file>

<file path=xl/styles.xml><?xml version="1.0" encoding="utf-8"?>
<styleSheet xmlns="http://schemas.openxmlformats.org/spreadsheetml/2006/main">
  <numFmts count="4">
    <numFmt numFmtId="164" formatCode="yyyy-mm-dd"/>
    <numFmt numFmtId="165" formatCode="yyyy-mm-dd hh:mm"/>
    <numFmt numFmtId="166" formatCode="0.0"/>
    <numFmt numFmtId="167" formatCode="¥#,##0.00"/>
  </numFmts>
  <fonts count="9">
    <font>
      <sz val="11"/>
      <name val="Carlito"/>
    </font>
    <font>
      <b val="1"/>
      <sz val="18"/>
      <color rgb="001F2937"/>
      <name val="Aptos"/>
    </font>
    <font>
      <sz val="10"/>
      <color rgb="006B7280"/>
      <name val="Aptos"/>
    </font>
    <font>
      <b val="1"/>
      <sz val="10"/>
      <color rgb="001F2937"/>
      <name val="Aptos"/>
    </font>
    <font>
      <sz val="10"/>
      <color rgb="001F2937"/>
      <name val="Aptos"/>
    </font>
    <font>
      <b val="1"/>
      <sz val="11"/>
      <color rgb="001F2937"/>
      <name val="Aptos"/>
    </font>
    <font>
      <b val="1"/>
      <sz val="10"/>
      <color rgb="006B7280"/>
      <name val="Aptos"/>
    </font>
    <font>
      <b val="1"/>
      <sz val="20"/>
      <color rgb="001F2937"/>
      <name val="Aptos"/>
    </font>
    <font>
      <sz val="9"/>
      <color rgb="006B7280"/>
      <name val="Aptos"/>
    </font>
  </fonts>
  <fills count="8">
    <fill>
      <patternFill/>
    </fill>
    <fill>
      <patternFill patternType="gray125"/>
    </fill>
    <fill>
      <patternFill patternType="solid">
        <fgColor rgb="00FFFFFF"/>
      </patternFill>
    </fill>
    <fill>
      <patternFill patternType="solid">
        <fgColor rgb="00D9F0EE"/>
      </patternFill>
    </fill>
    <fill>
      <patternFill patternType="solid">
        <fgColor rgb="00EAF2FF"/>
      </patternFill>
    </fill>
    <fill>
      <patternFill patternType="solid">
        <fgColor rgb="00FFF3D6"/>
      </patternFill>
    </fill>
    <fill>
      <patternFill patternType="solid">
        <fgColor rgb="00F1EAFE"/>
      </patternFill>
    </fill>
    <fill>
      <patternFill patternType="solid">
        <fgColor rgb="00F8FAFC"/>
      </patternFill>
    </fill>
  </fills>
  <borders count="45">
    <border/>
    <border/>
    <border>
      <left style="thin">
        <color rgb="00CBD5E1"/>
      </left>
      <right style="thin">
        <color rgb="00CBD5E1"/>
      </right>
      <top style="thin">
        <color rgb="00CBD5E1"/>
      </top>
      <bottom style="thin">
        <color rgb="00CBD5E1"/>
      </bottom>
    </border>
    <border>
      <left style="thin">
        <color rgb="00CBD5E1"/>
      </left>
      <right style="thin">
        <color rgb="00CBD5E1"/>
      </right>
      <top style="thin">
        <color rgb="00CBD5E1"/>
      </top>
      <bottom style="thin">
        <color rgb="00CBD5E1"/>
      </bottom>
    </border>
    <border>
      <left style="thin">
        <color rgb="00E5E7EB"/>
      </left>
      <right style="thin">
        <color rgb="00E5E7EB"/>
      </right>
      <top style="thin">
        <color rgb="00E5E7EB"/>
      </top>
      <bottom style="thin">
        <color rgb="00E5E7EB"/>
      </bottom>
    </border>
    <border>
      <left style="thin">
        <color rgb="00E5E7EB"/>
      </left>
      <right style="thin">
        <color rgb="00E5E7EB"/>
      </right>
      <top style="thin">
        <color rgb="00E5E7EB"/>
      </top>
      <bottom style="thin">
        <color rgb="00E5E7EB"/>
      </bottom>
    </border>
    <border>
      <left style="thin">
        <color rgb="00E5E7EB"/>
      </left>
      <top style="thin">
        <color rgb="00E5E7EB"/>
      </top>
      <bottom style="thin">
        <color rgb="00E5E7EB"/>
      </bottom>
    </border>
    <border>
      <top style="thin">
        <color rgb="00E5E7EB"/>
      </top>
      <bottom style="thin">
        <color rgb="00E5E7EB"/>
      </bottom>
    </border>
    <border>
      <right style="thin">
        <color rgb="00E5E7EB"/>
      </right>
      <top style="thin">
        <color rgb="00E5E7EB"/>
      </top>
      <bottom style="thin">
        <color rgb="00E5E7EB"/>
      </bottom>
    </border>
    <border>
      <left style="thin">
        <color rgb="00E5E7EB"/>
      </left>
      <top style="thin">
        <color rgb="00E5E7EB"/>
      </top>
      <bottom style="thin">
        <color rgb="00E5E7EB"/>
      </bottom>
    </border>
    <border>
      <top style="thin">
        <color rgb="00E5E7EB"/>
      </top>
      <bottom style="thin">
        <color rgb="00E5E7EB"/>
      </bottom>
    </border>
    <border>
      <right style="thin">
        <color rgb="00E5E7EB"/>
      </right>
      <top style="thin">
        <color rgb="00E5E7EB"/>
      </top>
      <bottom style="thin">
        <color rgb="00E5E7EB"/>
      </bottom>
    </border>
    <border>
      <left style="thin">
        <color rgb="00CBD5E1"/>
      </left>
      <top style="thin">
        <color rgb="00CBD5E1"/>
      </top>
    </border>
    <border>
      <top style="thin">
        <color rgb="00CBD5E1"/>
      </top>
    </border>
    <border>
      <right style="thin">
        <color rgb="00CBD5E1"/>
      </right>
      <top style="thin">
        <color rgb="00CBD5E1"/>
      </top>
    </border>
    <border>
      <left style="thin">
        <color rgb="00CBD5E1"/>
      </left>
    </border>
    <border>
      <right style="thin">
        <color rgb="00CBD5E1"/>
      </right>
    </border>
    <border>
      <left style="thin">
        <color rgb="00CBD5E1"/>
      </left>
      <bottom style="thin">
        <color rgb="00CBD5E1"/>
      </bottom>
    </border>
    <border>
      <bottom style="thin">
        <color rgb="00CBD5E1"/>
      </bottom>
    </border>
    <border>
      <right style="thin">
        <color rgb="00CBD5E1"/>
      </right>
      <bottom style="thin">
        <color rgb="00CBD5E1"/>
      </bottom>
    </border>
    <border>
      <left style="thin">
        <color rgb="00CBD5E1"/>
      </left>
      <top style="thin">
        <color rgb="00CBD5E1"/>
      </top>
    </border>
    <border>
      <top style="thin">
        <color rgb="00CBD5E1"/>
      </top>
    </border>
    <border>
      <right style="thin">
        <color rgb="00CBD5E1"/>
      </right>
      <top style="thin">
        <color rgb="00CBD5E1"/>
      </top>
    </border>
    <border>
      <left style="thin">
        <color rgb="00CBD5E1"/>
      </left>
    </border>
    <border>
      <right style="thin">
        <color rgb="00CBD5E1"/>
      </right>
    </border>
    <border>
      <left style="thin">
        <color rgb="00CBD5E1"/>
      </left>
      <bottom style="thin">
        <color rgb="00CBD5E1"/>
      </bottom>
    </border>
    <border>
      <bottom style="thin">
        <color rgb="00CBD5E1"/>
      </bottom>
    </border>
    <border>
      <right style="thin">
        <color rgb="00CBD5E1"/>
      </right>
      <bottom style="thin">
        <color rgb="00CBD5E1"/>
      </bottom>
    </border>
    <border>
      <left style="thin">
        <color rgb="00E5E7EB"/>
      </left>
      <top style="thin">
        <color rgb="00E5E7EB"/>
      </top>
    </border>
    <border>
      <right style="thin">
        <color rgb="00E5E7EB"/>
      </right>
      <top style="thin">
        <color rgb="00E5E7EB"/>
      </top>
    </border>
    <border>
      <left style="thin">
        <color rgb="00E5E7EB"/>
      </left>
    </border>
    <border>
      <right style="thin">
        <color rgb="00E5E7EB"/>
      </right>
    </border>
    <border>
      <left style="thin">
        <color rgb="00E5E7EB"/>
      </left>
      <bottom style="thin">
        <color rgb="00E5E7EB"/>
      </bottom>
    </border>
    <border>
      <right style="thin">
        <color rgb="00E5E7EB"/>
      </right>
      <bottom style="thin">
        <color rgb="00E5E7EB"/>
      </bottom>
    </border>
    <border>
      <left style="thin">
        <color rgb="00E5E7EB"/>
      </left>
      <top style="thin">
        <color rgb="00E5E7EB"/>
      </top>
    </border>
    <border>
      <right style="thin">
        <color rgb="00E5E7EB"/>
      </right>
      <top style="thin">
        <color rgb="00E5E7EB"/>
      </top>
    </border>
    <border>
      <left style="thin">
        <color rgb="00E5E7EB"/>
      </left>
    </border>
    <border>
      <right style="thin">
        <color rgb="00E5E7EB"/>
      </right>
    </border>
    <border>
      <left style="thin">
        <color rgb="00E5E7EB"/>
      </left>
      <bottom style="thin">
        <color rgb="00E5E7EB"/>
      </bottom>
    </border>
    <border>
      <right style="thin">
        <color rgb="00E5E7EB"/>
      </right>
      <bottom style="thin">
        <color rgb="00E5E7EB"/>
      </bottom>
    </border>
    <border>
      <top style="thin">
        <color rgb="00E5E7EB"/>
      </top>
    </border>
    <border>
      <left style="thin">
        <color rgb="00CBD5E1"/>
      </left>
      <right style="thin">
        <color rgb="00CBD5E1"/>
      </right>
      <top style="thin">
        <color rgb="00CBD5E1"/>
      </top>
    </border>
    <border>
      <left style="thin">
        <color rgb="00CBD5E1"/>
      </left>
      <right style="thin">
        <color rgb="00CBD5E1"/>
      </right>
    </border>
    <border>
      <left style="thin">
        <color rgb="00CBD5E1"/>
      </left>
      <right style="thin">
        <color rgb="00CBD5E1"/>
      </right>
      <bottom style="thin">
        <color rgb="00CBD5E1"/>
      </bottom>
    </border>
    <border>
      <left style="thin">
        <color rgb="00E5E7EB"/>
      </left>
      <right style="thin">
        <color rgb="00E5E7EB"/>
      </right>
      <top style="thin">
        <color rgb="00E5E7EB"/>
      </top>
    </border>
  </borders>
  <cellStyleXfs count="1">
    <xf numFmtId="0" fontId="0" fillId="0" borderId="1"/>
  </cellStyleXfs>
  <cellXfs count="245">
    <xf numFmtId="0" fontId="0" fillId="0" borderId="0" xfId="0" quotePrefix="false" pivotButton="false"/>
    <xf numFmtId="0" fontId="0" fillId="0" borderId="1" xfId="0" quotePrefix="false" pivotButton="false"/>
    <xf numFmtId="0" fontId="1" fillId="0" borderId="0" xfId="0" quotePrefix="false" pivotButton="false"/>
    <xf numFmtId="0" fontId="1" fillId="0" borderId="1" xfId="0" quotePrefix="false" pivotButton="false"/>
    <xf numFmtId="0" fontId="1" fillId="2" borderId="0" xfId="0" quotePrefix="false" pivotButton="false"/>
    <xf numFmtId="0" fontId="1" fillId="2" borderId="1" xfId="0" quotePrefix="false" pivotButton="false"/>
    <xf numFmtId="0" fontId="1" fillId="2" borderId="0" xfId="0" quotePrefix="false" pivotButton="false" applyAlignment="true">
      <alignment horizontal="left"/>
    </xf>
    <xf numFmtId="0" fontId="1" fillId="2" borderId="1" xfId="0" quotePrefix="false" pivotButton="false" applyAlignment="true">
      <alignment horizontal="left"/>
    </xf>
    <xf numFmtId="0" fontId="1" fillId="2" borderId="0" xfId="0" quotePrefix="false" pivotButton="false" applyAlignment="true">
      <alignment horizontal="left" vertical="center"/>
    </xf>
    <xf numFmtId="0" fontId="1" fillId="2" borderId="1" xfId="0" quotePrefix="false" pivotButton="false" applyAlignment="true">
      <alignment horizontal="left" vertical="center"/>
    </xf>
    <xf numFmtId="0" fontId="2" fillId="0" borderId="0" xfId="0" quotePrefix="false" pivotButton="false"/>
    <xf numFmtId="0" fontId="2" fillId="0" borderId="1" xfId="0" quotePrefix="false" pivotButton="false"/>
    <xf numFmtId="0" fontId="2" fillId="2" borderId="0" xfId="0" quotePrefix="false" pivotButton="false"/>
    <xf numFmtId="0" fontId="2" fillId="2" borderId="1" xfId="0" quotePrefix="false" pivotButton="false"/>
    <xf numFmtId="0" fontId="2" fillId="2" borderId="0" xfId="0" quotePrefix="false" pivotButton="false" applyAlignment="true">
      <alignment wrapText="true"/>
    </xf>
    <xf numFmtId="0" fontId="2" fillId="2" borderId="1" xfId="0" quotePrefix="false" pivotButton="false" applyAlignment="true">
      <alignment wrapText="true"/>
    </xf>
    <xf numFmtId="0" fontId="2" fillId="2" borderId="0" xfId="0" quotePrefix="false" pivotButton="false" applyAlignment="true">
      <alignment vertical="top" wrapText="true"/>
    </xf>
    <xf numFmtId="0" fontId="2" fillId="2" borderId="1" xfId="0" quotePrefix="false" pivotButton="false" applyAlignment="true">
      <alignment vertical="top" wrapText="true"/>
    </xf>
    <xf numFmtId="0" fontId="3" fillId="0" borderId="0" xfId="0" quotePrefix="false" pivotButton="false"/>
    <xf numFmtId="0" fontId="3" fillId="0" borderId="1" xfId="0" quotePrefix="false" pivotButton="false"/>
    <xf numFmtId="0" fontId="3" fillId="3" borderId="0" xfId="0" quotePrefix="false" pivotButton="false"/>
    <xf numFmtId="0" fontId="3" fillId="3" borderId="1" xfId="0" quotePrefix="false" pivotButton="false"/>
    <xf numFmtId="0" fontId="3" fillId="3" borderId="0" xfId="0" quotePrefix="false" pivotButton="false" applyAlignment="true">
      <alignment wrapText="true"/>
    </xf>
    <xf numFmtId="0" fontId="3" fillId="3" borderId="1" xfId="0" quotePrefix="false" pivotButton="false" applyAlignment="true">
      <alignment wrapText="true"/>
    </xf>
    <xf numFmtId="0" fontId="3" fillId="3" borderId="0" xfId="0" quotePrefix="false" pivotButton="false" applyAlignment="true">
      <alignment horizontal="center" wrapText="true"/>
    </xf>
    <xf numFmtId="0" fontId="3" fillId="3" borderId="1" xfId="0" quotePrefix="false" pivotButton="false" applyAlignment="true">
      <alignment horizontal="center" wrapText="true"/>
    </xf>
    <xf numFmtId="0" fontId="3" fillId="3" borderId="0" xfId="0" quotePrefix="false" pivotButton="false" applyAlignment="true">
      <alignment horizontal="center" vertical="center" wrapText="true"/>
    </xf>
    <xf numFmtId="0" fontId="3" fillId="3" borderId="1" xfId="0" quotePrefix="false" pivotButton="false" applyAlignment="true">
      <alignment horizontal="center" vertical="center" wrapText="true"/>
    </xf>
    <xf numFmtId="0" fontId="3" fillId="3" borderId="2" xfId="0" quotePrefix="false" pivotButton="false" applyAlignment="true">
      <alignment horizontal="center" vertical="center" wrapText="true"/>
    </xf>
    <xf numFmtId="0" fontId="3" fillId="3" borderId="3" xfId="0" quotePrefix="false" pivotButton="false" applyAlignment="true">
      <alignment horizontal="center" vertical="center" wrapText="true"/>
    </xf>
    <xf numFmtId="0" fontId="4" fillId="0" borderId="0" xfId="0" quotePrefix="false" pivotButton="false"/>
    <xf numFmtId="0" fontId="4" fillId="0" borderId="1" xfId="0" quotePrefix="false" pivotButton="false"/>
    <xf numFmtId="0" fontId="4" fillId="2" borderId="0" xfId="0" quotePrefix="false" pivotButton="false"/>
    <xf numFmtId="0" fontId="4" fillId="2" borderId="1" xfId="0" quotePrefix="false" pivotButton="false"/>
    <xf numFmtId="0" fontId="4" fillId="2" borderId="0" xfId="0" quotePrefix="false" pivotButton="false" applyAlignment="true">
      <alignment vertical="center"/>
    </xf>
    <xf numFmtId="0" fontId="4" fillId="2" borderId="1" xfId="0" quotePrefix="false" pivotButton="false" applyAlignment="true">
      <alignment vertical="center"/>
    </xf>
    <xf numFmtId="0" fontId="4" fillId="2" borderId="4" xfId="0" quotePrefix="false" pivotButton="false" applyAlignment="true">
      <alignment vertical="center"/>
    </xf>
    <xf numFmtId="0" fontId="4" fillId="2" borderId="5" xfId="0" quotePrefix="false" pivotButton="false" applyAlignment="true">
      <alignment vertical="center"/>
    </xf>
    <xf numFmtId="0" fontId="5" fillId="0" borderId="0" xfId="0" quotePrefix="false" pivotButton="false"/>
    <xf numFmtId="0" fontId="5" fillId="0" borderId="1" xfId="0" quotePrefix="false" pivotButton="false"/>
    <xf numFmtId="0" fontId="5" fillId="4" borderId="0" xfId="0" quotePrefix="false" pivotButton="false"/>
    <xf numFmtId="0" fontId="5" fillId="4" borderId="1" xfId="0" quotePrefix="false" pivotButton="false"/>
    <xf numFmtId="0" fontId="5" fillId="4" borderId="0" xfId="0" quotePrefix="false" pivotButton="false" applyAlignment="true">
      <alignment horizontal="left"/>
    </xf>
    <xf numFmtId="0" fontId="5" fillId="4" borderId="1" xfId="0" quotePrefix="false" pivotButton="false" applyAlignment="true">
      <alignment horizontal="left"/>
    </xf>
    <xf numFmtId="0" fontId="5" fillId="4" borderId="0" xfId="0" quotePrefix="false" pivotButton="false" applyAlignment="true">
      <alignment horizontal="left" vertical="center"/>
    </xf>
    <xf numFmtId="0" fontId="5" fillId="4" borderId="1" xfId="0" quotePrefix="false" pivotButton="false" applyAlignment="true">
      <alignment horizontal="left" vertical="center"/>
    </xf>
    <xf numFmtId="0" fontId="5" fillId="4" borderId="6" xfId="0" quotePrefix="false" pivotButton="false" applyAlignment="true">
      <alignment horizontal="left" vertical="center"/>
    </xf>
    <xf numFmtId="0" fontId="5" fillId="4" borderId="7" xfId="0" quotePrefix="false" pivotButton="false" applyAlignment="true">
      <alignment horizontal="left" vertical="center"/>
    </xf>
    <xf numFmtId="0" fontId="5" fillId="4" borderId="8" xfId="0" quotePrefix="false" pivotButton="false" applyAlignment="true">
      <alignment horizontal="left" vertical="center"/>
    </xf>
    <xf numFmtId="0" fontId="5" fillId="4" borderId="9" xfId="0" quotePrefix="false" pivotButton="false" applyAlignment="true">
      <alignment horizontal="left" vertical="center"/>
    </xf>
    <xf numFmtId="0" fontId="5" fillId="4" borderId="10" xfId="0" quotePrefix="false" pivotButton="false" applyAlignment="true">
      <alignment horizontal="left" vertical="center"/>
    </xf>
    <xf numFmtId="0" fontId="5" fillId="4" borderId="11" xfId="0" quotePrefix="false" pivotButton="false" applyAlignment="true">
      <alignment horizontal="left" vertical="center"/>
    </xf>
    <xf numFmtId="0" fontId="0" fillId="0" borderId="0" xfId="0" quotePrefix="false" pivotButton="false"/>
    <xf numFmtId="0" fontId="5" fillId="5" borderId="0" xfId="0" quotePrefix="false" pivotButton="false"/>
    <xf numFmtId="0" fontId="5" fillId="5" borderId="1" xfId="0" quotePrefix="false" pivotButton="false"/>
    <xf numFmtId="0" fontId="5" fillId="5" borderId="0" xfId="0" quotePrefix="false" pivotButton="false" applyAlignment="true">
      <alignment horizontal="left"/>
    </xf>
    <xf numFmtId="0" fontId="5" fillId="5" borderId="1" xfId="0" quotePrefix="false" pivotButton="false" applyAlignment="true">
      <alignment horizontal="left"/>
    </xf>
    <xf numFmtId="0" fontId="5" fillId="5" borderId="0" xfId="0" quotePrefix="false" pivotButton="false" applyAlignment="true">
      <alignment horizontal="left" vertical="center"/>
    </xf>
    <xf numFmtId="0" fontId="5" fillId="5" borderId="1" xfId="0" quotePrefix="false" pivotButton="false" applyAlignment="true">
      <alignment horizontal="left" vertical="center"/>
    </xf>
    <xf numFmtId="0" fontId="5" fillId="5" borderId="6" xfId="0" quotePrefix="false" pivotButton="false" applyAlignment="true">
      <alignment horizontal="left" vertical="center"/>
    </xf>
    <xf numFmtId="0" fontId="5" fillId="5" borderId="7" xfId="0" quotePrefix="false" pivotButton="false" applyAlignment="true">
      <alignment horizontal="left" vertical="center"/>
    </xf>
    <xf numFmtId="0" fontId="5" fillId="5" borderId="8" xfId="0" quotePrefix="false" pivotButton="false" applyAlignment="true">
      <alignment horizontal="left" vertical="center"/>
    </xf>
    <xf numFmtId="0" fontId="5" fillId="5" borderId="9" xfId="0" quotePrefix="false" pivotButton="false" applyAlignment="true">
      <alignment horizontal="left" vertical="center"/>
    </xf>
    <xf numFmtId="0" fontId="5" fillId="5" borderId="10" xfId="0" quotePrefix="false" pivotButton="false" applyAlignment="true">
      <alignment horizontal="left" vertical="center"/>
    </xf>
    <xf numFmtId="0" fontId="5" fillId="5" borderId="11" xfId="0" quotePrefix="false" pivotButton="false" applyAlignment="true">
      <alignment horizontal="left" vertical="center"/>
    </xf>
    <xf numFmtId="164" fontId="4" fillId="2" borderId="4" xfId="0" quotePrefix="false" pivotButton="false" applyAlignment="true">
      <alignment vertical="center"/>
    </xf>
    <xf numFmtId="164" fontId="4" fillId="2" borderId="5" xfId="0" quotePrefix="false" pivotButton="false" applyAlignment="true">
      <alignment vertical="center"/>
    </xf>
    <xf numFmtId="165" fontId="4" fillId="2" borderId="4" xfId="0" quotePrefix="false" pivotButton="false" applyAlignment="true">
      <alignment vertical="center"/>
    </xf>
    <xf numFmtId="165" fontId="4" fillId="2" borderId="5" xfId="0" quotePrefix="false" pivotButton="false" applyAlignment="true">
      <alignment vertical="center"/>
    </xf>
    <xf numFmtId="166" fontId="4" fillId="2" borderId="4" xfId="0" quotePrefix="false" pivotButton="false" applyAlignment="true">
      <alignment vertical="center"/>
    </xf>
    <xf numFmtId="166" fontId="4" fillId="2" borderId="5" xfId="0" quotePrefix="false" pivotButton="false" applyAlignment="true">
      <alignment vertical="center"/>
    </xf>
    <xf numFmtId="1" fontId="4" fillId="2" borderId="4" xfId="0" quotePrefix="false" pivotButton="false" applyAlignment="true">
      <alignment vertical="center"/>
    </xf>
    <xf numFmtId="1" fontId="4" fillId="2" borderId="5" xfId="0" quotePrefix="false" pivotButton="false" applyAlignment="true">
      <alignment vertical="center"/>
    </xf>
    <xf numFmtId="0" fontId="4" fillId="2" borderId="4" xfId="0" quotePrefix="false" pivotButton="false" applyAlignment="true">
      <alignment vertical="center" wrapText="true"/>
    </xf>
    <xf numFmtId="0" fontId="4" fillId="2" borderId="5" xfId="0" quotePrefix="false" pivotButton="false" applyAlignment="true">
      <alignment vertical="center" wrapText="true"/>
    </xf>
    <xf numFmtId="167" fontId="4" fillId="2" borderId="4" xfId="0" quotePrefix="false" pivotButton="false" applyAlignment="true">
      <alignment vertical="center"/>
    </xf>
    <xf numFmtId="167" fontId="4" fillId="2" borderId="5" xfId="0" quotePrefix="false" pivotButton="false" applyAlignment="true">
      <alignment vertical="center"/>
    </xf>
    <xf numFmtId="0" fontId="5" fillId="3" borderId="0" xfId="0" quotePrefix="false" pivotButton="false"/>
    <xf numFmtId="0" fontId="5" fillId="3" borderId="1" xfId="0" quotePrefix="false" pivotButton="false"/>
    <xf numFmtId="0" fontId="5" fillId="3" borderId="0" xfId="0" quotePrefix="false" pivotButton="false" applyAlignment="true">
      <alignment horizontal="left"/>
    </xf>
    <xf numFmtId="0" fontId="5" fillId="3" borderId="1" xfId="0" quotePrefix="false" pivotButton="false" applyAlignment="true">
      <alignment horizontal="left"/>
    </xf>
    <xf numFmtId="0" fontId="5" fillId="3" borderId="0" xfId="0" quotePrefix="false" pivotButton="false" applyAlignment="true">
      <alignment horizontal="left" vertical="center"/>
    </xf>
    <xf numFmtId="0" fontId="5" fillId="3" borderId="1" xfId="0" quotePrefix="false" pivotButton="false" applyAlignment="true">
      <alignment horizontal="left" vertical="center"/>
    </xf>
    <xf numFmtId="0" fontId="5" fillId="3" borderId="6" xfId="0" quotePrefix="false" pivotButton="false" applyAlignment="true">
      <alignment horizontal="left" vertical="center"/>
    </xf>
    <xf numFmtId="0" fontId="5" fillId="3" borderId="7" xfId="0" quotePrefix="false" pivotButton="false" applyAlignment="true">
      <alignment horizontal="left" vertical="center"/>
    </xf>
    <xf numFmtId="0" fontId="5" fillId="3" borderId="8" xfId="0" quotePrefix="false" pivotButton="false" applyAlignment="true">
      <alignment horizontal="left" vertical="center"/>
    </xf>
    <xf numFmtId="0" fontId="5" fillId="3" borderId="9" xfId="0" quotePrefix="false" pivotButton="false" applyAlignment="true">
      <alignment horizontal="left" vertical="center"/>
    </xf>
    <xf numFmtId="0" fontId="5" fillId="3" borderId="10" xfId="0" quotePrefix="false" pivotButton="false" applyAlignment="true">
      <alignment horizontal="left" vertical="center"/>
    </xf>
    <xf numFmtId="0" fontId="5" fillId="3" borderId="11" xfId="0" quotePrefix="false" pivotButton="false" applyAlignment="true">
      <alignment horizontal="left" vertical="center"/>
    </xf>
    <xf numFmtId="0" fontId="5" fillId="2" borderId="4" xfId="0" quotePrefix="false" pivotButton="false" applyAlignment="true">
      <alignment vertical="center"/>
    </xf>
    <xf numFmtId="0" fontId="5" fillId="2" borderId="5" xfId="0" quotePrefix="false" pivotButton="false" applyAlignment="true">
      <alignment vertical="center"/>
    </xf>
    <xf numFmtId="0" fontId="5" fillId="6" borderId="0" xfId="0" quotePrefix="false" pivotButton="false"/>
    <xf numFmtId="0" fontId="5" fillId="6" borderId="4" xfId="0" quotePrefix="false" pivotButton="false" applyAlignment="true">
      <alignment vertical="center"/>
    </xf>
    <xf numFmtId="0" fontId="5" fillId="6" borderId="1" xfId="0" quotePrefix="false" pivotButton="false"/>
    <xf numFmtId="0" fontId="5" fillId="6" borderId="5" xfId="0" quotePrefix="false" pivotButton="false" applyAlignment="true">
      <alignment vertical="center"/>
    </xf>
    <xf numFmtId="0" fontId="5" fillId="6" borderId="0" xfId="0" quotePrefix="false" pivotButton="false" applyAlignment="true">
      <alignment horizontal="left"/>
    </xf>
    <xf numFmtId="0" fontId="5" fillId="6" borderId="4" xfId="0" quotePrefix="false" pivotButton="false" applyAlignment="true">
      <alignment horizontal="left" vertical="center"/>
    </xf>
    <xf numFmtId="0" fontId="5" fillId="6" borderId="1" xfId="0" quotePrefix="false" pivotButton="false" applyAlignment="true">
      <alignment horizontal="left"/>
    </xf>
    <xf numFmtId="0" fontId="5" fillId="6" borderId="5" xfId="0" quotePrefix="false" pivotButton="false" applyAlignment="true">
      <alignment horizontal="left" vertical="center"/>
    </xf>
    <xf numFmtId="0" fontId="5" fillId="6" borderId="0" xfId="0" quotePrefix="false" pivotButton="false" applyAlignment="true">
      <alignment horizontal="left" vertical="center"/>
    </xf>
    <xf numFmtId="0" fontId="5" fillId="6" borderId="1" xfId="0" quotePrefix="false" pivotButton="false" applyAlignment="true">
      <alignment horizontal="left" vertical="center"/>
    </xf>
    <xf numFmtId="0" fontId="5" fillId="6" borderId="6" xfId="0" quotePrefix="false" pivotButton="false" applyAlignment="true">
      <alignment horizontal="left" vertical="center"/>
    </xf>
    <xf numFmtId="0" fontId="5" fillId="6" borderId="7" xfId="0" quotePrefix="false" pivotButton="false" applyAlignment="true">
      <alignment horizontal="left" vertical="center"/>
    </xf>
    <xf numFmtId="0" fontId="5" fillId="6" borderId="9" xfId="0" quotePrefix="false" pivotButton="false" applyAlignment="true">
      <alignment horizontal="left" vertical="center"/>
    </xf>
    <xf numFmtId="0" fontId="5" fillId="6" borderId="10" xfId="0" quotePrefix="false" pivotButton="false" applyAlignment="true">
      <alignment horizontal="left" vertical="center"/>
    </xf>
    <xf numFmtId="166" fontId="0" fillId="0" borderId="0" xfId="0" quotePrefix="false" pivotButton="false"/>
    <xf numFmtId="166" fontId="5" fillId="6" borderId="7" xfId="0" quotePrefix="false" pivotButton="false" applyAlignment="true">
      <alignment horizontal="left" vertical="center"/>
    </xf>
    <xf numFmtId="166" fontId="5" fillId="6" borderId="4" xfId="0" quotePrefix="false" pivotButton="false" applyAlignment="true">
      <alignment horizontal="left" vertical="center"/>
    </xf>
    <xf numFmtId="166" fontId="0" fillId="0" borderId="1" xfId="0" quotePrefix="false" pivotButton="false"/>
    <xf numFmtId="166" fontId="5" fillId="6" borderId="10" xfId="0" quotePrefix="false" pivotButton="false" applyAlignment="true">
      <alignment horizontal="left" vertical="center"/>
    </xf>
    <xf numFmtId="166" fontId="5" fillId="6" borderId="5" xfId="0" quotePrefix="false" pivotButton="false" applyAlignment="true">
      <alignment horizontal="left" vertical="center"/>
    </xf>
    <xf numFmtId="1" fontId="0" fillId="0" borderId="0" xfId="0" quotePrefix="false" pivotButton="false"/>
    <xf numFmtId="1" fontId="5" fillId="6" borderId="7" xfId="0" quotePrefix="false" pivotButton="false" applyAlignment="true">
      <alignment horizontal="left" vertical="center"/>
    </xf>
    <xf numFmtId="1" fontId="0" fillId="0" borderId="1" xfId="0" quotePrefix="false" pivotButton="false"/>
    <xf numFmtId="1" fontId="5" fillId="6" borderId="10" xfId="0" quotePrefix="false" pivotButton="false" applyAlignment="true">
      <alignment horizontal="left" vertical="center"/>
    </xf>
    <xf numFmtId="0" fontId="1" fillId="2" borderId="0" xfId="0" quotePrefix="false" pivotButton="false" applyAlignment="true">
      <alignment horizontal="center" vertical="center"/>
    </xf>
    <xf numFmtId="0" fontId="1" fillId="2" borderId="1" xfId="0" quotePrefix="false" pivotButton="false" applyAlignment="true">
      <alignment horizontal="center" vertical="center"/>
    </xf>
    <xf numFmtId="0" fontId="0" fillId="7" borderId="0" xfId="0" quotePrefix="false" pivotButton="false"/>
    <xf numFmtId="0" fontId="0" fillId="7" borderId="1" xfId="0" quotePrefix="false" pivotButton="false"/>
    <xf numFmtId="0" fontId="0" fillId="7" borderId="12" xfId="0" quotePrefix="false" pivotButton="false"/>
    <xf numFmtId="0" fontId="0" fillId="7" borderId="13" xfId="0" quotePrefix="false" pivotButton="false"/>
    <xf numFmtId="0" fontId="0" fillId="7" borderId="14" xfId="0" quotePrefix="false" pivotButton="false"/>
    <xf numFmtId="0" fontId="0" fillId="7" borderId="15" xfId="0" quotePrefix="false" pivotButton="false"/>
    <xf numFmtId="0" fontId="0" fillId="7" borderId="16" xfId="0" quotePrefix="false" pivotButton="false"/>
    <xf numFmtId="0" fontId="0" fillId="7" borderId="17" xfId="0" quotePrefix="false" pivotButton="false"/>
    <xf numFmtId="0" fontId="0" fillId="7" borderId="18" xfId="0" quotePrefix="false" pivotButton="false"/>
    <xf numFmtId="0" fontId="0" fillId="7" borderId="19" xfId="0" quotePrefix="false" pivotButton="false"/>
    <xf numFmtId="0" fontId="0" fillId="7" borderId="20" xfId="0" quotePrefix="false" pivotButton="false"/>
    <xf numFmtId="0" fontId="0" fillId="7" borderId="21" xfId="0" quotePrefix="false" pivotButton="false"/>
    <xf numFmtId="0" fontId="0" fillId="7" borderId="22" xfId="0" quotePrefix="false" pivotButton="false"/>
    <xf numFmtId="0" fontId="0" fillId="7" borderId="23" xfId="0" quotePrefix="false" pivotButton="false"/>
    <xf numFmtId="0" fontId="0" fillId="7" borderId="24" xfId="0" quotePrefix="false" pivotButton="false"/>
    <xf numFmtId="0" fontId="0" fillId="7" borderId="25" xfId="0" quotePrefix="false" pivotButton="false"/>
    <xf numFmtId="0" fontId="0" fillId="7" borderId="26" xfId="0" quotePrefix="false" pivotButton="false"/>
    <xf numFmtId="0" fontId="0" fillId="7" borderId="27" xfId="0" quotePrefix="false" pivotButton="false"/>
    <xf numFmtId="0" fontId="6" fillId="7" borderId="12" xfId="0" quotePrefix="false" pivotButton="false"/>
    <xf numFmtId="0" fontId="6" fillId="7" borderId="13" xfId="0" quotePrefix="false" pivotButton="false"/>
    <xf numFmtId="0" fontId="6" fillId="7" borderId="14" xfId="0" quotePrefix="false" pivotButton="false"/>
    <xf numFmtId="0" fontId="6" fillId="7" borderId="20" xfId="0" quotePrefix="false" pivotButton="false"/>
    <xf numFmtId="0" fontId="6" fillId="7" borderId="21" xfId="0" quotePrefix="false" pivotButton="false"/>
    <xf numFmtId="0" fontId="6" fillId="7" borderId="22" xfId="0" quotePrefix="false" pivotButton="false"/>
    <xf numFmtId="0" fontId="7" fillId="7" borderId="15" xfId="0" quotePrefix="false" pivotButton="false"/>
    <xf numFmtId="0" fontId="7" fillId="7" borderId="0" xfId="0" quotePrefix="false" pivotButton="false"/>
    <xf numFmtId="0" fontId="7" fillId="7" borderId="16" xfId="0" quotePrefix="false" pivotButton="false"/>
    <xf numFmtId="0" fontId="7" fillId="7" borderId="23" xfId="0" quotePrefix="false" pivotButton="false"/>
    <xf numFmtId="0" fontId="7" fillId="7" borderId="1" xfId="0" quotePrefix="false" pivotButton="false"/>
    <xf numFmtId="0" fontId="7" fillId="7" borderId="24" xfId="0" quotePrefix="false" pivotButton="false"/>
    <xf numFmtId="0" fontId="8" fillId="7" borderId="17" xfId="0" quotePrefix="false" pivotButton="false"/>
    <xf numFmtId="0" fontId="8" fillId="7" borderId="18" xfId="0" quotePrefix="false" pivotButton="false"/>
    <xf numFmtId="0" fontId="8" fillId="7" borderId="19" xfId="0" quotePrefix="false" pivotButton="false"/>
    <xf numFmtId="0" fontId="8" fillId="7" borderId="25" xfId="0" quotePrefix="false" pivotButton="false"/>
    <xf numFmtId="0" fontId="8" fillId="7" borderId="26" xfId="0" quotePrefix="false" pivotButton="false"/>
    <xf numFmtId="0" fontId="8" fillId="7" borderId="27" xfId="0" quotePrefix="false" pivotButton="false"/>
    <xf numFmtId="0" fontId="6" fillId="7" borderId="12" xfId="0" quotePrefix="false" pivotButton="false" applyAlignment="true">
      <alignment horizontal="center"/>
    </xf>
    <xf numFmtId="0" fontId="6" fillId="7" borderId="13" xfId="0" quotePrefix="false" pivotButton="false" applyAlignment="true">
      <alignment horizontal="center"/>
    </xf>
    <xf numFmtId="0" fontId="6" fillId="7" borderId="14" xfId="0" quotePrefix="false" pivotButton="false" applyAlignment="true">
      <alignment horizontal="center"/>
    </xf>
    <xf numFmtId="0" fontId="6" fillId="7" borderId="20" xfId="0" quotePrefix="false" pivotButton="false" applyAlignment="true">
      <alignment horizontal="center"/>
    </xf>
    <xf numFmtId="0" fontId="6" fillId="7" borderId="21" xfId="0" quotePrefix="false" pivotButton="false" applyAlignment="true">
      <alignment horizontal="center"/>
    </xf>
    <xf numFmtId="0" fontId="6" fillId="7" borderId="22" xfId="0" quotePrefix="false" pivotButton="false" applyAlignment="true">
      <alignment horizontal="center"/>
    </xf>
    <xf numFmtId="0" fontId="7" fillId="7" borderId="15" xfId="0" quotePrefix="false" pivotButton="false" applyAlignment="true">
      <alignment horizontal="center"/>
    </xf>
    <xf numFmtId="0" fontId="7" fillId="7" borderId="0" xfId="0" quotePrefix="false" pivotButton="false" applyAlignment="true">
      <alignment horizontal="center"/>
    </xf>
    <xf numFmtId="0" fontId="7" fillId="7" borderId="16" xfId="0" quotePrefix="false" pivotButton="false" applyAlignment="true">
      <alignment horizontal="center"/>
    </xf>
    <xf numFmtId="0" fontId="7" fillId="7" borderId="23" xfId="0" quotePrefix="false" pivotButton="false" applyAlignment="true">
      <alignment horizontal="center"/>
    </xf>
    <xf numFmtId="0" fontId="7" fillId="7" borderId="1" xfId="0" quotePrefix="false" pivotButton="false" applyAlignment="true">
      <alignment horizontal="center"/>
    </xf>
    <xf numFmtId="0" fontId="7" fillId="7" borderId="24" xfId="0" quotePrefix="false" pivotButton="false" applyAlignment="true">
      <alignment horizontal="center"/>
    </xf>
    <xf numFmtId="0" fontId="8" fillId="7" borderId="17" xfId="0" quotePrefix="false" pivotButton="false" applyAlignment="true">
      <alignment horizontal="center"/>
    </xf>
    <xf numFmtId="0" fontId="8" fillId="7" borderId="18" xfId="0" quotePrefix="false" pivotButton="false" applyAlignment="true">
      <alignment horizontal="center"/>
    </xf>
    <xf numFmtId="0" fontId="8" fillId="7" borderId="19" xfId="0" quotePrefix="false" pivotButton="false" applyAlignment="true">
      <alignment horizontal="center"/>
    </xf>
    <xf numFmtId="0" fontId="8" fillId="7" borderId="25" xfId="0" quotePrefix="false" pivotButton="false" applyAlignment="true">
      <alignment horizontal="center"/>
    </xf>
    <xf numFmtId="0" fontId="8" fillId="7" borderId="26" xfId="0" quotePrefix="false" pivotButton="false" applyAlignment="true">
      <alignment horizontal="center"/>
    </xf>
    <xf numFmtId="0" fontId="8" fillId="7" borderId="27" xfId="0" quotePrefix="false" pivotButton="false" applyAlignment="true">
      <alignment horizontal="center"/>
    </xf>
    <xf numFmtId="0" fontId="5" fillId="5" borderId="4" xfId="0" quotePrefix="false" pivotButton="false" applyAlignment="true">
      <alignment vertical="center"/>
    </xf>
    <xf numFmtId="0" fontId="5" fillId="5" borderId="5" xfId="0" quotePrefix="false" pivotButton="false" applyAlignment="true">
      <alignment vertical="center"/>
    </xf>
    <xf numFmtId="0" fontId="5" fillId="5" borderId="4" xfId="0" quotePrefix="false" pivotButton="false" applyAlignment="true">
      <alignment horizontal="left" vertical="center"/>
    </xf>
    <xf numFmtId="0" fontId="5" fillId="5" borderId="5" xfId="0" quotePrefix="false" pivotButton="false" applyAlignment="true">
      <alignment horizontal="left" vertical="center"/>
    </xf>
    <xf numFmtId="0" fontId="3" fillId="2" borderId="4" xfId="0" quotePrefix="false" pivotButton="false" applyAlignment="true">
      <alignment vertical="center"/>
    </xf>
    <xf numFmtId="0" fontId="3" fillId="2" borderId="5" xfId="0" quotePrefix="false" pivotButton="false" applyAlignment="true">
      <alignment vertical="center"/>
    </xf>
    <xf numFmtId="0" fontId="3" fillId="3" borderId="4" xfId="0" quotePrefix="false" pivotButton="false" applyAlignment="true">
      <alignment vertical="center"/>
    </xf>
    <xf numFmtId="0" fontId="3" fillId="3" borderId="5" xfId="0" quotePrefix="false" pivotButton="false" applyAlignment="true">
      <alignment vertical="center"/>
    </xf>
    <xf numFmtId="0" fontId="3" fillId="3" borderId="4" xfId="0" quotePrefix="false" pivotButton="false" applyAlignment="true">
      <alignment vertical="center" wrapText="true"/>
    </xf>
    <xf numFmtId="0" fontId="3" fillId="3" borderId="5" xfId="0" quotePrefix="false" pivotButton="false" applyAlignment="true">
      <alignment vertical="center" wrapText="true"/>
    </xf>
    <xf numFmtId="0" fontId="3" fillId="3" borderId="4" xfId="0" quotePrefix="false" pivotButton="false" applyAlignment="true">
      <alignment horizontal="center" vertical="center" wrapText="true"/>
    </xf>
    <xf numFmtId="0" fontId="3" fillId="3" borderId="5" xfId="0" quotePrefix="false" pivotButton="false" applyAlignment="true">
      <alignment horizontal="center" vertical="center" wrapText="true"/>
    </xf>
    <xf numFmtId="1" fontId="5" fillId="5" borderId="4" xfId="0" quotePrefix="false" pivotButton="false" applyAlignment="true">
      <alignment horizontal="left" vertical="center"/>
    </xf>
    <xf numFmtId="1" fontId="3" fillId="3" borderId="2" xfId="0" quotePrefix="false" pivotButton="false" applyAlignment="true">
      <alignment horizontal="center" vertical="center" wrapText="true"/>
    </xf>
    <xf numFmtId="1" fontId="4" fillId="2" borderId="4" xfId="0" quotePrefix="false" pivotButton="false" applyAlignment="true">
      <alignment vertical="center" wrapText="true"/>
    </xf>
    <xf numFmtId="1" fontId="5" fillId="5" borderId="5" xfId="0" quotePrefix="false" pivotButton="false" applyAlignment="true">
      <alignment horizontal="left" vertical="center"/>
    </xf>
    <xf numFmtId="1" fontId="3" fillId="3" borderId="3" xfId="0" quotePrefix="false" pivotButton="false" applyAlignment="true">
      <alignment horizontal="center" vertical="center" wrapText="true"/>
    </xf>
    <xf numFmtId="1" fontId="4" fillId="2" borderId="5" xfId="0" quotePrefix="false" pivotButton="false" applyAlignment="true">
      <alignment vertical="center" wrapText="true"/>
    </xf>
    <xf numFmtId="0" fontId="5" fillId="6" borderId="8" xfId="0" quotePrefix="false" pivotButton="false" applyAlignment="true">
      <alignment horizontal="left" vertical="center"/>
    </xf>
    <xf numFmtId="0" fontId="5" fillId="6" borderId="11" xfId="0" quotePrefix="false" pivotButton="false" applyAlignment="true">
      <alignment horizontal="left" vertical="center"/>
    </xf>
    <xf numFmtId="0" fontId="0" fillId="0" borderId="0" xfId="0" quotePrefix="false" pivotButton="false" applyAlignment="true">
      <alignment wrapText="true"/>
    </xf>
    <xf numFmtId="0" fontId="5" fillId="6" borderId="6" xfId="0" quotePrefix="false" pivotButton="false" applyAlignment="true">
      <alignment horizontal="left" vertical="center" wrapText="true"/>
    </xf>
    <xf numFmtId="0" fontId="5" fillId="6" borderId="7" xfId="0" quotePrefix="false" pivotButton="false" applyAlignment="true">
      <alignment horizontal="left" vertical="center" wrapText="true"/>
    </xf>
    <xf numFmtId="0" fontId="5" fillId="6" borderId="8" xfId="0" quotePrefix="false" pivotButton="false" applyAlignment="true">
      <alignment horizontal="left" vertical="center" wrapText="true"/>
    </xf>
    <xf numFmtId="0" fontId="0" fillId="0" borderId="1" xfId="0" quotePrefix="false" pivotButton="false" applyAlignment="true">
      <alignment wrapText="true"/>
    </xf>
    <xf numFmtId="0" fontId="5" fillId="6" borderId="9" xfId="0" quotePrefix="false" pivotButton="false" applyAlignment="true">
      <alignment horizontal="left" vertical="center" wrapText="true"/>
    </xf>
    <xf numFmtId="0" fontId="5" fillId="6" borderId="10" xfId="0" quotePrefix="false" pivotButton="false" applyAlignment="true">
      <alignment horizontal="left" vertical="center" wrapText="true"/>
    </xf>
    <xf numFmtId="0" fontId="5" fillId="6" borderId="11" xfId="0" quotePrefix="false" pivotButton="false" applyAlignment="true">
      <alignment horizontal="left" vertical="center" wrapText="true"/>
    </xf>
    <xf numFmtId="0" fontId="8" fillId="0" borderId="0" xfId="0" quotePrefix="false" pivotButton="false"/>
    <xf numFmtId="0" fontId="8" fillId="0" borderId="1" xfId="0" quotePrefix="false" pivotButton="false"/>
    <xf numFmtId="0" fontId="8" fillId="7" borderId="0" xfId="0" quotePrefix="false" pivotButton="false"/>
    <xf numFmtId="0" fontId="8" fillId="7" borderId="1" xfId="0" quotePrefix="false" pivotButton="false"/>
    <xf numFmtId="0" fontId="8" fillId="7" borderId="0" xfId="0" quotePrefix="false" pivotButton="false" applyAlignment="true">
      <alignment horizontal="center"/>
    </xf>
    <xf numFmtId="0" fontId="8" fillId="7" borderId="1" xfId="0" quotePrefix="false" pivotButton="false" applyAlignment="true">
      <alignment horizontal="center"/>
    </xf>
    <xf numFmtId="0" fontId="8" fillId="2" borderId="0" xfId="0" quotePrefix="false" pivotButton="false" applyAlignment="true">
      <alignment horizontal="center"/>
    </xf>
    <xf numFmtId="0" fontId="0" fillId="2" borderId="0" xfId="0" quotePrefix="false" pivotButton="false"/>
    <xf numFmtId="0" fontId="8" fillId="2" borderId="1" xfId="0" quotePrefix="false" pivotButton="false" applyAlignment="true">
      <alignment horizontal="center"/>
    </xf>
    <xf numFmtId="0" fontId="0" fillId="2" borderId="1" xfId="0" quotePrefix="false" pivotButton="false"/>
    <xf numFmtId="0" fontId="8" fillId="2" borderId="28" xfId="0" quotePrefix="false" pivotButton="false" applyAlignment="true">
      <alignment horizontal="center"/>
    </xf>
    <xf numFmtId="0" fontId="8" fillId="2" borderId="29" xfId="0" quotePrefix="false" pivotButton="false" applyAlignment="true">
      <alignment horizontal="center"/>
    </xf>
    <xf numFmtId="0" fontId="0" fillId="2" borderId="30" xfId="0" quotePrefix="false" pivotButton="false"/>
    <xf numFmtId="0" fontId="0" fillId="2" borderId="31" xfId="0" quotePrefix="false" pivotButton="false"/>
    <xf numFmtId="0" fontId="0" fillId="2" borderId="32" xfId="0" quotePrefix="false" pivotButton="false"/>
    <xf numFmtId="0" fontId="0" fillId="2" borderId="33" xfId="0" quotePrefix="false" pivotButton="false"/>
    <xf numFmtId="0" fontId="8" fillId="2" borderId="34" xfId="0" quotePrefix="false" pivotButton="false" applyAlignment="true">
      <alignment horizontal="center"/>
    </xf>
    <xf numFmtId="0" fontId="8" fillId="2" borderId="35" xfId="0" quotePrefix="false" pivotButton="false" applyAlignment="true">
      <alignment horizontal="center"/>
    </xf>
    <xf numFmtId="0" fontId="0" fillId="2" borderId="36" xfId="0" quotePrefix="false" pivotButton="false"/>
    <xf numFmtId="0" fontId="0" fillId="2" borderId="37" xfId="0" quotePrefix="false" pivotButton="false"/>
    <xf numFmtId="0" fontId="0" fillId="2" borderId="38" xfId="0" quotePrefix="false" pivotButton="false"/>
    <xf numFmtId="0" fontId="0" fillId="2" borderId="39" xfId="0" quotePrefix="false" pivotButton="false"/>
    <xf numFmtId="0" fontId="8" fillId="7" borderId="28" xfId="0" quotePrefix="false" pivotButton="false" applyAlignment="true">
      <alignment horizontal="center"/>
    </xf>
    <xf numFmtId="0" fontId="8" fillId="7" borderId="29" xfId="0" quotePrefix="false" pivotButton="false" applyAlignment="true">
      <alignment horizontal="center"/>
    </xf>
    <xf numFmtId="0" fontId="0" fillId="0" borderId="10" xfId="0" quotePrefix="false" pivotButton="false"/>
    <xf numFmtId="0" fontId="0" fillId="0" borderId="11" xfId="0" quotePrefix="false" pivotButton="false"/>
    <xf numFmtId="164" fontId="4" fillId="2" borderId="4" xfId="0" quotePrefix="false" pivotButton="false" applyAlignment="true">
      <alignment vertical="center"/>
    </xf>
    <xf numFmtId="165" fontId="4" fillId="2" borderId="4" xfId="0" quotePrefix="false" pivotButton="false" applyAlignment="true">
      <alignment vertical="center"/>
    </xf>
    <xf numFmtId="1" fontId="4" fillId="2" borderId="4" xfId="0" quotePrefix="false" pivotButton="false" applyAlignment="true">
      <alignment vertical="center"/>
    </xf>
    <xf numFmtId="166" fontId="4" fillId="2" borderId="4" xfId="0" quotePrefix="false" pivotButton="false" applyAlignment="true">
      <alignment vertical="center"/>
    </xf>
    <xf numFmtId="167" fontId="4" fillId="2" borderId="4" xfId="0" quotePrefix="false" pivotButton="false" applyAlignment="true">
      <alignment vertical="center"/>
    </xf>
    <xf numFmtId="0" fontId="5" fillId="3" borderId="5" xfId="0" quotePrefix="false" pivotButton="false" applyAlignment="true">
      <alignment horizontal="left" vertical="center"/>
    </xf>
    <xf numFmtId="0" fontId="5" fillId="4" borderId="5" xfId="0" quotePrefix="false" pivotButton="false" applyAlignment="true">
      <alignment horizontal="left" vertical="center"/>
    </xf>
    <xf numFmtId="166" fontId="0" fillId="0" borderId="0" xfId="0" quotePrefix="false" pivotButton="false"/>
    <xf numFmtId="1" fontId="0" fillId="0" borderId="0" xfId="0" quotePrefix="false" pivotButton="false"/>
    <xf numFmtId="0" fontId="6" fillId="7" borderId="41" xfId="0" quotePrefix="false" pivotButton="false" applyAlignment="true">
      <alignment horizontal="center"/>
    </xf>
    <xf numFmtId="0" fontId="0" fillId="0" borderId="21" xfId="0" quotePrefix="false" pivotButton="false"/>
    <xf numFmtId="0" fontId="0" fillId="0" borderId="22" xfId="0" quotePrefix="false" pivotButton="false"/>
    <xf numFmtId="0" fontId="7" fillId="7" borderId="42" xfId="0" quotePrefix="false" pivotButton="false" applyAlignment="true">
      <alignment horizontal="center"/>
    </xf>
    <xf numFmtId="0" fontId="0" fillId="0" borderId="24" xfId="0" quotePrefix="false" pivotButton="false"/>
    <xf numFmtId="0" fontId="8" fillId="7" borderId="43" xfId="0" quotePrefix="false" pivotButton="false" applyAlignment="true">
      <alignment horizontal="center"/>
    </xf>
    <xf numFmtId="0" fontId="0" fillId="0" borderId="26" xfId="0" quotePrefix="false" pivotButton="false"/>
    <xf numFmtId="0" fontId="0" fillId="0" borderId="27" xfId="0" quotePrefix="false" pivotButton="false"/>
    <xf numFmtId="0" fontId="8" fillId="7" borderId="44" xfId="0" quotePrefix="false" pivotButton="false" applyAlignment="true">
      <alignment horizontal="center"/>
    </xf>
    <xf numFmtId="0" fontId="0" fillId="0" borderId="35" xfId="0" quotePrefix="false" pivotButton="false"/>
    <xf numFmtId="0" fontId="5" fillId="6" borderId="5" xfId="0" quotePrefix="false" pivotButton="false" applyAlignment="true">
      <alignment horizontal="left" vertical="center" wrapText="true"/>
    </xf>
  </cellXfs>
  <cellStyles count="1">
    <cellStyle name="Normal" xfId="0"/>
  </cellStyles>
  <dxfs count="15">
    <dxf>
      <fill>
        <patternFill patternType="solid">
          <bgColor rgb="00FEE2E2"/>
        </patternFill>
      </fill>
    </dxf>
    <dxf>
      <font>
        <b val="1"/>
        <color rgb="00B91C1C"/>
      </font>
    </dxf>
    <dxf>
      <font>
        <color rgb="00166534"/>
      </font>
      <fill>
        <patternFill patternType="solid">
          <bgColor rgb="00E7F7ED"/>
        </patternFill>
      </fill>
    </dxf>
    <dxf>
      <font>
        <b val="1"/>
        <color rgb="0092400E"/>
      </font>
      <fill>
        <patternFill patternType="solid">
          <bgColor rgb="00FFF3D6"/>
        </patternFill>
      </fill>
    </dxf>
    <dxf>
      <font>
        <b val="1"/>
        <color rgb="001D4ED8"/>
      </font>
      <fill>
        <patternFill patternType="solid">
          <bgColor rgb="00EAF2FF"/>
        </patternFill>
      </fill>
    </dxf>
    <dxf>
      <fill>
        <patternFill patternType="solid">
          <bgColor rgb="00FEE2E2"/>
        </patternFill>
      </fill>
    </dxf>
    <dxf>
      <font>
        <color rgb="00166534"/>
      </font>
      <fill>
        <patternFill patternType="solid">
          <bgColor rgb="00E7F7ED"/>
        </patternFill>
      </fill>
    </dxf>
    <dxf>
      <font>
        <b val="1"/>
        <color rgb="0092400E"/>
      </font>
      <fill>
        <patternFill patternType="solid">
          <bgColor rgb="00FFF3D6"/>
        </patternFill>
      </fill>
    </dxf>
    <dxf>
      <font>
        <b val="1"/>
        <color rgb="00991B1B"/>
      </font>
      <fill>
        <patternFill patternType="solid">
          <bgColor rgb="00FEE2E2"/>
        </patternFill>
      </fill>
    </dxf>
    <dxf>
      <fill>
        <patternFill patternType="solid">
          <bgColor rgb="00FEE2E2"/>
        </patternFill>
      </fill>
    </dxf>
    <dxf>
      <font>
        <color rgb="00166534"/>
      </font>
      <fill>
        <patternFill patternType="solid">
          <bgColor rgb="00E7F7ED"/>
        </patternFill>
      </fill>
    </dxf>
    <dxf>
      <font>
        <color rgb="001D4ED8"/>
      </font>
      <fill>
        <patternFill patternType="solid">
          <bgColor rgb="00EAF2FF"/>
        </patternFill>
      </fill>
    </dxf>
    <dxf>
      <fill>
        <patternFill patternType="solid">
          <bgColor rgb="00FEE2E2"/>
        </patternFill>
      </fill>
    </dxf>
    <dxf>
      <fill>
        <patternFill patternType="solid">
          <bgColor rgb="00FEE2E2"/>
        </patternFill>
      </fill>
    </dxf>
    <dxf>
      <font>
        <b val="1"/>
      </font>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8" Target="styles.xml" Type="http://schemas.openxmlformats.org/officeDocument/2006/relationships/styles"></Relationship><Relationship Id="rId9" Target="theme/theme1.xml" Type="http://schemas.openxmlformats.org/officeDocument/2006/relationships/theme"></Relationship><Relationship Id="rId10" Target="sharedStrings.xml" Type="http://schemas.openxmlformats.org/officeDocument/2006/relationships/sharedStrings"></Relationship></Relationships>
</file>

<file path=xl/tables/table1.xml><?xml version="1.0" encoding="utf-8"?>
<table xmlns="http://schemas.openxmlformats.org/spreadsheetml/2006/main" id="1" name="SettingsList" displayName="SettingsList" ref="A5:C104" headerRowCount="1">
  <tableColumns count="3">
    <tableColumn id="1" name="Aufgetreten am"/>
    <tableColumn id="2" name="Erneute Zustellung"/>
    <tableColumn id="3" name="アノテーション"/>
  </tableColumns>
  <tableStyleInfo name="TableStyleMedium2" showRowStripes="1"/>
</table>
</file>

<file path=xl/tables/table2.xml><?xml version="1.0" encoding="utf-8"?>
<table xmlns="http://schemas.openxmlformats.org/spreadsheetml/2006/main" id="2" name="SLAConfig" displayName="SLAConfig" ref="E5:H9" headerRowCount="1">
  <tableColumns count="4">
    <tableColumn id="1" name="優先順位"/>
    <tableColumn id="2" name="SLA時間"/>
    <tableColumn id="3" name="返信 Reminder"/>
    <tableColumn id="4" name="アップグレードのしきい値"/>
  </tableColumns>
  <tableStyleInfo name="TableStyleMedium2" showRowStripes="1"/>
</table>
</file>

<file path=xl/tables/table3.xml><?xml version="1.0" encoding="utf-8"?>
<table xmlns="http://schemas.openxmlformats.org/spreadsheetml/2006/main" id="3" name="ScenarioRules" displayName="ScenarioRules" ref="E12:H25" headerRowCount="1">
  <tableColumns count="4">
    <tableColumn id="1" name="異常タイプ"/>
    <tableColumn id="2" name="デフォルト責任"/>
    <tableColumn id="3" name="常に再割り当てする必要がありますか?"/>
    <tableColumn id="4" name="提案された焦点"/>
  </tableColumns>
  <tableStyleInfo name="TableStyleMedium2" showRowStripes="1"/>
</table>
</file>

<file path=xl/tables/table4.xml><?xml version="1.0" encoding="utf-8"?>
<table xmlns="http://schemas.openxmlformats.org/spreadsheetml/2006/main" id="4" name="ExceptionLog" displayName="ExceptionLog" ref="A7:Y207" headerRowCount="1">
  <tableColumns count="25">
    <tableColumn id="1" name="Ausnahmenotiz 22"/>
    <tableColumn id="2" name="Lieferverfolgung: Halten Sie Ausnahmenummer, verantwortliche Person, Zeitpunkt des Auftretens und Status zusammen, damit Aktualisierungen nicht übersehen werden. Notiz 22: Beginnen Sie mit Ausnahmenotiz 22 und prüfen Sie den Ablauf jedes Mal in derselben Reihenfolge."/>
    <tableColumn id="3" name="発見時刻"/>
    <tableColumn id="4" name="会社/事業部"/>
    <tableColumn id="5" name="出荷拠点"/>
    <tableColumn id="6" name="配送会社"/>
    <tableColumn id="7" name="運送状/注文番号"/>
    <tableColumn id="8" name="顧客/受取先"/>
    <tableColumn id="9" name="異常種別"/>
    <tableColumn id="10" name="二次原因"/>
    <tableColumn id="11" name="深刻度"/>
    <tableColumn id="12" name="優先度"/>
    <tableColumn id="13" name="影響件数"/>
    <tableColumn id="14" name="当初到着予定"/>
    <tableColumn id="15" name="実績/予想到着"/>
    <tableColumn id="16" name="再配達要否"/>
    <tableColumn id="17" name="現在の状態"/>
    <tableColumn id="18" name="ヘッド"/>
    <tableColumn id="19" name="SLA時間"/>
    <tableColumn id="20" name="SLAカットオフ"/>
    <tableColumn id="21" name="デイズ・オーバーデュー"/>
    <tableColumn id="22" name="次のアクション"/>
    <tableColumn id="23" name="備考/証拠"/>
    <tableColumn id="24" name="更新履歴"/>
    <tableColumn id="25" name="加工長さ(時間)"/>
  </tableColumns>
  <tableStyleInfo name="TableStyleMedium2" showRowStripes="1"/>
</table>
</file>

<file path=xl/tables/table5.xml><?xml version="1.0" encoding="utf-8"?>
<table xmlns="http://schemas.openxmlformats.org/spreadsheetml/2006/main" id="5" name="FollowupLog" displayName="FollowupLog" ref="A7:O207" headerRowCount="1">
  <tableColumns count="15">
    <tableColumn id="1" name="2027-04-18"/>
    <tableColumn id="2" name="Sendungsverfolgung 77 | Watanabe | Kontakt erforderlich | Halten Sie in der Ausnahmenliste Herkunftsstandort, Problemtyp, Datum und verantwortliche Person in derselben Reihenfolge, damit Prüfungen bei Verzögerungen schneller erfolgen. Notiz 77."/>
    <tableColumn id="3" name="フォロー日"/>
    <tableColumn id="4" name="フォロー種別"/>
    <tableColumn id="5" name="連絡先"/>
    <tableColumn id="6" name="対応内容"/>
    <tableColumn id="7" name="責任区分"/>
    <tableColumn id="8" name="完了予定時刻"/>
    <tableColumn id="9" name="対応結果"/>
    <tableColumn id="10" name="フォロー状態"/>
    <tableColumn id="11" name="次回フォロー"/>
    <tableColumn id="12" name="エスカレーションレベル"/>
    <tableColumn id="13" name="期限超過"/>
    <tableColumn id="14" name="対応者"/>
    <tableColumn id="15" name="Bemerkungen"/>
  </tableColumns>
  <tableStyleInfo name="TableStyleMedium2" showRowStripes="1"/>
</table>
</file>

<file path=xl/tables/table6.xml><?xml version="1.0" encoding="utf-8"?>
<table xmlns="http://schemas.openxmlformats.org/spreadsheetml/2006/main" id="6" name="RedeliveryPlan" displayName="RedeliveryPlan" ref="A7:R207" headerRowCount="1">
  <tableColumns count="18">
    <tableColumn id="1" name="Notiz 27"/>
    <tableColumn id="2" name="Halten Sie Reaktionsstatus und letzte Aktualisierungszeit zusammen. Sendungsverfolgung 27: Prüfen Sie diesen Punkt monatlich und hinterlassen Sie ihn klar für die nächste verantwortliche Person."/>
    <tableColumn id="3" name="元の運送状/注文番号"/>
    <tableColumn id="4" name="再配達理由"/>
    <tableColumn id="5" name="再配達方法"/>
    <tableColumn id="6" name="新しい配送会社"/>
    <tableColumn id="7" name="新運送状番号"/>
    <tableColumn id="8" name="集荷予定"/>
    <tableColumn id="9" name="配達予定"/>
    <tableColumn id="10" name="実配達"/>
    <tableColumn id="11" name="顧客確認"/>
    <tableColumn id="12" name="再配達状態"/>
    <tableColumn id="13" name="再配達コスト"/>
    <tableColumn id="14" name="コスト負担先"/>
    <tableColumn id="15" name="倉庫/出荷拠点"/>
    <tableColumn id="16" name="担当者"/>
    <tableColumn id="17" name="遅延日数"/>
    <tableColumn id="18" name="免責事項"/>
  </tableColumns>
  <tableStyleInfo name="TableStyleMedium2" showRowStripes="1"/>
</table>
</file>

<file path=xl/theme/theme1.xml><?xml version="1.0" encoding="utf-8"?>
<a:theme xmlns:a="http://schemas.openxmlformats.org/drawingml/2006/main" xmlns:r="http://schemas.openxmlformats.org/officeDocument/2006/relationships"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table" Target="../tables/table1.xml" Id="rId1" /><Relationship Type="http://schemas.openxmlformats.org/officeDocument/2006/relationships/table" Target="../tables/table2.xml" Id="rId2" /><Relationship Type="http://schemas.openxmlformats.org/officeDocument/2006/relationships/table" Target="../tables/table3.xml" Id="rId3" /></Relationships>
</file>

<file path=xl/worksheets/_rels/sheet2.xml.rels><Relationships xmlns="http://schemas.openxmlformats.org/package/2006/relationships"><Relationship Type="http://schemas.openxmlformats.org/officeDocument/2006/relationships/table" Target="../tables/table4.xml" Id="rId1" /></Relationships>
</file>

<file path=xl/worksheets/_rels/sheet3.xml.rels><Relationships xmlns="http://schemas.openxmlformats.org/package/2006/relationships"><Relationship Type="http://schemas.openxmlformats.org/officeDocument/2006/relationships/table" Target="../tables/table5.xml" Id="rId1" /></Relationships>
</file>

<file path=xl/worksheets/_rels/sheet4.xml.rels><Relationships xmlns="http://schemas.openxmlformats.org/package/2006/relationships"><Relationship Type="http://schemas.openxmlformats.org/officeDocument/2006/relationships/table" Target="../tables/table6.xml" Id="rId1" /></Relationships>
</file>

<file path=xl/worksheets/sheet1.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sheetPr>
  <dimension ref="A1:M104"/>
  <sheetViews>
    <sheetView tabSelected="true" workbookViewId="0">
      <selection activeCell="A1" sqref="A1"/>
    </sheetView>
  </sheetViews>
  <sheetFormatPr baseColWidth="8" defaultRowHeight="15"/>
  <cols>
    <col customWidth="true" max="1" min="1" style="52" width="14"/>
    <col customWidth="true" max="2" min="2" style="52" width="20"/>
    <col customWidth="true" max="3" min="3" style="52" width="36"/>
    <col customWidth="true" max="5" min="5" style="52" width="16"/>
    <col customWidth="true" max="6" min="6" style="52" width="12"/>
    <col customWidth="true" max="7" min="7" style="52" width="18"/>
    <col customWidth="true" max="8" min="8" style="52" width="42"/>
    <col customWidth="true" max="10" min="10" style="52" width="18"/>
    <col customWidth="true" max="11" min="11" style="52" width="42"/>
    <col customWidth="true" max="12" min="12" style="52" width="16"/>
    <col customWidth="true" max="13" min="13" style="52" width="28"/>
  </cols>
  <sheetData>
    <row r="1" s="52" ht="30" customHeight="true">
      <c r="A1" s="9" t="s">
        <v>210</v>
      </c>
      <c r="B1" s="1" t="n"/>
      <c r="C1" s="1" t="n"/>
      <c r="D1" s="1" t="n"/>
      <c r="E1" s="1" t="n"/>
      <c r="F1" s="1" t="n"/>
      <c r="G1" s="1" t="n"/>
      <c r="H1" s="1" t="n"/>
    </row>
    <row r="2" s="52" ht="38" customHeight="true">
      <c r="A2" s="17" t="s">
        <v>211</v>
      </c>
      <c r="B2" s="1" t="n"/>
      <c r="C2" s="1" t="n"/>
      <c r="D2" s="1" t="n"/>
      <c r="E2" s="1" t="n"/>
      <c r="F2" s="1" t="n"/>
      <c r="G2" s="1" t="n"/>
      <c r="H2" s="1" t="n"/>
    </row>
    <row r="3" s="52" ht="38" customHeight="true">
      <c r="A3" s="1" t="n"/>
      <c r="B3" s="1" t="n"/>
      <c r="C3" s="1" t="n"/>
      <c r="D3" s="1" t="n"/>
      <c r="E3" s="1" t="n"/>
      <c r="F3" s="1" t="n"/>
      <c r="G3" s="1" t="n"/>
      <c r="H3" s="1" t="n"/>
    </row>
    <row r="4">
      <c r="A4" s="52" t="s">
        <v>212</v>
      </c>
      <c r="B4" s="52" t="s">
        <v>213</v>
      </c>
    </row>
    <row r="5">
      <c r="A5" s="28" t="s">
        <v>214</v>
      </c>
      <c r="B5" s="28" t="s">
        <v>215</v>
      </c>
      <c r="C5" s="28" t="inlineStr">
        <is>
          <t>アノテーション</t>
        </is>
      </c>
      <c r="E5" s="28" t="inlineStr">
        <is>
          <t>優先順位</t>
        </is>
      </c>
      <c r="F5" s="28" t="inlineStr">
        <is>
          <t>SLA時間</t>
        </is>
      </c>
      <c r="G5" s="28" t="inlineStr">
        <is>
          <t>返信 Reminder</t>
        </is>
      </c>
      <c r="H5" s="28" t="inlineStr">
        <is>
          <t>アップグレードのしきい値</t>
        </is>
      </c>
      <c r="J5" s="46" t="inlineStr">
        <is>
          <t>直接コピーできる事業分野</t>
        </is>
      </c>
      <c r="K5" s="47" t="n"/>
      <c r="L5" s="47" t="n"/>
      <c r="M5" s="48" t="n"/>
    </row>
    <row r="6">
      <c r="A6" s="36" t="s">
        <v>216</v>
      </c>
      <c r="B6" s="36" t="s">
        <v>217</v>
      </c>
      <c r="C6" s="36" t="inlineStr">
        <is>
          <t>グループ、ブランチ、原因、倉庫、チャンネル名で置換</t>
        </is>
      </c>
      <c r="E6" s="36" t="inlineStr">
        <is>
          <t>P1-緊急性</t>
        </is>
      </c>
      <c r="F6" s="36" t="n">
        <v>4</v>
      </c>
      <c r="G6" s="36" t="inlineStr">
        <is>
          <t>2時間の最初の応答。</t>
        </is>
      </c>
      <c r="H6" s="36" t="inlineStr">
        <is>
          <t>4時間以上経過</t>
        </is>
      </c>
      <c r="J6" s="28" t="inlineStr">
        <is>
          <t>フィールド</t>
        </is>
      </c>
      <c r="K6" s="28" t="inlineStr">
        <is>
          <t>アノテーション</t>
        </is>
      </c>
      <c r="L6" s="28" t="inlineStr">
        <is>
          <t>推奨事項が必須かどうか</t>
        </is>
      </c>
      <c r="M6" s="28" t="inlineStr">
        <is>
          <t>例:</t>
        </is>
      </c>
    </row>
    <row r="7">
      <c r="A7" s="36" t="s">
        <v>218</v>
      </c>
      <c r="B7" s="36" t="s">
        <v>219</v>
      </c>
      <c r="C7" s="36"/>
      <c r="E7" s="36" t="inlineStr">
        <is>
          <t>P2-ハイ</t>
        </is>
      </c>
      <c r="F7" s="36" t="n">
        <v>8</v>
      </c>
      <c r="G7" s="36" t="inlineStr">
        <is>
          <t>4時間の最初の応答。</t>
        </is>
      </c>
      <c r="H7" s="36" t="inlineStr">
        <is>
          <t>8時間以上</t>
        </is>
      </c>
      <c r="J7" s="36" t="inlineStr">
        <is>
          <t>企業/企業</t>
        </is>
      </c>
      <c r="K7" s="36" t="inlineStr">
        <is>
          <t>多社的、多岐にわたるビジネスラインのシェアを特徴とするアトリビューション</t>
        </is>
      </c>
      <c r="L7" s="36" t="inlineStr">
        <is>
          <t>はい。</t>
        </is>
      </c>
      <c r="M7" s="36" t="inlineStr">
        <is>
          <t>EC事業部</t>
        </is>
      </c>
    </row>
    <row r="8">
      <c r="A8" s="36" t="s">
        <v>220</v>
      </c>
      <c r="B8" s="36" t="s">
        <v>221</v>
      </c>
      <c r="C8" s="36"/>
      <c r="E8" s="36" t="inlineStr">
        <is>
          <t>P3 - 一般</t>
        </is>
      </c>
      <c r="F8" s="36" t="n">
        <v>24</v>
      </c>
      <c r="G8" s="36" t="inlineStr">
        <is>
          <t>翌日以降の対応</t>
        </is>
      </c>
      <c r="H8" s="36" t="inlineStr">
        <is>
          <t>24時間以上</t>
        </is>
      </c>
      <c r="J8" s="36" t="inlineStr">
        <is>
          <t>配達位置</t>
        </is>
      </c>
      <c r="K8" s="36" t="inlineStr">
        <is>
          <t>倉庫、ドア、製造者の直接毛、交差shipmentポイント</t>
        </is>
      </c>
      <c r="L8" s="36" t="inlineStr">
        <is>
          <t>はい。</t>
        </is>
      </c>
      <c r="M8" s="36" t="inlineStr">
        <is>
          <t>メインDC</t>
        </is>
      </c>
    </row>
    <row r="9">
      <c r="A9" s="36" t="s">
        <v>222</v>
      </c>
      <c r="B9" s="36" t="s">
        <v>223</v>
      </c>
      <c r="C9" s="36"/>
      <c r="E9" s="36" t="inlineStr">
        <is>
          <t>P4 - 低い</t>
        </is>
      </c>
      <c r="F9" s="36" t="n">
        <v>48</v>
      </c>
      <c r="G9" s="36" t="inlineStr">
        <is>
          <t>返信まで2日。</t>
        </is>
      </c>
      <c r="H9" s="36" t="inlineStr">
        <is>
          <t>48時間以上</t>
        </is>
      </c>
      <c r="J9" s="36" t="inlineStr">
        <is>
          <t>キャリア</t>
        </is>
      </c>
      <c r="K9" s="36" t="inlineStr">
        <is>
          <t>自営業、第三者、即時配送、クロスボーダーキャリア</t>
        </is>
      </c>
      <c r="L9" s="36" t="inlineStr">
        <is>
          <t>はい。</t>
        </is>
      </c>
      <c r="M9" s="36" t="inlineStr">
        <is>
          <t>ジャパンエクスプレス</t>
        </is>
      </c>
    </row>
    <row r="10">
      <c r="A10" s="36" t="s">
        <v>224</v>
      </c>
      <c r="B10" s="36" t="s">
        <v>225</v>
      </c>
      <c r="C10" s="36" t="inlineStr">
        <is>
          <t>店、店、製造者の直接毛、交差shipmentポイントは利用できます。</t>
        </is>
      </c>
      <c r="J10" s="36" t="inlineStr">
        <is>
          <t>配送注文/注文番号</t>
        </is>
      </c>
      <c r="K10" s="36" t="inlineStr">
        <is>
          <t>調整、クエリ・トレイル、クライアント・コミュニケーションのため</t>
        </is>
      </c>
      <c r="L10" s="36" t="inlineStr">
        <is>
          <t>はい。</t>
        </is>
      </c>
      <c r="M10" s="36" t="inlineStr">
        <is>
          <t>TRK-2026-001</t>
        </is>
      </c>
    </row>
    <row r="11">
      <c r="A11" s="36" t="s">
        <v>226</v>
      </c>
      <c r="B11" s="36" t="s">
        <v>227</v>
      </c>
      <c r="C11" s="36"/>
      <c r="J11" s="36" t="inlineStr">
        <is>
          <t>異常タイプ</t>
        </is>
      </c>
      <c r="K11" s="36" t="inlineStr">
        <is>
          <t>遅延、不一致、再割り当て、故障など</t>
        </is>
      </c>
      <c r="L11" s="36" t="inlineStr">
        <is>
          <t>はい。</t>
        </is>
      </c>
      <c r="M11" s="36" t="inlineStr">
        <is>
          <t>ディレイ</t>
        </is>
      </c>
    </row>
    <row r="12">
      <c r="A12" s="36" t="s">
        <v>228</v>
      </c>
      <c r="B12" s="36" t="s">
        <v>229</v>
      </c>
      <c r="C12" s="36"/>
      <c r="E12" s="28" t="inlineStr">
        <is>
          <t>異常タイプ</t>
        </is>
      </c>
      <c r="F12" s="28" t="inlineStr">
        <is>
          <t>デフォルト責任</t>
        </is>
      </c>
      <c r="G12" s="28" t="inlineStr">
        <is>
          <t>常に再割り当てする必要がありますか?</t>
        </is>
      </c>
      <c r="H12" s="28" t="inlineStr">
        <is>
          <t>提案された焦点</t>
        </is>
      </c>
      <c r="J12" s="36" t="inlineStr">
        <is>
          <t>重度/優先性</t>
        </is>
      </c>
      <c r="K12" s="36" t="inlineStr">
        <is>
          <t>決定SLAとアップグレード</t>
        </is>
      </c>
      <c r="L12" s="36" t="inlineStr">
        <is>
          <t>はい。</t>
        </is>
      </c>
      <c r="M12" s="36" t="inlineStr">
        <is>
          <t>P1-緊急性</t>
        </is>
      </c>
    </row>
    <row r="13">
      <c r="A13" s="36" t="s">
        <v>230</v>
      </c>
      <c r="B13" s="36" t="s">
        <v>231</v>
      </c>
      <c r="C13" s="36"/>
      <c r="E13" s="36" t="inlineStr">
        <is>
          <t>ディレイ</t>
        </is>
      </c>
      <c r="F13" s="36" t="inlineStr">
        <is>
          <t>輸送管理</t>
        </is>
      </c>
      <c r="G13" s="36" t="inlineStr">
        <is>
          <t>状況に応じて</t>
        </is>
      </c>
      <c r="H13" s="36" t="inlineStr">
        <is>
          <t>予想される到着を確認し、クライアントに通知します。</t>
        </is>
      </c>
      <c r="J13" s="36" t="inlineStr">
        <is>
          <t>ヘッド</t>
        </is>
      </c>
      <c r="K13" s="36" t="inlineStr">
        <is>
          <t>投稿、チーム、または特定の名前であってもよい。</t>
        </is>
      </c>
      <c r="L13" s="36" t="inlineStr">
        <is>
          <t>はい。</t>
        </is>
      </c>
      <c r="M13" s="36" t="inlineStr">
        <is>
          <t>動き制御</t>
        </is>
      </c>
    </row>
    <row r="14">
      <c r="A14" s="36" t="s">
        <v>232</v>
      </c>
      <c r="B14" s="36" t="s">
        <v>233</v>
      </c>
      <c r="C14" s="36"/>
      <c r="E14" s="36" t="inlineStr">
        <is>
          <t>ミズマッチ</t>
        </is>
      </c>
      <c r="F14" s="36" t="inlineStr">
        <is>
          <t>店舗情報</t>
        </is>
      </c>
      <c r="G14" s="36" t="inlineStr">
        <is>
          <t>はい。</t>
        </is>
      </c>
      <c r="H14" s="36" t="inlineStr">
        <is>
          <t>注文、SKU、ローディングおよび署名間の矛盾の調整</t>
        </is>
      </c>
      <c r="J14" s="36" t="inlineStr">
        <is>
          <t>次のアクション</t>
        </is>
      </c>
      <c r="K14" s="36" t="inlineStr">
        <is>
          <t>状態を避け、行動しません。</t>
        </is>
      </c>
      <c r="L14" s="36" t="inlineStr">
        <is>
          <t>はい。</t>
        </is>
      </c>
      <c r="M14" s="36" t="inlineStr">
        <is>
          <t>ETAを確認するためのコンタクトキャリア</t>
        </is>
      </c>
    </row>
    <row r="15">
      <c r="A15" s="36" t="s">
        <v>234</v>
      </c>
      <c r="B15" s="36" t="s">
        <v>235</v>
      </c>
      <c r="C15" s="36"/>
      <c r="E15" s="36" t="inlineStr">
        <is>
          <t>リソース</t>
        </is>
      </c>
      <c r="F15" s="36" t="inlineStr">
        <is>
          <t>動き制御</t>
        </is>
      </c>
      <c r="G15" s="36" t="inlineStr">
        <is>
          <t>はい。</t>
        </is>
      </c>
      <c r="H15" s="36" t="inlineStr">
        <is>
          <t>新しいキャリア、新しい委託ノートおよび顧客受取可能な時間枠の同一証明</t>
        </is>
      </c>
      <c r="J15" s="36" t="inlineStr">
        <is>
          <t>備考/証拠</t>
        </is>
      </c>
      <c r="K15" s="36" t="inlineStr">
        <is>
          <t>写真、チャットレコード、署名の違い、支払いの基礎</t>
        </is>
      </c>
      <c r="L15" s="36" t="inlineStr">
        <is>
          <t>はい</t>
        </is>
      </c>
      <c r="M15" s="36" t="inlineStr">
        <is>
          <t>壊れた写真リンク</t>
        </is>
      </c>
    </row>
    <row r="16">
      <c r="A16" s="36" t="s">
        <v>236</v>
      </c>
      <c r="B16" s="36" t="s">
        <v>237</v>
      </c>
      <c r="C16" s="36" t="inlineStr">
        <is>
          <t>主要なキャリアか新しいキャリアを登録するのに使用される</t>
        </is>
      </c>
      <c r="E16" s="36" t="inlineStr">
        <is>
          <t>ブローケン</t>
        </is>
      </c>
      <c r="F16" s="36" t="inlineStr">
        <is>
          <t>よくある質問</t>
        </is>
      </c>
      <c r="G16" s="36" t="inlineStr">
        <is>
          <t>状況に応じて</t>
        </is>
      </c>
      <c r="H16" s="36" t="inlineStr">
        <is>
          <t>写真のメンテナンス、支払いと補充プログラムの確認</t>
        </is>
      </c>
      <c r="J16" s="36" t="inlineStr">
        <is>
          <t>更新履歴</t>
        </is>
      </c>
      <c r="K16" s="36" t="inlineStr">
        <is>
          <t>処理時間を計算するのに使用される時間</t>
        </is>
      </c>
      <c r="L16" s="36" t="inlineStr">
        <is>
          <t>はい。</t>
        </is>
      </c>
      <c r="M16" s="36" t="inlineStr">
        <is>
          <t>2026-04-13 10:00</t>
        </is>
      </c>
    </row>
    <row r="17">
      <c r="A17" s="36" t="s">
        <v>238</v>
      </c>
      <c r="B17" s="36" t="s">
        <v>239</v>
      </c>
      <c r="C17" s="36"/>
      <c r="E17" s="36" t="inlineStr">
        <is>
          <t>ショートフォール</t>
        </is>
      </c>
      <c r="F17" s="36" t="inlineStr">
        <is>
          <t>店舗情報</t>
        </is>
      </c>
      <c r="G17" s="36" t="inlineStr">
        <is>
          <t>状況に応じて</t>
        </is>
      </c>
      <c r="H17" s="36" t="inlineStr">
        <is>
          <t>ピックアップ、ローディング、署名およびレシートおよび在庫の確認</t>
        </is>
      </c>
    </row>
    <row r="18">
      <c r="A18" s="36" t="s">
        <v>240</v>
      </c>
      <c r="B18" s="36" t="s">
        <v>241</v>
      </c>
      <c r="C18" s="36"/>
      <c r="E18" s="36" t="inlineStr">
        <is>
          <t>ログイン</t>
        </is>
      </c>
      <c r="F18" s="36" t="inlineStr">
        <is>
          <t>輸送管理</t>
        </is>
      </c>
      <c r="G18" s="36" t="inlineStr">
        <is>
          <t>はい。</t>
        </is>
      </c>
      <c r="H18" s="36" t="inlineStr">
        <is>
          <t>キャリア追跡、クレーム、補充</t>
        </is>
      </c>
    </row>
    <row r="19">
      <c r="A19" s="36" t="s">
        <v>242</v>
      </c>
      <c r="B19" s="36" t="s">
        <v>243</v>
      </c>
      <c r="C19" s="36"/>
      <c r="E19" s="36" t="inlineStr">
        <is>
          <t>アドレス異常</t>
        </is>
      </c>
      <c r="F19" s="36" t="inlineStr">
        <is>
          <t>カスタマーサービス</t>
        </is>
      </c>
      <c r="G19" s="36" t="inlineStr">
        <is>
          <t>はい。</t>
        </is>
      </c>
      <c r="H19" s="36" t="inlineStr">
        <is>
          <t>クライアントの追加アドレスまたは契約の変更</t>
        </is>
      </c>
    </row>
    <row r="20">
      <c r="A20" s="36" t="s">
        <v>244</v>
      </c>
      <c r="B20" s="36" t="s">
        <v>245</v>
      </c>
      <c r="C20" s="36"/>
      <c r="E20" s="36" t="inlineStr">
        <is>
          <t>クライアント拒否</t>
        </is>
      </c>
      <c r="F20" s="36" t="inlineStr">
        <is>
          <t>カスタマーサービス</t>
        </is>
      </c>
      <c r="G20" s="36" t="inlineStr">
        <is>
          <t>はい</t>
        </is>
      </c>
      <c r="H20" s="36" t="inlineStr">
        <is>
          <t>拒絶およびトリガー戻りまたは再割り当てのための記録的な理由</t>
        </is>
      </c>
    </row>
    <row r="21">
      <c r="A21" s="36" t="s">
        <v>246</v>
      </c>
      <c r="B21" s="36" t="s">
        <v>247</v>
      </c>
      <c r="C21" s="36"/>
      <c r="E21" s="36" t="inlineStr">
        <is>
          <t>天候/交通機関</t>
        </is>
      </c>
      <c r="F21" s="36" t="inlineStr">
        <is>
          <t>動き制御</t>
        </is>
      </c>
      <c r="G21" s="36" t="inlineStr">
        <is>
          <t>はい</t>
        </is>
      </c>
      <c r="H21" s="36" t="inlineStr">
        <is>
          <t>到着予定の再ルートと更新</t>
        </is>
      </c>
    </row>
    <row r="22">
      <c r="A22" s="36" t="s">
        <v>248</v>
      </c>
      <c r="B22" s="36" t="s">
        <v>249</v>
      </c>
      <c r="C22" s="36"/>
      <c r="E22" s="36" t="inlineStr">
        <is>
          <t>カスタム/コンプライアンス</t>
        </is>
      </c>
      <c r="F22" s="36" t="inlineStr">
        <is>
          <t>業務のチーフ</t>
        </is>
      </c>
      <c r="G22" s="36" t="inlineStr">
        <is>
          <t>はい</t>
        </is>
      </c>
      <c r="H22" s="36" t="inlineStr">
        <is>
          <t>文書、宣言、規制要件の特定</t>
        </is>
      </c>
    </row>
    <row r="23">
      <c r="A23" s="36" t="s">
        <v>250</v>
      </c>
      <c r="B23" s="36" t="s">
        <v>251</v>
      </c>
      <c r="C23" s="36" t="inlineStr">
        <is>
          <t>ページのコアシーンの一つ</t>
        </is>
      </c>
      <c r="E23" s="36" t="inlineStr">
        <is>
          <t>車両の故障</t>
        </is>
      </c>
      <c r="F23" s="36" t="inlineStr">
        <is>
          <t>動き制御</t>
        </is>
      </c>
      <c r="G23" s="36" t="inlineStr">
        <is>
          <t>状況に応じて</t>
        </is>
      </c>
      <c r="H23" s="36" t="inlineStr">
        <is>
          <t>バックアップ車やトランスシップの手配</t>
        </is>
      </c>
    </row>
    <row r="24">
      <c r="A24" s="36" t="s">
        <v>252</v>
      </c>
      <c r="B24" s="36" t="s">
        <v>253</v>
      </c>
      <c r="C24" s="36" t="inlineStr">
        <is>
          <t>ページのコアシーンの一つ</t>
        </is>
      </c>
      <c r="E24" s="36" t="inlineStr">
        <is>
          <t>システム異常</t>
        </is>
      </c>
      <c r="F24" s="36" t="inlineStr">
        <is>
          <t>業務のチーフ</t>
        </is>
      </c>
      <c r="G24" s="36" t="inlineStr">
        <is>
          <t>はい</t>
        </is>
      </c>
      <c r="H24" s="36" t="inlineStr">
        <is>
          <t>インターフェース、スイープ、注文ステータスの確認</t>
        </is>
      </c>
    </row>
    <row r="25">
      <c r="A25" s="36" t="s">
        <v>254</v>
      </c>
      <c r="B25" s="36" t="s">
        <v>255</v>
      </c>
      <c r="C25" s="36" t="inlineStr">
        <is>
          <t>ページのコアシーンの一つ</t>
        </is>
      </c>
      <c r="E25" s="36" t="inlineStr">
        <is>
          <t>その他</t>
        </is>
      </c>
      <c r="F25" s="36" t="inlineStr">
        <is>
          <t>業務のチーフ</t>
        </is>
      </c>
      <c r="G25" s="36" t="inlineStr">
        <is>
          <t>状況に応じて</t>
        </is>
      </c>
      <c r="H25" s="36" t="inlineStr">
        <is>
          <t>事実を登録し、責任と行動を確認します。</t>
        </is>
      </c>
    </row>
    <row r="26">
      <c r="A26" s="36" t="s">
        <v>256</v>
      </c>
      <c r="B26" s="36" t="s">
        <v>257</v>
      </c>
      <c r="C26" s="36" t="inlineStr">
        <is>
          <t>延長シナリオ: 包装/輸送の故障</t>
        </is>
      </c>
    </row>
    <row r="27">
      <c r="A27" s="36" t="s">
        <v>258</v>
      </c>
      <c r="B27" s="36" t="s">
        <v>259</v>
      </c>
      <c r="C27" s="36" t="inlineStr">
        <is>
          <t>延長場面:少数の部分/こぼれ</t>
        </is>
      </c>
    </row>
    <row r="28">
      <c r="A28" s="36" t="s">
        <v>260</v>
      </c>
      <c r="B28" s="36" t="s">
        <v>261</v>
      </c>
      <c r="C28" s="36" t="inlineStr">
        <is>
          <t>延長シナリオ: 失われた en ルート</t>
        </is>
      </c>
    </row>
    <row r="29">
      <c r="A29" s="36" t="s">
        <v>262</v>
      </c>
      <c r="B29" s="36" t="s">
        <v>263</v>
      </c>
      <c r="C29" s="36" t="inlineStr">
        <is>
          <t>延長シーン: アドレス/連絡先エラー</t>
        </is>
      </c>
    </row>
    <row r="30">
      <c r="A30" s="36" t="s">
        <v>264</v>
      </c>
      <c r="B30" s="36" t="s">
        <v>265</v>
      </c>
      <c r="C30" s="36" t="inlineStr">
        <is>
          <t>延長シナリオ:任命、価格、品質紛争</t>
        </is>
      </c>
    </row>
    <row r="31">
      <c r="A31" s="36" t="s">
        <v>266</v>
      </c>
      <c r="B31" s="36" t="s">
        <v>267</v>
      </c>
      <c r="C31" s="36" t="inlineStr">
        <is>
          <t>延長シナリオ:力majeure</t>
        </is>
      </c>
    </row>
    <row r="32">
      <c r="A32" s="36" t="s">
        <v>268</v>
      </c>
      <c r="B32" s="36" t="s">
        <v>269</v>
      </c>
      <c r="C32" s="36" t="inlineStr">
        <is>
          <t>延長シナリオ:クロスボーダー/規制</t>
        </is>
      </c>
    </row>
    <row r="33">
      <c r="A33" s="36" t="s">
        <v>270</v>
      </c>
      <c r="B33" s="36" t="s">
        <v>271</v>
      </c>
      <c r="C33" s="36" t="inlineStr">
        <is>
          <t>延長シナリオ:車、運転者、ルート</t>
        </is>
      </c>
    </row>
    <row r="34">
      <c r="A34" s="36" t="s">
        <v>272</v>
      </c>
      <c r="B34" s="36" t="s">
        <v>273</v>
      </c>
      <c r="C34" s="36" t="inlineStr">
        <is>
          <t>延長シナリオ: インターフェイス、広がり、順序の状態</t>
        </is>
      </c>
    </row>
    <row r="35">
      <c r="A35" s="36" t="s">
        <v>274</v>
      </c>
      <c r="B35" s="36" t="s">
        <v>275</v>
      </c>
      <c r="C35" s="36" t="inlineStr">
        <is>
          <t>理由の同一証明および重複のために使用される</t>
        </is>
      </c>
    </row>
    <row r="36">
      <c r="A36" s="36" t="s">
        <v>276</v>
      </c>
      <c r="B36" s="36" t="s">
        <v>277</v>
      </c>
      <c r="C36" s="36"/>
    </row>
    <row r="37">
      <c r="A37" s="36" t="s">
        <v>278</v>
      </c>
      <c r="B37" s="36" t="s">
        <v>279</v>
      </c>
      <c r="C37" s="36"/>
    </row>
    <row r="38">
      <c r="A38" s="36" t="s">
        <v>280</v>
      </c>
      <c r="B38" s="36" t="s">
        <v>281</v>
      </c>
      <c r="C38" s="36"/>
    </row>
    <row r="39">
      <c r="A39" s="36" t="s">
        <v>282</v>
      </c>
      <c r="B39" s="36" t="s">
        <v>283</v>
      </c>
      <c r="C39" s="36"/>
    </row>
    <row r="40">
      <c r="A40" s="36" t="s">
        <v>284</v>
      </c>
      <c r="B40" s="36" t="s">
        <v>285</v>
      </c>
      <c r="C40" s="36"/>
    </row>
    <row r="41">
      <c r="A41" s="36" t="s">
        <v>286</v>
      </c>
      <c r="B41" s="36" t="s">
        <v>287</v>
      </c>
      <c r="C41" s="36"/>
    </row>
    <row r="42">
      <c r="A42" s="36" t="s">
        <v>288</v>
      </c>
      <c r="B42" s="36" t="s">
        <v>289</v>
      </c>
      <c r="C42" s="36"/>
    </row>
    <row r="43">
      <c r="A43" s="36" t="s">
        <v>274</v>
      </c>
      <c r="B43" s="36" t="s">
        <v>290</v>
      </c>
      <c r="C43" s="36"/>
    </row>
    <row r="44">
      <c r="A44" s="36" t="s">
        <v>276</v>
      </c>
      <c r="B44" s="36" t="s">
        <v>291</v>
      </c>
      <c r="C44" s="36"/>
    </row>
    <row r="45">
      <c r="A45" s="36" t="s">
        <v>278</v>
      </c>
      <c r="B45" s="36" t="s">
        <v>292</v>
      </c>
      <c r="C45" s="36"/>
    </row>
    <row r="46">
      <c r="A46" s="36" t="s">
        <v>280</v>
      </c>
      <c r="B46" s="36" t="s">
        <v>293</v>
      </c>
      <c r="C46" s="36"/>
    </row>
    <row r="47">
      <c r="A47" s="36" t="s">
        <v>282</v>
      </c>
      <c r="B47" s="36" t="s">
        <v>294</v>
      </c>
      <c r="C47" s="36"/>
    </row>
    <row r="48">
      <c r="A48" s="36" t="s">
        <v>295</v>
      </c>
      <c r="B48" s="36" t="s">
        <v>296</v>
      </c>
      <c r="C48" s="36"/>
    </row>
    <row r="49">
      <c r="A49" s="36" t="s">
        <v>297</v>
      </c>
      <c r="B49" s="36" t="s">
        <v>298</v>
      </c>
      <c r="C49" s="36" t="inlineStr">
        <is>
          <t>S1 経営へのアップグレード</t>
        </is>
      </c>
    </row>
    <row r="50">
      <c r="A50" s="36" t="s">
        <v>299</v>
      </c>
      <c r="B50" s="36" t="s">
        <v>300</v>
      </c>
      <c r="C50" s="36"/>
    </row>
    <row r="51">
      <c r="A51" s="36" t="inlineStr">
        <is>
          <t>エクステント</t>
        </is>
      </c>
      <c r="B51" s="36" t="inlineStr">
        <is>
          <t>S3-カレント</t>
        </is>
      </c>
      <c r="C51" s="36"/>
    </row>
    <row r="52">
      <c r="A52" s="36" t="inlineStr">
        <is>
          <t>エクステント</t>
        </is>
      </c>
      <c r="B52" s="36" t="inlineStr">
        <is>
          <t>S4-ロー</t>
        </is>
      </c>
      <c r="C52" s="36"/>
    </row>
    <row r="53">
      <c r="A53" s="36" t="inlineStr">
        <is>
          <t>優先順位</t>
        </is>
      </c>
      <c r="B53" s="36" t="inlineStr">
        <is>
          <t>P1-緊急性</t>
        </is>
      </c>
      <c r="C53" s="36" t="inlineStr">
        <is>
          <t>デフォルト SLA 4 時間</t>
        </is>
      </c>
    </row>
    <row r="54">
      <c r="A54" s="36" t="inlineStr">
        <is>
          <t>優先順位</t>
        </is>
      </c>
      <c r="B54" s="36" t="inlineStr">
        <is>
          <t>P2-ハイ</t>
        </is>
      </c>
      <c r="C54" s="36" t="inlineStr">
        <is>
          <t>デフォルト SLA 8 時間</t>
        </is>
      </c>
    </row>
    <row r="55">
      <c r="A55" s="36" t="inlineStr">
        <is>
          <t>優先順位</t>
        </is>
      </c>
      <c r="B55" s="36" t="inlineStr">
        <is>
          <t>P3 - 一般</t>
        </is>
      </c>
      <c r="C55" s="36" t="inlineStr">
        <is>
          <t>デフォルト SLA 24 時間</t>
        </is>
      </c>
    </row>
    <row r="56">
      <c r="A56" s="36" t="inlineStr">
        <is>
          <t>優先順位</t>
        </is>
      </c>
      <c r="B56" s="36" t="inlineStr">
        <is>
          <t>P4 - 低い</t>
        </is>
      </c>
      <c r="C56" s="36" t="inlineStr">
        <is>
          <t>デフォルト SLA 48 時間</t>
        </is>
      </c>
    </row>
    <row r="57">
      <c r="A57" s="36" t="inlineStr">
        <is>
          <t>現在の状態</t>
        </is>
      </c>
      <c r="B57" s="36" t="inlineStr">
        <is>
          <t>ペンディング</t>
        </is>
      </c>
      <c r="C57" s="36" t="inlineStr">
        <is>
          <t>登録以来高度ではありません</t>
        </is>
      </c>
    </row>
    <row r="58">
      <c r="A58" s="36" t="inlineStr">
        <is>
          <t>現在の状態</t>
        </is>
      </c>
      <c r="B58" s="36" t="inlineStr">
        <is>
          <t>オンゴーイング</t>
        </is>
      </c>
      <c r="C58" s="36" t="inlineStr">
        <is>
          <t>私たちは、人や行動に対して責任を負います。</t>
        </is>
      </c>
    </row>
    <row r="59">
      <c r="A59" s="36" t="inlineStr">
        <is>
          <t>現在の状態</t>
        </is>
      </c>
      <c r="B59" s="36" t="inlineStr">
        <is>
          <t>プラン</t>
        </is>
      </c>
      <c r="C59" s="36" t="inlineStr">
        <is>
          <t>計画の償還/調整</t>
        </is>
      </c>
    </row>
    <row r="60">
      <c r="A60" s="36" t="inlineStr">
        <is>
          <t>現在の状態</t>
        </is>
      </c>
      <c r="B60" s="36" t="inlineStr">
        <is>
          <t>アップグレード</t>
        </is>
      </c>
      <c r="C60" s="36" t="inlineStr">
        <is>
          <t>しきい値を超えて、または断食治療の対象</t>
        </is>
      </c>
    </row>
    <row r="61">
      <c r="A61" s="36" t="inlineStr">
        <is>
          <t>現在の状態</t>
        </is>
      </c>
      <c r="B61" s="36" t="inlineStr">
        <is>
          <t>休館日</t>
        </is>
      </c>
      <c r="C61" s="36" t="inlineStr">
        <is>
          <t>完了および保持記録の処理</t>
        </is>
      </c>
    </row>
    <row r="62">
      <c r="A62" s="36" t="inlineStr">
        <is>
          <t>現在の状態</t>
        </is>
      </c>
      <c r="B62" s="36" t="inlineStr">
        <is>
          <t>キャンセル</t>
        </is>
      </c>
      <c r="C62" s="36" t="inlineStr">
        <is>
          <t>分離または非治療</t>
        </is>
      </c>
    </row>
    <row r="63">
      <c r="A63" s="36" t="inlineStr">
        <is>
          <t>ヘッド</t>
        </is>
      </c>
      <c r="B63" s="36" t="inlineStr">
        <is>
          <t>動き制御</t>
        </is>
      </c>
      <c r="C63" s="36" t="inlineStr">
        <is>
          <t>名前、位置、グループによって置換される</t>
        </is>
      </c>
    </row>
    <row r="64">
      <c r="A64" s="36" t="inlineStr">
        <is>
          <t>ヘッド</t>
        </is>
      </c>
      <c r="B64" s="36" t="inlineStr">
        <is>
          <t>カスタマーサービス</t>
        </is>
      </c>
      <c r="C64" s="36"/>
    </row>
    <row r="65">
      <c r="A65" s="36" t="inlineStr">
        <is>
          <t>ヘッド</t>
        </is>
      </c>
      <c r="B65" s="36" t="inlineStr">
        <is>
          <t>店舗情報</t>
        </is>
      </c>
      <c r="C65" s="36"/>
    </row>
    <row r="66">
      <c r="A66" s="36" t="inlineStr">
        <is>
          <t>ヘッド</t>
        </is>
      </c>
      <c r="B66" s="36" t="inlineStr">
        <is>
          <t>輸送管理</t>
        </is>
      </c>
      <c r="C66" s="36"/>
    </row>
    <row r="67">
      <c r="A67" s="36" t="inlineStr">
        <is>
          <t>ヘッド</t>
        </is>
      </c>
      <c r="B67" s="36" t="inlineStr">
        <is>
          <t>販売価格</t>
        </is>
      </c>
      <c r="C67" s="36"/>
    </row>
    <row r="68">
      <c r="A68" s="36" t="inlineStr">
        <is>
          <t>ヘッド</t>
        </is>
      </c>
      <c r="B68" s="36" t="inlineStr">
        <is>
          <t>よくある質問</t>
        </is>
      </c>
      <c r="C68" s="36"/>
    </row>
    <row r="69">
      <c r="A69" s="36" t="inlineStr">
        <is>
          <t>ヘッド</t>
        </is>
      </c>
      <c r="B69" s="36" t="inlineStr">
        <is>
          <t>ファイナンス</t>
        </is>
      </c>
      <c r="C69" s="36"/>
    </row>
    <row r="70">
      <c r="A70" s="36" t="inlineStr">
        <is>
          <t>ヘッド</t>
        </is>
      </c>
      <c r="B70" s="36" t="inlineStr">
        <is>
          <t>業務のチーフ</t>
        </is>
      </c>
      <c r="C70" s="36"/>
    </row>
    <row r="71">
      <c r="A71" s="36" t="inlineStr">
        <is>
          <t>ヘッド</t>
        </is>
      </c>
      <c r="B71" s="36" t="inlineStr">
        <is>
          <t>キャリアインターフェイス</t>
        </is>
      </c>
      <c r="C71" s="36"/>
    </row>
    <row r="72">
      <c r="A72" s="36" t="inlineStr">
        <is>
          <t>フォローアップタイプ</t>
        </is>
      </c>
      <c r="B72" s="36" t="inlineStr">
        <is>
          <t>初回登録</t>
        </is>
      </c>
      <c r="C72" s="36" t="inlineStr">
        <is>
          <t>フォローアップフォームの取り扱い</t>
        </is>
      </c>
    </row>
    <row r="73">
      <c r="A73" s="36" t="inlineStr">
        <is>
          <t>フォローアップタイプ</t>
        </is>
      </c>
      <c r="B73" s="36" t="inlineStr">
        <is>
          <t>理由確認</t>
        </is>
      </c>
      <c r="C73" s="36"/>
    </row>
    <row r="74">
      <c r="A74" s="36" t="inlineStr">
        <is>
          <t>フォローアップタイプ</t>
        </is>
      </c>
      <c r="B74" s="36" t="inlineStr">
        <is>
          <t>キャリアコーディネート</t>
        </is>
      </c>
      <c r="C74" s="36"/>
    </row>
    <row r="75">
      <c r="A75" s="36" t="inlineStr">
        <is>
          <t>フォローアップタイプ</t>
        </is>
      </c>
      <c r="B75" s="36" t="inlineStr">
        <is>
          <t>クライアント通知</t>
        </is>
      </c>
      <c r="C75" s="36"/>
    </row>
    <row r="76">
      <c r="A76" s="36" t="inlineStr">
        <is>
          <t>フォローアップタイプ</t>
        </is>
      </c>
      <c r="B76" s="36" t="inlineStr">
        <is>
          <t>再委託確認</t>
        </is>
      </c>
      <c r="C76" s="36"/>
    </row>
    <row r="77">
      <c r="A77" s="36" t="inlineStr">
        <is>
          <t>フォローアップタイプ</t>
        </is>
      </c>
      <c r="B77" s="36" t="inlineStr">
        <is>
          <t>クローズドケースのレビュー</t>
        </is>
      </c>
      <c r="C77" s="36"/>
    </row>
    <row r="78">
      <c r="A78" s="36" t="inlineStr">
        <is>
          <t>フォローアップタイプ</t>
        </is>
      </c>
      <c r="B78" s="36" t="inlineStr">
        <is>
          <t>支払い/請求</t>
        </is>
      </c>
      <c r="C78" s="36"/>
    </row>
    <row r="79">
      <c r="A79" s="36" t="inlineStr">
        <is>
          <t>フォローアップタイプ</t>
        </is>
      </c>
      <c r="B79" s="36" t="inlineStr">
        <is>
          <t>内部の重複</t>
        </is>
      </c>
      <c r="C79" s="36"/>
    </row>
    <row r="80">
      <c r="A80" s="36" t="inlineStr">
        <is>
          <t>リソース</t>
        </is>
      </c>
      <c r="B80" s="36" t="inlineStr">
        <is>
          <t>元のキャリアのreassignment</t>
        </is>
      </c>
      <c r="C80" s="36" t="inlineStr">
        <is>
          <t>再委託計画について</t>
        </is>
      </c>
    </row>
    <row r="81">
      <c r="A81" s="36" t="inlineStr">
        <is>
          <t>リソース</t>
        </is>
      </c>
      <c r="B81" s="36" t="inlineStr">
        <is>
          <t>キャリアの交換</t>
        </is>
      </c>
      <c r="C81" s="36"/>
    </row>
    <row r="82">
      <c r="A82" s="36" t="inlineStr">
        <is>
          <t>リソース</t>
        </is>
      </c>
      <c r="B82" s="36" t="inlineStr">
        <is>
          <t>自己表現/ドア ショップの補足</t>
        </is>
      </c>
      <c r="C82" s="36"/>
    </row>
    <row r="83">
      <c r="A83" s="36" t="inlineStr">
        <is>
          <t>リソース</t>
        </is>
      </c>
      <c r="B83" s="36" t="inlineStr">
        <is>
          <t>私は同じ側にいます。</t>
        </is>
      </c>
      <c r="C83" s="36"/>
    </row>
    <row r="84">
      <c r="A84" s="36" t="inlineStr">
        <is>
          <t>リソース</t>
        </is>
      </c>
      <c r="B84" s="36" t="inlineStr">
        <is>
          <t>クライアントの再割り当て</t>
        </is>
      </c>
      <c r="C84" s="36"/>
    </row>
    <row r="85">
      <c r="A85" s="36" t="inlineStr">
        <is>
          <t>ステータスの再割り当て</t>
        </is>
      </c>
      <c r="B85" s="36" t="inlineStr">
        <is>
          <t>予定なし</t>
        </is>
      </c>
      <c r="C85" s="36"/>
    </row>
    <row r="86">
      <c r="A86" s="36" t="inlineStr">
        <is>
          <t>ステータスの再割り当て</t>
        </is>
      </c>
      <c r="B86" s="36" t="inlineStr">
        <is>
          <t>プラン</t>
        </is>
      </c>
      <c r="C86" s="36"/>
    </row>
    <row r="87">
      <c r="A87" s="36" t="inlineStr">
        <is>
          <t>ステータスの再割り当て</t>
        </is>
      </c>
      <c r="B87" s="36" t="inlineStr">
        <is>
          <t>問題点</t>
        </is>
      </c>
      <c r="C87" s="36"/>
    </row>
    <row r="88">
      <c r="A88" s="36" t="inlineStr">
        <is>
          <t>ステータスの再割り当て</t>
        </is>
      </c>
      <c r="B88" s="36" t="inlineStr">
        <is>
          <t>署名され、受け取られる</t>
        </is>
      </c>
      <c r="C88" s="36"/>
    </row>
    <row r="89">
      <c r="A89" s="36" t="inlineStr">
        <is>
          <t>ステータスの再割り当て</t>
        </is>
      </c>
      <c r="B89" s="36" t="inlineStr">
        <is>
          <t>キャンセル</t>
        </is>
      </c>
      <c r="C89" s="36"/>
    </row>
    <row r="90">
      <c r="A90" s="36" t="inlineStr">
        <is>
          <t>アップグレードレベル</t>
        </is>
      </c>
      <c r="B90" s="36" t="inlineStr">
        <is>
          <t>L0 - アップグレードは必要ありません</t>
        </is>
      </c>
      <c r="C90" s="36"/>
    </row>
    <row r="91">
      <c r="A91" s="36" t="inlineStr">
        <is>
          <t>アップグレードレベル</t>
        </is>
      </c>
      <c r="B91" s="36" t="inlineStr">
        <is>
          <t>L1リーダー</t>
        </is>
      </c>
      <c r="C91" s="36"/>
    </row>
    <row r="92">
      <c r="A92" s="36" t="inlineStr">
        <is>
          <t>アップグレードレベル</t>
        </is>
      </c>
      <c r="B92" s="36" t="inlineStr">
        <is>
          <t>L2 - マネージャー</t>
        </is>
      </c>
      <c r="C92" s="36"/>
    </row>
    <row r="93">
      <c r="A93" s="36" t="inlineStr">
        <is>
          <t>アップグレードレベル</t>
        </is>
      </c>
      <c r="B93" s="36" t="inlineStr">
        <is>
          <t>L3 - クロスセクオーラル</t>
        </is>
      </c>
      <c r="C93" s="36"/>
    </row>
    <row r="94">
      <c r="A94" s="36" t="inlineStr">
        <is>
          <t>アップグレードレベル</t>
        </is>
      </c>
      <c r="B94" s="36" t="inlineStr">
        <is>
          <t>L4 - クライアント/ルー</t>
        </is>
      </c>
      <c r="C94" s="36"/>
    </row>
    <row r="95">
      <c r="A95" s="36" t="inlineStr">
        <is>
          <t>コスト・テイカー</t>
        </is>
      </c>
      <c r="B95" s="36" t="inlineStr">
        <is>
          <t>企業責任</t>
        </is>
      </c>
      <c r="C95" s="36"/>
    </row>
    <row r="96">
      <c r="A96" s="36" t="inlineStr">
        <is>
          <t>コスト・テイカー</t>
        </is>
      </c>
      <c r="B96" s="36" t="inlineStr">
        <is>
          <t>キャリアはそれを取ります。</t>
        </is>
      </c>
      <c r="C96" s="36"/>
    </row>
    <row r="97">
      <c r="A97" s="36" t="inlineStr">
        <is>
          <t>コスト・テイカー</t>
        </is>
      </c>
      <c r="B97" s="36" t="inlineStr">
        <is>
          <t>クライアントの責任</t>
        </is>
      </c>
      <c r="C97" s="36"/>
    </row>
    <row r="98">
      <c r="A98" s="36" t="inlineStr">
        <is>
          <t>コスト・テイカー</t>
        </is>
      </c>
      <c r="B98" s="36" t="inlineStr">
        <is>
          <t>ペンディング</t>
        </is>
      </c>
      <c r="C98" s="36"/>
    </row>
    <row r="99">
      <c r="A99" s="36" t="n"/>
      <c r="B99" s="36" t="n"/>
      <c r="C99" s="36" t="n"/>
    </row>
    <row r="100">
      <c r="A100" s="36" t="n"/>
      <c r="B100" s="36" t="n"/>
      <c r="C100" s="36" t="n"/>
    </row>
    <row r="101">
      <c r="A101" s="36" t="n"/>
      <c r="B101" s="36" t="n"/>
      <c r="C101" s="36" t="n"/>
    </row>
    <row r="102">
      <c r="A102" s="36" t="n"/>
      <c r="B102" s="36" t="n"/>
      <c r="C102" s="36" t="n"/>
    </row>
    <row r="103">
      <c r="A103" s="36" t="n"/>
      <c r="B103" s="36" t="n"/>
      <c r="C103" s="36" t="n"/>
    </row>
    <row r="104">
      <c r="A104" s="36" t="n"/>
      <c r="B104" s="36" t="n"/>
      <c r="C104" s="36" t="n"/>
    </row>
  </sheetData>
  <mergeCells count="2">
    <mergeCell ref="A1:H1"/>
    <mergeCell ref="A2:H3"/>
  </mergeCells>
  <ignoredErrors>
    <ignoredError sqref="A1:XFD1048576" evalError="true" twoDigitTextYear="true" numberStoredAsText="true" formula="true" formulaRange="true" unlockedFormula="true" emptyCellReference="true" listDataValidation="true" calculatedColumn="true"/>
  </ignoredErrors>
  <pageMargins left="0.7" right="0.7" top="0.75" bottom="0.75" header="0.3" footer="0.3"/>
  <tableParts count="3">
    <tablePart r:id="rId1"/>
    <tablePart r:id="rId2"/>
    <tablePart r:id="rId3"/>
  </tableParts>
</worksheet>
</file>

<file path=xl/worksheets/sheet2.xml><?xml version="1.0" encoding="utf-8"?>
<worksheet xmlns="http://schemas.openxmlformats.org/spreadsheetml/2006/main" xmlns:r="http://schemas.openxmlformats.org/officeDocument/2006/relationships">
  <sheetPr>
    <outlinePr summaryBelow="true" summaryRight="true"/>
    <pageSetUpPr/>
  </sheetPr>
  <dimension ref="A1:Y207"/>
  <sheetViews>
    <sheetView workbookViewId="0">
      <selection activeCell="A1" sqref="A1"/>
    </sheetView>
  </sheetViews>
  <sheetFormatPr baseColWidth="8" defaultRowHeight="15"/>
  <cols>
    <col customWidth="true" max="1" min="1" style="52" width="15"/>
    <col customWidth="true" max="2" min="2" style="52" width="12"/>
    <col customWidth="true" max="3" min="3" style="52" width="18"/>
    <col customWidth="true" max="4" min="4" style="52" width="14"/>
    <col customWidth="true" max="5" min="5" style="52" width="13"/>
    <col customWidth="true" max="7" min="6" style="52" width="16"/>
    <col customWidth="true" max="8" min="8" style="52" width="18"/>
    <col customWidth="true" max="9" min="9" style="52" width="13"/>
    <col customWidth="true" max="10" min="10" style="52" width="15"/>
    <col customWidth="true" max="11" min="11" style="52" width="10"/>
    <col customWidth="true" max="12" min="12" style="52" width="12"/>
    <col customWidth="true" max="13" min="13" style="52" width="9"/>
    <col customWidth="true" max="15" min="14" style="52" width="18"/>
    <col customWidth="true" max="17" min="16" style="52" width="12"/>
    <col customWidth="true" max="18" min="18" style="52" width="13"/>
    <col customWidth="true" max="19" min="19" style="52" width="9"/>
    <col customWidth="true" max="20" min="20" style="52" width="18"/>
    <col customWidth="true" max="21" min="21" style="52" width="10"/>
    <col customWidth="true" max="22" min="22" style="52" width="28"/>
    <col customWidth="true" max="23" min="23" style="52" width="32"/>
    <col customWidth="true" max="24" min="24" style="52" width="18"/>
    <col customWidth="true" max="25" min="25" style="52" width="13"/>
  </cols>
  <sheetData>
    <row r="1" s="52" ht="30" customHeight="true">
      <c r="A1" s="9" t="s">
        <v>301</v>
      </c>
      <c r="B1" s="1" t="n"/>
      <c r="C1" s="1" t="n"/>
      <c r="D1" s="1" t="n"/>
      <c r="E1" s="1" t="n"/>
      <c r="F1" s="1" t="n"/>
      <c r="G1" s="1" t="n"/>
      <c r="H1" s="1" t="n"/>
      <c r="I1" s="1" t="n"/>
      <c r="J1" s="1" t="n"/>
      <c r="K1" s="1" t="n"/>
      <c r="L1" s="1" t="n"/>
      <c r="M1" s="1" t="n"/>
      <c r="N1" s="1" t="n"/>
      <c r="O1" s="1" t="n"/>
      <c r="P1" s="1" t="n"/>
      <c r="Q1" s="1" t="n"/>
      <c r="R1" s="1" t="n"/>
      <c r="S1" s="1" t="n"/>
      <c r="T1" s="1" t="n"/>
      <c r="U1" s="1" t="n"/>
      <c r="V1" s="1" t="n"/>
      <c r="W1" s="1" t="n"/>
      <c r="X1" s="1" t="n"/>
      <c r="Y1" s="1" t="n"/>
    </row>
    <row r="2">
      <c r="A2" s="17" t="s">
        <v>302</v>
      </c>
      <c r="B2" s="1" t="n"/>
      <c r="C2" s="1" t="n"/>
      <c r="D2" s="1" t="n"/>
      <c r="E2" s="1" t="n"/>
      <c r="F2" s="1" t="n"/>
      <c r="G2" s="1" t="n"/>
      <c r="H2" s="1" t="n"/>
      <c r="I2" s="1" t="n"/>
      <c r="J2" s="1" t="n"/>
      <c r="K2" s="1" t="n"/>
      <c r="L2" s="1" t="n"/>
      <c r="M2" s="1" t="n"/>
      <c r="N2" s="1" t="n"/>
      <c r="O2" s="1" t="n"/>
      <c r="P2" s="1" t="n"/>
      <c r="Q2" s="1" t="n"/>
      <c r="R2" s="1" t="n"/>
      <c r="S2" s="1" t="n"/>
      <c r="T2" s="1" t="n"/>
      <c r="U2" s="1" t="n"/>
      <c r="V2" s="1" t="n"/>
      <c r="W2" s="1" t="n"/>
      <c r="X2" s="1" t="n"/>
      <c r="Y2" s="1" t="n"/>
    </row>
    <row r="3">
      <c r="A3" s="1" t="n"/>
      <c r="B3" s="1" t="n"/>
      <c r="C3" s="1" t="n"/>
      <c r="D3" s="1" t="n"/>
      <c r="E3" s="1" t="n"/>
      <c r="F3" s="1" t="n"/>
      <c r="G3" s="1" t="n"/>
      <c r="H3" s="1" t="n"/>
      <c r="I3" s="1" t="n"/>
      <c r="J3" s="1" t="n"/>
      <c r="K3" s="1" t="n"/>
      <c r="L3" s="1" t="n"/>
      <c r="M3" s="1" t="n"/>
      <c r="N3" s="1" t="n"/>
      <c r="O3" s="1" t="n"/>
      <c r="P3" s="1" t="n"/>
      <c r="Q3" s="1" t="n"/>
      <c r="R3" s="1" t="n"/>
      <c r="S3" s="1" t="n"/>
      <c r="T3" s="1" t="n"/>
      <c r="U3" s="1" t="n"/>
      <c r="V3" s="1" t="n"/>
      <c r="W3" s="1" t="n"/>
      <c r="X3" s="1" t="n"/>
      <c r="Y3" s="1" t="n"/>
    </row>
    <row r="4">
      <c r="A4" s="52" t="s">
        <v>303</v>
      </c>
      <c r="B4" s="52" t="s">
        <v>0</v>
      </c>
    </row>
    <row r="5">
      <c r="A5" s="174" t="s">
        <v>1</v>
      </c>
      <c r="B5" s="223" t="n"/>
      <c r="C5" s="223" t="n"/>
      <c r="D5" s="223" t="n"/>
      <c r="E5" s="223" t="n"/>
      <c r="F5" s="223" t="n"/>
      <c r="G5" s="223" t="n"/>
      <c r="H5" s="223" t="n"/>
      <c r="I5" s="223" t="n"/>
      <c r="J5" s="223" t="n"/>
      <c r="K5" s="223" t="n"/>
      <c r="L5" s="223" t="n"/>
      <c r="M5" s="223" t="n"/>
      <c r="N5" s="223" t="n"/>
      <c r="O5" s="223" t="n"/>
      <c r="P5" s="223" t="n"/>
      <c r="Q5" s="223" t="n"/>
      <c r="R5" s="223" t="n"/>
      <c r="S5" s="223" t="n"/>
      <c r="T5" s="223" t="n"/>
      <c r="U5" s="223" t="n"/>
      <c r="V5" s="223" t="n"/>
      <c r="W5" s="223" t="n"/>
      <c r="X5" s="223" t="n"/>
      <c r="Y5" s="224" t="n"/>
    </row>
    <row r="6">
      <c r="A6" s="52" t="s">
        <v>304</v>
      </c>
      <c r="B6" s="52" t="s">
        <v>305</v>
      </c>
    </row>
    <row r="7" s="52" ht="36" customHeight="true">
      <c r="A7" s="28" t="s">
        <v>306</v>
      </c>
      <c r="B7" s="28" t="s">
        <v>307</v>
      </c>
      <c r="C7" s="28" t="inlineStr">
        <is>
          <t>発見時刻</t>
        </is>
      </c>
      <c r="D7" s="28" t="inlineStr">
        <is>
          <t>会社/事業部</t>
        </is>
      </c>
      <c r="E7" s="28" t="inlineStr">
        <is>
          <t>出荷拠点</t>
        </is>
      </c>
      <c r="F7" s="28" t="inlineStr">
        <is>
          <t>配送会社</t>
        </is>
      </c>
      <c r="G7" s="28" t="inlineStr">
        <is>
          <t>運送状/注文番号</t>
        </is>
      </c>
      <c r="H7" s="28" t="inlineStr">
        <is>
          <t>顧客/受取先</t>
        </is>
      </c>
      <c r="I7" s="28" t="inlineStr">
        <is>
          <t>異常種別</t>
        </is>
      </c>
      <c r="J7" s="28" t="inlineStr">
        <is>
          <t>二次原因</t>
        </is>
      </c>
      <c r="K7" s="28" t="inlineStr">
        <is>
          <t>深刻度</t>
        </is>
      </c>
      <c r="L7" s="28" t="inlineStr">
        <is>
          <t>優先度</t>
        </is>
      </c>
      <c r="M7" s="28" t="inlineStr">
        <is>
          <t>影響件数</t>
        </is>
      </c>
      <c r="N7" s="28" t="inlineStr">
        <is>
          <t>当初到着予定</t>
        </is>
      </c>
      <c r="O7" s="28" t="inlineStr">
        <is>
          <t>実績/予想到着</t>
        </is>
      </c>
      <c r="P7" s="28" t="inlineStr">
        <is>
          <t>再配達要否</t>
        </is>
      </c>
      <c r="Q7" s="28" t="inlineStr">
        <is>
          <t>現在の状態</t>
        </is>
      </c>
      <c r="R7" s="28" t="inlineStr">
        <is>
          <t>ヘッド</t>
        </is>
      </c>
      <c r="S7" s="28" t="inlineStr">
        <is>
          <t>SLA時間</t>
        </is>
      </c>
      <c r="T7" s="28" t="inlineStr">
        <is>
          <t>SLAカットオフ</t>
        </is>
      </c>
      <c r="U7" s="28" t="inlineStr">
        <is>
          <t>デイズ・オーバーデュー</t>
        </is>
      </c>
      <c r="V7" s="28" t="inlineStr">
        <is>
          <t>次のアクション</t>
        </is>
      </c>
      <c r="W7" s="28" t="inlineStr">
        <is>
          <t>備考/証拠</t>
        </is>
      </c>
      <c r="X7" s="28" t="inlineStr">
        <is>
          <t>更新履歴</t>
        </is>
      </c>
      <c r="Y7" s="28" t="inlineStr">
        <is>
          <t>加工長さ(時間)</t>
        </is>
      </c>
    </row>
    <row r="8" s="52" ht="22" customHeight="true">
      <c r="A8" s="36" t="s">
        <v>308</v>
      </c>
      <c r="B8" s="225" t="s">
        <v>309</v>
      </c>
      <c r="C8" s="226" t="n">
        <v>46125.34722222222</v>
      </c>
      <c r="D8" s="36" t="inlineStr">
        <is>
          <t>サンプル会社A</t>
        </is>
      </c>
      <c r="E8" s="36" t="inlineStr">
        <is>
          <t>メインDC</t>
        </is>
      </c>
      <c r="F8" s="36" t="inlineStr">
        <is>
          <t>ジャパンエクスプレス</t>
        </is>
      </c>
      <c r="G8" s="36" t="inlineStr">
        <is>
          <t>TRK-10001</t>
        </is>
      </c>
      <c r="H8" s="36" t="inlineStr">
        <is>
          <t>北区店舗A</t>
        </is>
      </c>
      <c r="I8" s="36" t="inlineStr">
        <is>
          <t>ディレイ</t>
        </is>
      </c>
      <c r="J8" s="36" t="inlineStr">
        <is>
          <t>キャリア遅延</t>
        </is>
      </c>
      <c r="K8" s="36" t="inlineStr">
        <is>
          <t>S2-ハイ</t>
        </is>
      </c>
      <c r="L8" s="36" t="inlineStr">
        <is>
          <t>P2-ハイ</t>
        </is>
      </c>
      <c r="M8" s="227" t="n">
        <v>4</v>
      </c>
      <c r="N8" s="226" t="n">
        <v>46125.58333333334</v>
      </c>
      <c r="O8" s="226" t="n">
        <v>46126.39583333334</v>
      </c>
      <c r="P8" s="36" t="inlineStr">
        <is>
          <t>はい</t>
        </is>
      </c>
      <c r="Q8" s="36" t="inlineStr">
        <is>
          <t>休館日</t>
        </is>
      </c>
      <c r="R8" s="36" t="inlineStr">
        <is>
          <t>輸送管理</t>
        </is>
      </c>
      <c r="S8" s="228">
        <f>IF($A8="","",IFERROR(VLOOKUP($L8,'Ausnahmenübersicht'!$E$6:$F$9,2,FALSE),""))</f>
      </c>
      <c r="T8" s="226">
        <f>IF($A8="","",IF($S8="","",$C8+$S8/24))</f>
      </c>
      <c r="U8" s="227">
        <f>IF($A8="","",IF($Q8="完了",0,MAX(0,INT(TODAY()-$T8))))</f>
      </c>
      <c r="V8" s="73" t="inlineStr">
        <is>
          <t>クライアントの通知および更新されたETA</t>
        </is>
      </c>
      <c r="W8" s="73" t="inlineStr">
        <is>
          <t>キャリアのフィードバックの道路制御</t>
        </is>
      </c>
      <c r="X8" s="226" t="n">
        <v>46126.42361111111</v>
      </c>
      <c r="Y8" s="228">
        <f>IF($A8="","",IF($X8="","",ROUND(MAX(0,($X8-$C8)*24),1)))</f>
      </c>
    </row>
    <row r="9" s="52" ht="22" customHeight="true">
      <c r="A9" s="36" t="s">
        <v>310</v>
      </c>
      <c r="B9" s="225" t="s">
        <v>311</v>
      </c>
      <c r="C9" s="226" t="n">
        <v>46127.42708333334</v>
      </c>
      <c r="D9" s="36" t="inlineStr">
        <is>
          <t>サンプル会社A</t>
        </is>
      </c>
      <c r="E9" s="36" t="inlineStr">
        <is>
          <t>東DC</t>
        </is>
      </c>
      <c r="F9" s="36" t="inlineStr">
        <is>
          <t>自営業艦隊</t>
        </is>
      </c>
      <c r="G9" s="36" t="inlineStr">
        <is>
          <t>TRK-10002</t>
        </is>
      </c>
      <c r="H9" s="36" t="inlineStr">
        <is>
          <t>顧客B</t>
        </is>
      </c>
      <c r="I9" s="36" t="inlineStr">
        <is>
          <t>ミズマッチ</t>
        </is>
      </c>
      <c r="J9" s="36" t="inlineStr">
        <is>
          <t>解散エラー</t>
        </is>
      </c>
      <c r="K9" s="36" t="inlineStr">
        <is>
          <t>S1 - メジャー</t>
        </is>
      </c>
      <c r="L9" s="36" t="inlineStr">
        <is>
          <t>P1-緊急性</t>
        </is>
      </c>
      <c r="M9" s="227" t="n">
        <v>3</v>
      </c>
      <c r="N9" s="226" t="n">
        <v>46127.75</v>
      </c>
      <c r="O9" s="226" t="n">
        <v>46128.45833333334</v>
      </c>
      <c r="P9" s="36" t="inlineStr">
        <is>
          <t>はい。</t>
        </is>
      </c>
      <c r="Q9" s="36" t="inlineStr">
        <is>
          <t>オンゴーイング</t>
        </is>
      </c>
      <c r="R9" s="36" t="inlineStr">
        <is>
          <t>店舗情報</t>
        </is>
      </c>
      <c r="S9" s="228">
        <f>IF($A9="","",IFERROR(VLOOKUP($L9,'Ausnahmenübersicht'!$E$6:$F$9,2,FALSE),""))</f>
      </c>
      <c r="T9" s="226">
        <f>IF($A9="","",IF($S9="","",$C9+$S9/24))</f>
      </c>
      <c r="U9" s="227">
        <f>IF($A9="","",IF($Q9="完了",0,MAX(0,INT(TODAY()-$T9))))</f>
      </c>
      <c r="V9" s="73" t="inlineStr">
        <is>
          <t>SKUをチェックし、バックアップを手配</t>
        </is>
      </c>
      <c r="W9" s="73" t="inlineStr">
        <is>
          <t>受取人が適合性の欠如を発見しました。</t>
        </is>
      </c>
      <c r="X9" s="226" t="n">
        <v>46128.47916666666</v>
      </c>
      <c r="Y9" s="228">
        <f>IF($A9="","",IF($X9="","",ROUND(MAX(0,($X9-$C9)*24),1)))</f>
      </c>
    </row>
    <row r="10" s="52" ht="22" customHeight="true">
      <c r="A10" s="36" t="s">
        <v>312</v>
      </c>
      <c r="B10" s="225" t="s">
        <v>313</v>
      </c>
      <c r="C10" s="226" t="n">
        <v>46129.54861111111</v>
      </c>
      <c r="D10" s="36" t="inlineStr">
        <is>
          <t>EC事業部</t>
        </is>
      </c>
      <c r="E10" s="36" t="inlineStr">
        <is>
          <t>西DC</t>
        </is>
      </c>
      <c r="F10" s="36" t="inlineStr">
        <is>
          <t>SFエクスプレス</t>
        </is>
      </c>
      <c r="G10" s="36" t="inlineStr">
        <is>
          <t>TRK-10003</t>
        </is>
      </c>
      <c r="H10" s="36" t="inlineStr">
        <is>
          <t>顧客C</t>
        </is>
      </c>
      <c r="I10" s="36" t="inlineStr">
        <is>
          <t>リソース</t>
        </is>
      </c>
      <c r="J10" s="36" t="inlineStr">
        <is>
          <t>不完全なアドレス</t>
        </is>
      </c>
      <c r="K10" s="36" t="inlineStr">
        <is>
          <t>S3-カレント</t>
        </is>
      </c>
      <c r="L10" s="36" t="inlineStr">
        <is>
          <t>P3 - 一般</t>
        </is>
      </c>
      <c r="M10" s="227" t="n">
        <v>2</v>
      </c>
      <c r="N10" s="226" t="n">
        <v>46129.83333333334</v>
      </c>
      <c r="O10" s="226" t="n">
        <v>46130.75</v>
      </c>
      <c r="P10" s="36" t="inlineStr">
        <is>
          <t>はい。</t>
        </is>
      </c>
      <c r="Q10" s="36" t="inlineStr">
        <is>
          <t>プラン</t>
        </is>
      </c>
      <c r="R10" s="36" t="inlineStr">
        <is>
          <t>カスタマーサービス</t>
        </is>
      </c>
      <c r="S10" s="228">
        <f>IF($A10="","",IFERROR(VLOOKUP($L10,'Ausnahmenübersicht'!$E$6:$F$9,2,FALSE),""))</f>
      </c>
      <c r="T10" s="226">
        <f>IF($A10="","",IF($S10="","",$C10+$S10/24))</f>
      </c>
      <c r="U10" s="227">
        <f>IF($A10="","",IF($Q10="完了",0,MAX(0,INT(TODAY()-$T10))))</f>
      </c>
      <c r="V10" s="73" t="inlineStr">
        <is>
          <t>クライアントによる新しいアドレスの確認</t>
        </is>
      </c>
      <c r="W10" s="73" t="inlineStr">
        <is>
          <t>抜けません。 お問い合わせ</t>
        </is>
      </c>
      <c r="X10" s="226" t="n">
        <v>46130.38888888889</v>
      </c>
      <c r="Y10" s="228">
        <f>IF($A10="","",IF($X10="","",ROUND(MAX(0,($X10-$C10)*24),1)))</f>
      </c>
    </row>
    <row r="11" s="52" ht="22" customHeight="true">
      <c r="A11" s="36" t="s">
        <v>2</v>
      </c>
      <c r="B11" s="225" t="s">
        <v>314</v>
      </c>
      <c r="C11" s="226" t="n">
        <v>46130.40625</v>
      </c>
      <c r="D11" s="36" t="inlineStr">
        <is>
          <t>小売店</t>
        </is>
      </c>
      <c r="E11" s="36" t="inlineStr">
        <is>
          <t>南ハブ</t>
        </is>
      </c>
      <c r="F11" s="36" t="inlineStr">
        <is>
          <t>DHL</t>
        </is>
      </c>
      <c r="G11" s="36" t="inlineStr">
        <is>
          <t>TRK-10004</t>
        </is>
      </c>
      <c r="H11" s="36" t="inlineStr">
        <is>
          <t>店舗D</t>
        </is>
      </c>
      <c r="I11" s="36" t="inlineStr">
        <is>
          <t>ブローケン</t>
        </is>
      </c>
      <c r="J11" s="36" t="inlineStr">
        <is>
          <t>包装の故障</t>
        </is>
      </c>
      <c r="K11" s="36" t="inlineStr">
        <is>
          <t>S2-ハイ</t>
        </is>
      </c>
      <c r="L11" s="36" t="inlineStr">
        <is>
          <t>P2-ハイ</t>
        </is>
      </c>
      <c r="M11" s="227" t="n">
        <v>5</v>
      </c>
      <c r="N11" s="226" t="n">
        <v>46130.66666666666</v>
      </c>
      <c r="O11" s="226" t="n">
        <v>46130.68055555555</v>
      </c>
      <c r="P11" s="36" t="inlineStr">
        <is>
          <t>状況に応じて</t>
        </is>
      </c>
      <c r="Q11" s="36" t="inlineStr">
        <is>
          <t>ペンディング</t>
        </is>
      </c>
      <c r="R11" s="36" t="inlineStr">
        <is>
          <t>よくある質問</t>
        </is>
      </c>
      <c r="S11" s="228">
        <f>IF($A11="","",IFERROR(VLOOKUP($L11,'Ausnahmenübersicht'!$E$6:$F$9,2,FALSE),""))</f>
      </c>
      <c r="T11" s="226">
        <f>IF($A11="","",IF($S11="","",$C11+$S11/24))</f>
      </c>
      <c r="U11" s="227">
        <f>IF($A11="","",IF($Q11="完了",0,MAX(0,INT(TODAY()-$T11))))</f>
      </c>
      <c r="V11" s="73" t="inlineStr">
        <is>
          <t>写真の収集と再発行の決定</t>
        </is>
      </c>
      <c r="W11" s="73" t="inlineStr">
        <is>
          <t>アウトボックスの圧力、内容の保留検査。</t>
        </is>
      </c>
      <c r="X11" s="226" t="n">
        <v>46130.4375</v>
      </c>
      <c r="Y11" s="228">
        <f>IF($A11="","",IF($X11="","",ROUND(MAX(0,($X11-$C11)*24),1)))</f>
      </c>
    </row>
    <row r="12" s="52" ht="22" customHeight="true">
      <c r="A12" s="36" t="s">
        <v>3</v>
      </c>
      <c r="B12" s="225" t="s">
        <v>315</v>
      </c>
      <c r="C12" s="226" t="n">
        <v>46131.62847222222</v>
      </c>
      <c r="D12" s="36" t="inlineStr">
        <is>
          <t>サンプル会社B</t>
        </is>
      </c>
      <c r="E12" s="36" t="inlineStr">
        <is>
          <t>北ハブ</t>
        </is>
      </c>
      <c r="F12" s="36" t="inlineStr">
        <is>
          <t>UPS</t>
        </is>
      </c>
      <c r="G12" s="36" t="inlineStr">
        <is>
          <t>TRK-10005</t>
        </is>
      </c>
      <c r="H12" s="36" t="inlineStr">
        <is>
          <t>顧客E</t>
        </is>
      </c>
      <c r="I12" s="36" t="inlineStr">
        <is>
          <t>ショートフォール</t>
        </is>
      </c>
      <c r="J12" s="36" t="inlineStr">
        <is>
          <t>クックリーク</t>
        </is>
      </c>
      <c r="K12" s="36" t="inlineStr">
        <is>
          <t>S2-ハイ</t>
        </is>
      </c>
      <c r="L12" s="36" t="inlineStr">
        <is>
          <t>P2-ハイ</t>
        </is>
      </c>
      <c r="M12" s="227" t="n">
        <v>1</v>
      </c>
      <c r="N12" s="226" t="n">
        <v>46131.75</v>
      </c>
      <c r="O12" s="226" t="n">
        <v>46132.5</v>
      </c>
      <c r="P12" s="36" t="inlineStr">
        <is>
          <t>はい。</t>
        </is>
      </c>
      <c r="Q12" s="36" t="inlineStr">
        <is>
          <t>アップグレード</t>
        </is>
      </c>
      <c r="R12" s="36" t="inlineStr">
        <is>
          <t>業務のチーフ</t>
        </is>
      </c>
      <c r="S12" s="228">
        <f>IF($A12="","",IFERROR(VLOOKUP($L12,'Ausnahmenübersicht'!$E$6:$F$9,2,FALSE),""))</f>
      </c>
      <c r="T12" s="226">
        <f>IF($A12="","",IF($S12="","",$C12+$S12/24))</f>
      </c>
      <c r="U12" s="227">
        <f>IF($A12="","",IF($Q12="完了",0,MAX(0,INT(TODAY()-$T12))))</f>
      </c>
      <c r="V12" s="73" t="inlineStr">
        <is>
          <t>車両スキャンの確認と在庫の確認</t>
        </is>
      </c>
      <c r="W12" s="73" t="inlineStr">
        <is>
          <t>1 アイテム</t>
        </is>
      </c>
      <c r="X12" s="226" t="n">
        <v>46132.58333333334</v>
      </c>
      <c r="Y12" s="228">
        <f>IF($A12="","",IF($X12="","",ROUND(MAX(0,($X12-$C12)*24),1)))</f>
      </c>
    </row>
    <row r="13" s="52" ht="22" customHeight="true">
      <c r="A13" s="36" t="s">
        <v>4</v>
      </c>
      <c r="B13" s="225" t="s">
        <v>316</v>
      </c>
      <c r="C13" s="226" t="n">
        <v>46132.47916666666</v>
      </c>
      <c r="D13" s="36" t="inlineStr">
        <is>
          <t>EC事業部</t>
        </is>
      </c>
      <c r="E13" s="36" t="inlineStr">
        <is>
          <t>クロスドックA</t>
        </is>
      </c>
      <c r="F13" s="36" t="inlineStr">
        <is>
          <t>FedEx</t>
        </is>
      </c>
      <c r="G13" s="36" t="inlineStr">
        <is>
          <t>TRK-10006</t>
        </is>
      </c>
      <c r="H13" s="36" t="inlineStr">
        <is>
          <t>顧客F</t>
        </is>
      </c>
      <c r="I13" s="36" t="inlineStr">
        <is>
          <t>ログイン</t>
        </is>
      </c>
      <c r="J13" s="36" t="inlineStr">
        <is>
          <t>キャリア遅延</t>
        </is>
      </c>
      <c r="K13" s="36" t="inlineStr">
        <is>
          <t>S1 - メジャー</t>
        </is>
      </c>
      <c r="L13" s="36" t="inlineStr">
        <is>
          <t>P1-緊急性</t>
        </is>
      </c>
      <c r="M13" s="227" t="n">
        <v>1</v>
      </c>
      <c r="N13" s="226" t="n">
        <v>46132.70833333334</v>
      </c>
      <c r="O13" s="226" t="n"/>
      <c r="P13" s="36" t="inlineStr">
        <is>
          <t>はい。</t>
        </is>
      </c>
      <c r="Q13" s="36" t="inlineStr">
        <is>
          <t>アップグレード</t>
        </is>
      </c>
      <c r="R13" s="36" t="inlineStr">
        <is>
          <t>キャリアインターフェイス</t>
        </is>
      </c>
      <c r="S13" s="228">
        <f>IF($A13="","",IFERROR(VLOOKUP($L13,'Ausnahmenübersicht'!$E$6:$F$9,2,FALSE),""))</f>
      </c>
      <c r="T13" s="226">
        <f>IF($A13="","",IF($S13="","",$C13+$S13/24))</f>
      </c>
      <c r="U13" s="227">
        <f>IF($A13="","",IF($Q13="完了",0,MAX(0,INT(TODAY()-$T13))))</f>
      </c>
      <c r="V13" s="73" t="inlineStr">
        <is>
          <t>キャリアに対する識別とクレームの開始</t>
        </is>
      </c>
      <c r="W13" s="73" t="inlineStr">
        <is>
          <t>トレイルは24時間以上滞在</t>
        </is>
      </c>
      <c r="X13" s="226" t="n">
        <v>46133.375</v>
      </c>
      <c r="Y13" s="228">
        <f>IF($A13="","",IF($X13="","",ROUND(MAX(0,($X13-$C13)*24),1)))</f>
      </c>
    </row>
    <row r="14" s="52" ht="22" customHeight="true">
      <c r="A14" s="36" t="s">
        <v>5</v>
      </c>
      <c r="B14" s="225" t="s">
        <v>317</v>
      </c>
      <c r="C14" s="226" t="n">
        <v>46133.36111111111</v>
      </c>
      <c r="D14" s="36" t="inlineStr">
        <is>
          <t>サンプル会社A</t>
        </is>
      </c>
      <c r="E14" s="36" t="inlineStr">
        <is>
          <t>メインDC</t>
        </is>
      </c>
      <c r="F14" s="36" t="inlineStr">
        <is>
          <t>地域配送会社</t>
        </is>
      </c>
      <c r="G14" s="36" t="inlineStr">
        <is>
          <t>TRK-10007</t>
        </is>
      </c>
      <c r="H14" s="36" t="inlineStr">
        <is>
          <t>顧客G</t>
        </is>
      </c>
      <c r="I14" s="36" t="inlineStr">
        <is>
          <t>アドレス異常</t>
        </is>
      </c>
      <c r="J14" s="36" t="inlineStr">
        <is>
          <t>不完全なアドレス</t>
        </is>
      </c>
      <c r="K14" s="36" t="inlineStr">
        <is>
          <t>S3-カレント</t>
        </is>
      </c>
      <c r="L14" s="36" t="inlineStr">
        <is>
          <t>P3 - 一般</t>
        </is>
      </c>
      <c r="M14" s="227" t="n">
        <v>2</v>
      </c>
      <c r="N14" s="226" t="n">
        <v>46133.58333333334</v>
      </c>
      <c r="O14" s="226" t="n">
        <v>46134.4375</v>
      </c>
      <c r="P14" s="36" t="inlineStr">
        <is>
          <t>はい。</t>
        </is>
      </c>
      <c r="Q14" s="36" t="inlineStr">
        <is>
          <t>オンゴーイング</t>
        </is>
      </c>
      <c r="R14" s="36" t="inlineStr">
        <is>
          <t>カスタマーサービス</t>
        </is>
      </c>
      <c r="S14" s="228">
        <f>IF($A14="","",IFERROR(VLOOKUP($L14,'Ausnahmenübersicht'!$E$6:$F$9,2,FALSE),""))</f>
      </c>
      <c r="T14" s="226">
        <f>IF($A14="","",IF($S14="","",$C14+$S14/24))</f>
      </c>
      <c r="U14" s="227">
        <f>IF($A14="","",IF($Q14="完了",0,MAX(0,INT(TODAY()-$T14))))</f>
      </c>
      <c r="V14" s="73" t="inlineStr">
        <is>
          <t>クライアントの再スケジュール</t>
        </is>
      </c>
      <c r="W14" s="73" t="inlineStr">
        <is>
          <t>アドレス不足している床</t>
        </is>
      </c>
      <c r="X14" s="226" t="n">
        <v>46134.38541666666</v>
      </c>
      <c r="Y14" s="228">
        <f>IF($A14="","",IF($X14="","",ROUND(MAX(0,($X14-$C14)*24),1)))</f>
      </c>
    </row>
    <row r="15" s="52" ht="22" customHeight="true">
      <c r="A15" s="36" t="s">
        <v>6</v>
      </c>
      <c r="B15" s="225" t="s">
        <v>318</v>
      </c>
      <c r="C15" s="226" t="n">
        <v>46133.67361111111</v>
      </c>
      <c r="D15" s="36" t="inlineStr">
        <is>
          <t>小売店</t>
        </is>
      </c>
      <c r="E15" s="36" t="inlineStr">
        <is>
          <t>ショップ/ドア</t>
        </is>
      </c>
      <c r="F15" s="36" t="inlineStr">
        <is>
          <t>自営業艦隊</t>
        </is>
      </c>
      <c r="G15" s="36" t="inlineStr">
        <is>
          <t>TRK-10008</t>
        </is>
      </c>
      <c r="H15" s="36" t="inlineStr">
        <is>
          <t>顧客H</t>
        </is>
      </c>
      <c r="I15" s="36" t="inlineStr">
        <is>
          <t>クライアント拒否</t>
        </is>
      </c>
      <c r="J15" s="36" t="inlineStr">
        <is>
          <t>クライアントの任命が失敗しました</t>
        </is>
      </c>
      <c r="K15" s="36" t="inlineStr">
        <is>
          <t>S3-カレント</t>
        </is>
      </c>
      <c r="L15" s="36" t="inlineStr">
        <is>
          <t>P3 - 一般</t>
        </is>
      </c>
      <c r="M15" s="227" t="n">
        <v>1</v>
      </c>
      <c r="N15" s="226" t="n">
        <v>46133.75</v>
      </c>
      <c r="O15" s="226" t="n">
        <v>46133.75694444445</v>
      </c>
      <c r="P15" s="36" t="inlineStr">
        <is>
          <t>はい</t>
        </is>
      </c>
      <c r="Q15" s="36" t="inlineStr">
        <is>
          <t>ペンディング</t>
        </is>
      </c>
      <c r="R15" s="36" t="inlineStr">
        <is>
          <t>販売価格</t>
        </is>
      </c>
      <c r="S15" s="228">
        <f>IF($A15="","",IFERROR(VLOOKUP($L15,'Ausnahmenübersicht'!$E$6:$F$9,2,FALSE),""))</f>
      </c>
      <c r="T15" s="226">
        <f>IF($A15="","",IF($S15="","",$C15+$S15/24))</f>
      </c>
      <c r="U15" s="227">
        <f>IF($A15="","",IF($Q15="完了",0,MAX(0,INT(TODAY()-$T15))))</f>
      </c>
      <c r="V15" s="73" t="inlineStr">
        <is>
          <t>返品の拒否および決定の理由の特定</t>
        </is>
      </c>
      <c r="W15" s="73" t="inlineStr">
        <is>
          <t>クライアントのキャンセル予約</t>
        </is>
      </c>
      <c r="X15" s="226" t="n">
        <v>46133.72222222222</v>
      </c>
      <c r="Y15" s="228">
        <f>IF($A15="","",IF($X15="","",ROUND(MAX(0,($X15-$C15)*24),1)))</f>
      </c>
    </row>
    <row r="16" s="52" ht="22" customHeight="true">
      <c r="A16" s="36" t="s">
        <v>7</v>
      </c>
      <c r="B16" s="225" t="s">
        <v>319</v>
      </c>
      <c r="C16" s="226" t="n">
        <v>46134.32638888889</v>
      </c>
      <c r="D16" s="36" t="inlineStr">
        <is>
          <t>サンプル会社B</t>
        </is>
      </c>
      <c r="E16" s="36" t="inlineStr">
        <is>
          <t>西DC</t>
        </is>
      </c>
      <c r="F16" s="36" t="inlineStr">
        <is>
          <t>3PL業者</t>
        </is>
      </c>
      <c r="G16" s="36" t="inlineStr">
        <is>
          <t>TRK-10009</t>
        </is>
      </c>
      <c r="H16" s="36" t="inlineStr">
        <is>
          <t>顧客I</t>
        </is>
      </c>
      <c r="I16" s="36" t="inlineStr">
        <is>
          <t>天候/交通機関</t>
        </is>
      </c>
      <c r="J16" s="36" t="inlineStr">
        <is>
          <t>天候の影響</t>
        </is>
      </c>
      <c r="K16" s="36" t="inlineStr">
        <is>
          <t>S4-ロー</t>
        </is>
      </c>
      <c r="L16" s="36" t="inlineStr">
        <is>
          <t>P4 - 低い</t>
        </is>
      </c>
      <c r="M16" s="227" t="n">
        <v>8</v>
      </c>
      <c r="N16" s="226" t="n">
        <v>46134.5</v>
      </c>
      <c r="O16" s="226" t="n">
        <v>46135.41666666666</v>
      </c>
      <c r="P16" s="36" t="inlineStr">
        <is>
          <t>はい</t>
        </is>
      </c>
      <c r="Q16" s="36" t="inlineStr">
        <is>
          <t>プラン</t>
        </is>
      </c>
      <c r="R16" s="36" t="inlineStr">
        <is>
          <t>動き制御</t>
        </is>
      </c>
      <c r="S16" s="228">
        <f>IF($A16="","",IFERROR(VLOOKUP($L16,'Ausnahmenübersicht'!$E$6:$F$9,2,FALSE),""))</f>
      </c>
      <c r="T16" s="226">
        <f>IF($A16="","",IF($S16="","",$C16+$S16/24))</f>
      </c>
      <c r="U16" s="227">
        <f>IF($A16="","",IF($Q16="完了",0,MAX(0,INT(TODAY()-$T16))))</f>
      </c>
      <c r="V16" s="73" t="inlineStr">
        <is>
          <t>大量顧客への漏洩・通知</t>
        </is>
      </c>
      <c r="W16" s="73" t="inlineStr">
        <is>
          <t>重い雨は混雑につながります。</t>
        </is>
      </c>
      <c r="X16" s="226" t="n">
        <v>46134.52083333334</v>
      </c>
      <c r="Y16" s="228">
        <f>IF($A16="","",IF($X16="","",ROUND(MAX(0,($X16-$C16)*24),1)))</f>
      </c>
    </row>
    <row r="17" s="52" ht="22" customHeight="true">
      <c r="A17" s="36" t="s">
        <v>8</v>
      </c>
      <c r="B17" s="225" t="s">
        <v>320</v>
      </c>
      <c r="C17" s="226" t="n">
        <v>46134.60069444445</v>
      </c>
      <c r="D17" s="36" t="inlineStr">
        <is>
          <t>貿易事業部</t>
        </is>
      </c>
      <c r="E17" s="36" t="inlineStr">
        <is>
          <t>Vendorの直接配達</t>
        </is>
      </c>
      <c r="F17" s="36" t="inlineStr">
        <is>
          <t>DHL</t>
        </is>
      </c>
      <c r="G17" s="36" t="inlineStr">
        <is>
          <t>TRK-10010</t>
        </is>
      </c>
      <c r="H17" s="36" t="inlineStr">
        <is>
          <t>顧客J</t>
        </is>
      </c>
      <c r="I17" s="36" t="inlineStr">
        <is>
          <t>カスタム/コンプライアンス</t>
        </is>
      </c>
      <c r="J17" s="36" t="inlineStr">
        <is>
          <t>通関手続き遅延</t>
        </is>
      </c>
      <c r="K17" s="36" t="inlineStr">
        <is>
          <t>S2-ハイ</t>
        </is>
      </c>
      <c r="L17" s="36" t="inlineStr">
        <is>
          <t>P2-ハイ</t>
        </is>
      </c>
      <c r="M17" s="227" t="n">
        <v>6</v>
      </c>
      <c r="N17" s="226" t="n">
        <v>46134.79166666666</v>
      </c>
      <c r="O17" s="226" t="n"/>
      <c r="P17" s="36" t="inlineStr">
        <is>
          <t>はい</t>
        </is>
      </c>
      <c r="Q17" s="36" t="inlineStr">
        <is>
          <t>オンゴーイング</t>
        </is>
      </c>
      <c r="R17" s="36" t="inlineStr">
        <is>
          <t>業務のチーフ</t>
        </is>
      </c>
      <c r="S17" s="228">
        <f>IF($A17="","",IFERROR(VLOOKUP($L17,'Ausnahmenübersicht'!$E$6:$F$9,2,FALSE),""))</f>
      </c>
      <c r="T17" s="226">
        <f>IF($A17="","",IF($S17="","",$C17+$S17/24))</f>
      </c>
      <c r="U17" s="227">
        <f>IF($A17="","",IF($Q17="完了",0,MAX(0,INT(TODAY()-$T17))))</f>
      </c>
      <c r="V17" s="73" t="inlineStr">
        <is>
          <t>完全な宣言および更新の通関手続き</t>
        </is>
      </c>
      <c r="W17" s="73" t="inlineStr">
        <is>
          <t>商品コードの説明の欠如</t>
        </is>
      </c>
      <c r="X17" s="226" t="n">
        <v>46135.38194444445</v>
      </c>
      <c r="Y17" s="228">
        <f>IF($A17="","",IF($X17="","",ROUND(MAX(0,($X17-$C17)*24),1)))</f>
      </c>
    </row>
    <row r="18" s="52" ht="22" customHeight="true">
      <c r="A18" s="36" t="s">
        <v>9</v>
      </c>
      <c r="B18" s="225" t="s">
        <v>321</v>
      </c>
      <c r="C18" s="226" t="n">
        <v>46135.33680555555</v>
      </c>
      <c r="D18" s="36" t="inlineStr">
        <is>
          <t>サンプル会社A</t>
        </is>
      </c>
      <c r="E18" s="36" t="inlineStr">
        <is>
          <t>南ハブ</t>
        </is>
      </c>
      <c r="F18" s="36" t="inlineStr">
        <is>
          <t>自営業艦隊</t>
        </is>
      </c>
      <c r="G18" s="36" t="inlineStr">
        <is>
          <t>TRK-10011</t>
        </is>
      </c>
      <c r="H18" s="36" t="inlineStr">
        <is>
          <t>店舗K</t>
        </is>
      </c>
      <c r="I18" s="36" t="inlineStr">
        <is>
          <t>車両の故障</t>
        </is>
      </c>
      <c r="J18" s="36" t="inlineStr">
        <is>
          <t>ドライバーの異常。</t>
        </is>
      </c>
      <c r="K18" s="36" t="inlineStr">
        <is>
          <t>S2-ハイ</t>
        </is>
      </c>
      <c r="L18" s="36" t="inlineStr">
        <is>
          <t>P2-ハイ</t>
        </is>
      </c>
      <c r="M18" s="227" t="n">
        <v>10</v>
      </c>
      <c r="N18" s="226" t="n">
        <v>46135.625</v>
      </c>
      <c r="O18" s="226" t="n"/>
      <c r="P18" s="36" t="inlineStr">
        <is>
          <t>状況に応じて</t>
        </is>
      </c>
      <c r="Q18" s="36" t="inlineStr">
        <is>
          <t>オンゴーイング</t>
        </is>
      </c>
      <c r="R18" s="36" t="inlineStr">
        <is>
          <t>動き制御</t>
        </is>
      </c>
      <c r="S18" s="228">
        <f>IF($A18="","",IFERROR(VLOOKUP($L18,'Ausnahmenübersicht'!$E$6:$F$9,2,FALSE),""))</f>
      </c>
      <c r="T18" s="226">
        <f>IF($A18="","",IF($S18="","",$C18+$S18/24))</f>
      </c>
      <c r="U18" s="227">
        <f>IF($A18="","",IF($Q18="完了",0,MAX(0,INT(TODAY()-$T18))))</f>
      </c>
      <c r="V18" s="73" t="inlineStr">
        <is>
          <t>バックアップ車両トランスシップのアレンジ</t>
        </is>
      </c>
      <c r="W18" s="73" t="inlineStr">
        <is>
          <t>車両起動障害</t>
        </is>
      </c>
      <c r="X18" s="226" t="n">
        <v>46135.36111111111</v>
      </c>
      <c r="Y18" s="228">
        <f>IF($A18="","",IF($X18="","",ROUND(MAX(0,($X18-$C18)*24),1)))</f>
      </c>
    </row>
    <row r="19" s="52" ht="22" customHeight="true">
      <c r="A19" s="36" t="s">
        <v>10</v>
      </c>
      <c r="B19" s="225" t="s">
        <v>322</v>
      </c>
      <c r="C19" s="226" t="n">
        <v>46135.38194444445</v>
      </c>
      <c r="D19" s="36" t="inlineStr">
        <is>
          <t>EC事業部</t>
        </is>
      </c>
      <c r="E19" s="36" t="inlineStr">
        <is>
          <t>メインDC</t>
        </is>
      </c>
      <c r="F19" s="36" t="inlineStr">
        <is>
          <t>SFエクスプレス</t>
        </is>
      </c>
      <c r="G19" s="36" t="inlineStr">
        <is>
          <t>TRK-10012</t>
        </is>
      </c>
      <c r="H19" s="36" t="inlineStr">
        <is>
          <t>顧客L</t>
        </is>
      </c>
      <c r="I19" s="36" t="inlineStr">
        <is>
          <t>システム異常</t>
        </is>
      </c>
      <c r="J19" s="36" t="inlineStr">
        <is>
          <t>システムインターフェースの遅延</t>
        </is>
      </c>
      <c r="K19" s="36" t="inlineStr">
        <is>
          <t>S3-カレント</t>
        </is>
      </c>
      <c r="L19" s="36" t="inlineStr">
        <is>
          <t>P3 - 一般</t>
        </is>
      </c>
      <c r="M19" s="227" t="n">
        <v>12</v>
      </c>
      <c r="N19" s="226" t="n">
        <v>46135.66666666666</v>
      </c>
      <c r="O19" s="226" t="n"/>
      <c r="P19" s="36" t="inlineStr">
        <is>
          <t>はい</t>
        </is>
      </c>
      <c r="Q19" s="36" t="inlineStr">
        <is>
          <t>ペンディング</t>
        </is>
      </c>
      <c r="R19" s="36" t="inlineStr">
        <is>
          <t>業務のチーフ</t>
        </is>
      </c>
      <c r="S19" s="228">
        <f>IF($A19="","",IFERROR(VLOOKUP($L19,'Ausnahmenübersicht'!$E$6:$F$9,2,FALSE),""))</f>
      </c>
      <c r="T19" s="226">
        <f>IF($A19="","",IF($S19="","",$C19+$S19/24))</f>
      </c>
      <c r="U19" s="227">
        <f>IF($A19="","",IF($Q19="完了",0,MAX(0,INT(TODAY()-$T19))))</f>
      </c>
      <c r="V19" s="73" t="inlineStr">
        <is>
          <t>インターフェイスを確認し、注文ステータスを同期</t>
        </is>
      </c>
      <c r="W19" s="73" t="inlineStr">
        <is>
          <t>配送注文は返されません。</t>
        </is>
      </c>
      <c r="X19" s="226" t="n">
        <v>46135.40277777778</v>
      </c>
      <c r="Y19" s="228">
        <f>IF($A19="","",IF($X19="","",ROUND(MAX(0,($X19-$C19)*24),1)))</f>
      </c>
    </row>
    <row r="20" s="52" ht="22" customHeight="true">
      <c r="A20" s="36" t="s">
        <v>11</v>
      </c>
      <c r="B20" s="225" t="s">
        <v>323</v>
      </c>
      <c r="C20" s="226" t="n"/>
      <c r="D20" s="36" t="n"/>
      <c r="E20" s="36" t="n"/>
      <c r="F20" s="36" t="n"/>
      <c r="G20" s="36" t="n"/>
      <c r="H20" s="36" t="n"/>
      <c r="I20" s="36" t="n"/>
      <c r="J20" s="36" t="n"/>
      <c r="K20" s="36" t="n"/>
      <c r="L20" s="36" t="n"/>
      <c r="M20" s="227" t="n"/>
      <c r="N20" s="226" t="n"/>
      <c r="O20" s="226" t="n"/>
      <c r="P20" s="36" t="n"/>
      <c r="Q20" s="36" t="n"/>
      <c r="R20" s="36" t="n"/>
      <c r="S20" s="228">
        <f>IF($A20="","",IFERROR(VLOOKUP($L20,'Ausnahmenübersicht'!$E$6:$F$9,2,FALSE),""))</f>
      </c>
      <c r="T20" s="226">
        <f>IF($A20="","",IF($S20="","",$C20+$S20/24))</f>
      </c>
      <c r="U20" s="227">
        <f>IF($A20="","",IF($Q20="完了",0,MAX(0,INT(TODAY()-$T20))))</f>
      </c>
      <c r="V20" s="73" t="n"/>
      <c r="W20" s="73" t="n"/>
      <c r="X20" s="226" t="n"/>
      <c r="Y20" s="228">
        <f>IF($A20="","",IF($X20="","",ROUND(MAX(0,($X20-$C20)*24),1)))</f>
      </c>
    </row>
    <row r="21" s="52" ht="22" customHeight="true">
      <c r="A21" s="36" t="s">
        <v>12</v>
      </c>
      <c r="B21" s="225" t="s">
        <v>324</v>
      </c>
      <c r="C21" s="226" t="n"/>
      <c r="D21" s="36" t="n"/>
      <c r="E21" s="36" t="n"/>
      <c r="F21" s="36" t="n"/>
      <c r="G21" s="36" t="n"/>
      <c r="H21" s="36" t="n"/>
      <c r="I21" s="36" t="n"/>
      <c r="J21" s="36" t="n"/>
      <c r="K21" s="36" t="n"/>
      <c r="L21" s="36" t="n"/>
      <c r="M21" s="227" t="n"/>
      <c r="N21" s="226" t="n"/>
      <c r="O21" s="226" t="n"/>
      <c r="P21" s="36" t="n"/>
      <c r="Q21" s="36" t="n"/>
      <c r="R21" s="36" t="n"/>
      <c r="S21" s="228">
        <f>IF($A21="","",IFERROR(VLOOKUP($L21,'Ausnahmenübersicht'!$E$6:$F$9,2,FALSE),""))</f>
      </c>
      <c r="T21" s="226">
        <f>IF($A21="","",IF($S21="","",$C21+$S21/24))</f>
      </c>
      <c r="U21" s="227">
        <f>IF($A21="","",IF($Q21="完了",0,MAX(0,INT(TODAY()-$T21))))</f>
      </c>
      <c r="V21" s="73" t="n"/>
      <c r="W21" s="73" t="n"/>
      <c r="X21" s="226" t="n"/>
      <c r="Y21" s="228">
        <f>IF($A21="","",IF($X21="","",ROUND(MAX(0,($X21-$C21)*24),1)))</f>
      </c>
    </row>
    <row r="22" s="52" ht="22" customHeight="true">
      <c r="A22" s="36" t="s">
        <v>13</v>
      </c>
      <c r="B22" s="225" t="s">
        <v>325</v>
      </c>
      <c r="C22" s="226" t="n"/>
      <c r="D22" s="36" t="n"/>
      <c r="E22" s="36" t="n"/>
      <c r="F22" s="36" t="n"/>
      <c r="G22" s="36" t="n"/>
      <c r="H22" s="36" t="n"/>
      <c r="I22" s="36" t="n"/>
      <c r="J22" s="36" t="n"/>
      <c r="K22" s="36" t="n"/>
      <c r="L22" s="36" t="n"/>
      <c r="M22" s="227" t="n"/>
      <c r="N22" s="226" t="n"/>
      <c r="O22" s="226" t="n"/>
      <c r="P22" s="36" t="n"/>
      <c r="Q22" s="36" t="n"/>
      <c r="R22" s="36" t="n"/>
      <c r="S22" s="228">
        <f>IF($A22="","",IFERROR(VLOOKUP($L22,'Ausnahmenübersicht'!$E$6:$F$9,2,FALSE),""))</f>
      </c>
      <c r="T22" s="226">
        <f>IF($A22="","",IF($S22="","",$C22+$S22/24))</f>
      </c>
      <c r="U22" s="227">
        <f>IF($A22="","",IF($Q22="完了",0,MAX(0,INT(TODAY()-$T22))))</f>
      </c>
      <c r="V22" s="73" t="n"/>
      <c r="W22" s="73" t="n"/>
      <c r="X22" s="226" t="n"/>
      <c r="Y22" s="228">
        <f>IF($A22="","",IF($X22="","",ROUND(MAX(0,($X22-$C22)*24),1)))</f>
      </c>
    </row>
    <row r="23" s="52" ht="22" customHeight="true">
      <c r="A23" s="36" t="s">
        <v>14</v>
      </c>
      <c r="B23" s="225" t="s">
        <v>326</v>
      </c>
      <c r="C23" s="226" t="n"/>
      <c r="D23" s="36" t="n"/>
      <c r="E23" s="36" t="n"/>
      <c r="F23" s="36" t="n"/>
      <c r="G23" s="36" t="n"/>
      <c r="H23" s="36" t="n"/>
      <c r="I23" s="36" t="n"/>
      <c r="J23" s="36" t="n"/>
      <c r="K23" s="36" t="n"/>
      <c r="L23" s="36" t="n"/>
      <c r="M23" s="227" t="n"/>
      <c r="N23" s="226" t="n"/>
      <c r="O23" s="226" t="n"/>
      <c r="P23" s="36" t="n"/>
      <c r="Q23" s="36" t="n"/>
      <c r="R23" s="36" t="n"/>
      <c r="S23" s="228">
        <f>IF($A23="","",IFERROR(VLOOKUP($L23,'Ausnahmenübersicht'!$E$6:$F$9,2,FALSE),""))</f>
      </c>
      <c r="T23" s="226">
        <f>IF($A23="","",IF($S23="","",$C23+$S23/24))</f>
      </c>
      <c r="U23" s="227">
        <f>IF($A23="","",IF($Q23="完了",0,MAX(0,INT(TODAY()-$T23))))</f>
      </c>
      <c r="V23" s="73" t="n"/>
      <c r="W23" s="73" t="n"/>
      <c r="X23" s="226" t="n"/>
      <c r="Y23" s="228">
        <f>IF($A23="","",IF($X23="","",ROUND(MAX(0,($X23-$C23)*24),1)))</f>
      </c>
    </row>
    <row r="24" s="52" ht="22" customHeight="true">
      <c r="A24" s="36" t="s">
        <v>15</v>
      </c>
      <c r="B24" s="225" t="s">
        <v>327</v>
      </c>
      <c r="C24" s="226" t="n"/>
      <c r="D24" s="36" t="n"/>
      <c r="E24" s="36" t="n"/>
      <c r="F24" s="36" t="n"/>
      <c r="G24" s="36" t="n"/>
      <c r="H24" s="36" t="n"/>
      <c r="I24" s="36" t="n"/>
      <c r="J24" s="36" t="n"/>
      <c r="K24" s="36" t="n"/>
      <c r="L24" s="36" t="n"/>
      <c r="M24" s="227" t="n"/>
      <c r="N24" s="226" t="n"/>
      <c r="O24" s="226" t="n"/>
      <c r="P24" s="36" t="n"/>
      <c r="Q24" s="36" t="n"/>
      <c r="R24" s="36" t="n"/>
      <c r="S24" s="228">
        <f>IF($A24="","",IFERROR(VLOOKUP($L24,'Ausnahmenübersicht'!$E$6:$F$9,2,FALSE),""))</f>
      </c>
      <c r="T24" s="226">
        <f>IF($A24="","",IF($S24="","",$C24+$S24/24))</f>
      </c>
      <c r="U24" s="227">
        <f>IF($A24="","",IF($Q24="完了",0,MAX(0,INT(TODAY()-$T24))))</f>
      </c>
      <c r="V24" s="73" t="n"/>
      <c r="W24" s="73" t="n"/>
      <c r="X24" s="226" t="n"/>
      <c r="Y24" s="228">
        <f>IF($A24="","",IF($X24="","",ROUND(MAX(0,($X24-$C24)*24),1)))</f>
      </c>
    </row>
    <row r="25" s="52" ht="22" customHeight="true">
      <c r="A25" s="36" t="s">
        <v>16</v>
      </c>
      <c r="B25" s="225" t="s">
        <v>328</v>
      </c>
      <c r="C25" s="226" t="n"/>
      <c r="D25" s="36" t="n"/>
      <c r="E25" s="36" t="n"/>
      <c r="F25" s="36" t="n"/>
      <c r="G25" s="36" t="n"/>
      <c r="H25" s="36" t="n"/>
      <c r="I25" s="36" t="n"/>
      <c r="J25" s="36" t="n"/>
      <c r="K25" s="36" t="n"/>
      <c r="L25" s="36" t="n"/>
      <c r="M25" s="227" t="n"/>
      <c r="N25" s="226" t="n"/>
      <c r="O25" s="226" t="n"/>
      <c r="P25" s="36" t="n"/>
      <c r="Q25" s="36" t="n"/>
      <c r="R25" s="36" t="n"/>
      <c r="S25" s="228">
        <f>IF($A25="","",IFERROR(VLOOKUP($L25,'Ausnahmenübersicht'!$E$6:$F$9,2,FALSE),""))</f>
      </c>
      <c r="T25" s="226">
        <f>IF($A25="","",IF($S25="","",$C25+$S25/24))</f>
      </c>
      <c r="U25" s="227">
        <f>IF($A25="","",IF($Q25="完了",0,MAX(0,INT(TODAY()-$T25))))</f>
      </c>
      <c r="V25" s="73" t="n"/>
      <c r="W25" s="73" t="n"/>
      <c r="X25" s="226" t="n"/>
      <c r="Y25" s="228">
        <f>IF($A25="","",IF($X25="","",ROUND(MAX(0,($X25-$C25)*24),1)))</f>
      </c>
    </row>
    <row r="26" s="52" ht="22" customHeight="true">
      <c r="A26" s="36" t="s">
        <v>17</v>
      </c>
      <c r="B26" s="225" t="s">
        <v>329</v>
      </c>
      <c r="C26" s="226" t="n"/>
      <c r="D26" s="36" t="n"/>
      <c r="E26" s="36" t="n"/>
      <c r="F26" s="36" t="n"/>
      <c r="G26" s="36" t="n"/>
      <c r="H26" s="36" t="n"/>
      <c r="I26" s="36" t="n"/>
      <c r="J26" s="36" t="n"/>
      <c r="K26" s="36" t="n"/>
      <c r="L26" s="36" t="n"/>
      <c r="M26" s="227" t="n"/>
      <c r="N26" s="226" t="n"/>
      <c r="O26" s="226" t="n"/>
      <c r="P26" s="36" t="n"/>
      <c r="Q26" s="36" t="n"/>
      <c r="R26" s="36" t="n"/>
      <c r="S26" s="228">
        <f>IF($A26="","",IFERROR(VLOOKUP($L26,'Ausnahmenübersicht'!$E$6:$F$9,2,FALSE),""))</f>
      </c>
      <c r="T26" s="226">
        <f>IF($A26="","",IF($S26="","",$C26+$S26/24))</f>
      </c>
      <c r="U26" s="227">
        <f>IF($A26="","",IF($Q26="完了",0,MAX(0,INT(TODAY()-$T26))))</f>
      </c>
      <c r="V26" s="73" t="n"/>
      <c r="W26" s="73" t="n"/>
      <c r="X26" s="226" t="n"/>
      <c r="Y26" s="228">
        <f>IF($A26="","",IF($X26="","",ROUND(MAX(0,($X26-$C26)*24),1)))</f>
      </c>
    </row>
    <row r="27" s="52" ht="22" customHeight="true">
      <c r="A27" s="36" t="s">
        <v>18</v>
      </c>
      <c r="B27" s="225" t="s">
        <v>330</v>
      </c>
      <c r="C27" s="226" t="n"/>
      <c r="D27" s="36" t="n"/>
      <c r="E27" s="36" t="n"/>
      <c r="F27" s="36" t="n"/>
      <c r="G27" s="36" t="n"/>
      <c r="H27" s="36" t="n"/>
      <c r="I27" s="36" t="n"/>
      <c r="J27" s="36" t="n"/>
      <c r="K27" s="36" t="n"/>
      <c r="L27" s="36" t="n"/>
      <c r="M27" s="227" t="n"/>
      <c r="N27" s="226" t="n"/>
      <c r="O27" s="226" t="n"/>
      <c r="P27" s="36" t="n"/>
      <c r="Q27" s="36" t="n"/>
      <c r="R27" s="36" t="n"/>
      <c r="S27" s="228">
        <f>IF($A27="","",IFERROR(VLOOKUP($L27,'Ausnahmenübersicht'!$E$6:$F$9,2,FALSE),""))</f>
      </c>
      <c r="T27" s="226">
        <f>IF($A27="","",IF($S27="","",$C27+$S27/24))</f>
      </c>
      <c r="U27" s="227">
        <f>IF($A27="","",IF($Q27="完了",0,MAX(0,INT(TODAY()-$T27))))</f>
      </c>
      <c r="V27" s="73" t="n"/>
      <c r="W27" s="73" t="n"/>
      <c r="X27" s="226" t="n"/>
      <c r="Y27" s="228">
        <f>IF($A27="","",IF($X27="","",ROUND(MAX(0,($X27-$C27)*24),1)))</f>
      </c>
    </row>
    <row r="28" s="52" ht="22" customHeight="true">
      <c r="A28" s="36" t="s">
        <v>19</v>
      </c>
      <c r="B28" s="225" t="s">
        <v>331</v>
      </c>
      <c r="C28" s="226" t="n"/>
      <c r="D28" s="36" t="n"/>
      <c r="E28" s="36" t="n"/>
      <c r="F28" s="36" t="n"/>
      <c r="G28" s="36" t="n"/>
      <c r="H28" s="36" t="n"/>
      <c r="I28" s="36" t="n"/>
      <c r="J28" s="36" t="n"/>
      <c r="K28" s="36" t="n"/>
      <c r="L28" s="36" t="n"/>
      <c r="M28" s="227" t="n"/>
      <c r="N28" s="226" t="n"/>
      <c r="O28" s="226" t="n"/>
      <c r="P28" s="36" t="n"/>
      <c r="Q28" s="36" t="n"/>
      <c r="R28" s="36" t="n"/>
      <c r="S28" s="228">
        <f>IF($A28="","",IFERROR(VLOOKUP($L28,'Ausnahmenübersicht'!$E$6:$F$9,2,FALSE),""))</f>
      </c>
      <c r="T28" s="226">
        <f>IF($A28="","",IF($S28="","",$C28+$S28/24))</f>
      </c>
      <c r="U28" s="227">
        <f>IF($A28="","",IF($Q28="完了",0,MAX(0,INT(TODAY()-$T28))))</f>
      </c>
      <c r="V28" s="73" t="n"/>
      <c r="W28" s="73" t="n"/>
      <c r="X28" s="226" t="n"/>
      <c r="Y28" s="228">
        <f>IF($A28="","",IF($X28="","",ROUND(MAX(0,($X28-$C28)*24),1)))</f>
      </c>
    </row>
    <row r="29" s="52" ht="22" customHeight="true">
      <c r="A29" s="36" t="s">
        <v>20</v>
      </c>
      <c r="B29" s="225" t="s">
        <v>332</v>
      </c>
      <c r="C29" s="226" t="n"/>
      <c r="D29" s="36" t="n"/>
      <c r="E29" s="36" t="n"/>
      <c r="F29" s="36" t="n"/>
      <c r="G29" s="36" t="n"/>
      <c r="H29" s="36" t="n"/>
      <c r="I29" s="36" t="n"/>
      <c r="J29" s="36" t="n"/>
      <c r="K29" s="36" t="n"/>
      <c r="L29" s="36" t="n"/>
      <c r="M29" s="227" t="n"/>
      <c r="N29" s="226" t="n"/>
      <c r="O29" s="226" t="n"/>
      <c r="P29" s="36" t="n"/>
      <c r="Q29" s="36" t="n"/>
      <c r="R29" s="36" t="n"/>
      <c r="S29" s="228">
        <f>IF($A29="","",IFERROR(VLOOKUP($L29,'Ausnahmenübersicht'!$E$6:$F$9,2,FALSE),""))</f>
      </c>
      <c r="T29" s="226">
        <f>IF($A29="","",IF($S29="","",$C29+$S29/24))</f>
      </c>
      <c r="U29" s="227">
        <f>IF($A29="","",IF($Q29="完了",0,MAX(0,INT(TODAY()-$T29))))</f>
      </c>
      <c r="V29" s="73" t="n"/>
      <c r="W29" s="73" t="n"/>
      <c r="X29" s="226" t="n"/>
      <c r="Y29" s="228">
        <f>IF($A29="","",IF($X29="","",ROUND(MAX(0,($X29-$C29)*24),1)))</f>
      </c>
    </row>
    <row r="30" s="52" ht="22" customHeight="true">
      <c r="A30" s="36" t="s">
        <v>21</v>
      </c>
      <c r="B30" s="225" t="s">
        <v>333</v>
      </c>
      <c r="C30" s="226" t="n"/>
      <c r="D30" s="36" t="n"/>
      <c r="E30" s="36" t="n"/>
      <c r="F30" s="36" t="n"/>
      <c r="G30" s="36" t="n"/>
      <c r="H30" s="36" t="n"/>
      <c r="I30" s="36" t="n"/>
      <c r="J30" s="36" t="n"/>
      <c r="K30" s="36" t="n"/>
      <c r="L30" s="36" t="n"/>
      <c r="M30" s="227" t="n"/>
      <c r="N30" s="226" t="n"/>
      <c r="O30" s="226" t="n"/>
      <c r="P30" s="36" t="n"/>
      <c r="Q30" s="36" t="n"/>
      <c r="R30" s="36" t="n"/>
      <c r="S30" s="228">
        <f>IF($A30="","",IFERROR(VLOOKUP($L30,'Ausnahmenübersicht'!$E$6:$F$9,2,FALSE),""))</f>
      </c>
      <c r="T30" s="226">
        <f>IF($A30="","",IF($S30="","",$C30+$S30/24))</f>
      </c>
      <c r="U30" s="227">
        <f>IF($A30="","",IF($Q30="完了",0,MAX(0,INT(TODAY()-$T30))))</f>
      </c>
      <c r="V30" s="73" t="n"/>
      <c r="W30" s="73" t="n"/>
      <c r="X30" s="226" t="n"/>
      <c r="Y30" s="228">
        <f>IF($A30="","",IF($X30="","",ROUND(MAX(0,($X30-$C30)*24),1)))</f>
      </c>
    </row>
    <row r="31" s="52" ht="22" customHeight="true">
      <c r="A31" s="36" t="s">
        <v>22</v>
      </c>
      <c r="B31" s="225" t="s">
        <v>334</v>
      </c>
      <c r="C31" s="226" t="n"/>
      <c r="D31" s="36" t="n"/>
      <c r="E31" s="36" t="n"/>
      <c r="F31" s="36" t="n"/>
      <c r="G31" s="36" t="n"/>
      <c r="H31" s="36" t="n"/>
      <c r="I31" s="36" t="n"/>
      <c r="J31" s="36" t="n"/>
      <c r="K31" s="36" t="n"/>
      <c r="L31" s="36" t="n"/>
      <c r="M31" s="227" t="n"/>
      <c r="N31" s="226" t="n"/>
      <c r="O31" s="226" t="n"/>
      <c r="P31" s="36" t="n"/>
      <c r="Q31" s="36" t="n"/>
      <c r="R31" s="36" t="n"/>
      <c r="S31" s="228">
        <f>IF($A31="","",IFERROR(VLOOKUP($L31,'Ausnahmenübersicht'!$E$6:$F$9,2,FALSE),""))</f>
      </c>
      <c r="T31" s="226">
        <f>IF($A31="","",IF($S31="","",$C31+$S31/24))</f>
      </c>
      <c r="U31" s="227">
        <f>IF($A31="","",IF($Q31="完了",0,MAX(0,INT(TODAY()-$T31))))</f>
      </c>
      <c r="V31" s="73" t="n"/>
      <c r="W31" s="73" t="n"/>
      <c r="X31" s="226" t="n"/>
      <c r="Y31" s="228">
        <f>IF($A31="","",IF($X31="","",ROUND(MAX(0,($X31-$C31)*24),1)))</f>
      </c>
    </row>
    <row r="32" s="52" ht="22" customHeight="true">
      <c r="A32" s="36" t="s">
        <v>23</v>
      </c>
      <c r="B32" s="225" t="s">
        <v>335</v>
      </c>
      <c r="C32" s="226" t="n"/>
      <c r="D32" s="36" t="n"/>
      <c r="E32" s="36" t="n"/>
      <c r="F32" s="36" t="n"/>
      <c r="G32" s="36" t="n"/>
      <c r="H32" s="36" t="n"/>
      <c r="I32" s="36" t="n"/>
      <c r="J32" s="36" t="n"/>
      <c r="K32" s="36" t="n"/>
      <c r="L32" s="36" t="n"/>
      <c r="M32" s="227" t="n"/>
      <c r="N32" s="226" t="n"/>
      <c r="O32" s="226" t="n"/>
      <c r="P32" s="36" t="n"/>
      <c r="Q32" s="36" t="n"/>
      <c r="R32" s="36" t="n"/>
      <c r="S32" s="228">
        <f>IF($A32="","",IFERROR(VLOOKUP($L32,'Ausnahmenübersicht'!$E$6:$F$9,2,FALSE),""))</f>
      </c>
      <c r="T32" s="226">
        <f>IF($A32="","",IF($S32="","",$C32+$S32/24))</f>
      </c>
      <c r="U32" s="227">
        <f>IF($A32="","",IF($Q32="完了",0,MAX(0,INT(TODAY()-$T32))))</f>
      </c>
      <c r="V32" s="73" t="n"/>
      <c r="W32" s="73" t="n"/>
      <c r="X32" s="226" t="n"/>
      <c r="Y32" s="228">
        <f>IF($A32="","",IF($X32="","",ROUND(MAX(0,($X32-$C32)*24),1)))</f>
      </c>
    </row>
    <row r="33" s="52" ht="22" customHeight="true">
      <c r="A33" s="36" t="s">
        <v>24</v>
      </c>
      <c r="B33" s="225" t="s">
        <v>336</v>
      </c>
      <c r="C33" s="226" t="n"/>
      <c r="D33" s="36" t="n"/>
      <c r="E33" s="36" t="n"/>
      <c r="F33" s="36" t="n"/>
      <c r="G33" s="36" t="n"/>
      <c r="H33" s="36" t="n"/>
      <c r="I33" s="36" t="n"/>
      <c r="J33" s="36" t="n"/>
      <c r="K33" s="36" t="n"/>
      <c r="L33" s="36" t="n"/>
      <c r="M33" s="227" t="n"/>
      <c r="N33" s="226" t="n"/>
      <c r="O33" s="226" t="n"/>
      <c r="P33" s="36" t="n"/>
      <c r="Q33" s="36" t="n"/>
      <c r="R33" s="36" t="n"/>
      <c r="S33" s="228">
        <f>IF($A33="","",IFERROR(VLOOKUP($L33,'Ausnahmenübersicht'!$E$6:$F$9,2,FALSE),""))</f>
      </c>
      <c r="T33" s="226">
        <f>IF($A33="","",IF($S33="","",$C33+$S33/24))</f>
      </c>
      <c r="U33" s="227">
        <f>IF($A33="","",IF($Q33="完了",0,MAX(0,INT(TODAY()-$T33))))</f>
      </c>
      <c r="V33" s="73" t="n"/>
      <c r="W33" s="73" t="n"/>
      <c r="X33" s="226" t="n"/>
      <c r="Y33" s="228">
        <f>IF($A33="","",IF($X33="","",ROUND(MAX(0,($X33-$C33)*24),1)))</f>
      </c>
    </row>
    <row r="34" s="52" ht="22" customHeight="true">
      <c r="A34" s="36" t="s">
        <v>25</v>
      </c>
      <c r="B34" s="225" t="s">
        <v>337</v>
      </c>
      <c r="C34" s="226" t="n"/>
      <c r="D34" s="36" t="n"/>
      <c r="E34" s="36" t="n"/>
      <c r="F34" s="36" t="n"/>
      <c r="G34" s="36" t="n"/>
      <c r="H34" s="36" t="n"/>
      <c r="I34" s="36" t="n"/>
      <c r="J34" s="36" t="n"/>
      <c r="K34" s="36" t="n"/>
      <c r="L34" s="36" t="n"/>
      <c r="M34" s="227" t="n"/>
      <c r="N34" s="226" t="n"/>
      <c r="O34" s="226" t="n"/>
      <c r="P34" s="36" t="n"/>
      <c r="Q34" s="36" t="n"/>
      <c r="R34" s="36" t="n"/>
      <c r="S34" s="228">
        <f>IF($A34="","",IFERROR(VLOOKUP($L34,'Ausnahmenübersicht'!$E$6:$F$9,2,FALSE),""))</f>
      </c>
      <c r="T34" s="226">
        <f>IF($A34="","",IF($S34="","",$C34+$S34/24))</f>
      </c>
      <c r="U34" s="227">
        <f>IF($A34="","",IF($Q34="完了",0,MAX(0,INT(TODAY()-$T34))))</f>
      </c>
      <c r="V34" s="73" t="n"/>
      <c r="W34" s="73" t="n"/>
      <c r="X34" s="226" t="n"/>
      <c r="Y34" s="228">
        <f>IF($A34="","",IF($X34="","",ROUND(MAX(0,($X34-$C34)*24),1)))</f>
      </c>
    </row>
    <row r="35" s="52" ht="22" customHeight="true">
      <c r="A35" s="36" t="s">
        <v>26</v>
      </c>
      <c r="B35" s="225" t="s">
        <v>338</v>
      </c>
      <c r="C35" s="226" t="n"/>
      <c r="D35" s="36" t="n"/>
      <c r="E35" s="36" t="n"/>
      <c r="F35" s="36" t="n"/>
      <c r="G35" s="36" t="n"/>
      <c r="H35" s="36" t="n"/>
      <c r="I35" s="36" t="n"/>
      <c r="J35" s="36" t="n"/>
      <c r="K35" s="36" t="n"/>
      <c r="L35" s="36" t="n"/>
      <c r="M35" s="227" t="n"/>
      <c r="N35" s="226" t="n"/>
      <c r="O35" s="226" t="n"/>
      <c r="P35" s="36" t="n"/>
      <c r="Q35" s="36" t="n"/>
      <c r="R35" s="36" t="n"/>
      <c r="S35" s="228">
        <f>IF($A35="","",IFERROR(VLOOKUP($L35,'Ausnahmenübersicht'!$E$6:$F$9,2,FALSE),""))</f>
      </c>
      <c r="T35" s="226">
        <f>IF($A35="","",IF($S35="","",$C35+$S35/24))</f>
      </c>
      <c r="U35" s="227">
        <f>IF($A35="","",IF($Q35="完了",0,MAX(0,INT(TODAY()-$T35))))</f>
      </c>
      <c r="V35" s="73" t="n"/>
      <c r="W35" s="73" t="n"/>
      <c r="X35" s="226" t="n"/>
      <c r="Y35" s="228">
        <f>IF($A35="","",IF($X35="","",ROUND(MAX(0,($X35-$C35)*24),1)))</f>
      </c>
    </row>
    <row r="36" s="52" ht="22" customHeight="true">
      <c r="A36" s="36" t="s">
        <v>27</v>
      </c>
      <c r="B36" s="225" t="s">
        <v>339</v>
      </c>
      <c r="C36" s="226" t="n"/>
      <c r="D36" s="36" t="n"/>
      <c r="E36" s="36" t="n"/>
      <c r="F36" s="36" t="n"/>
      <c r="G36" s="36" t="n"/>
      <c r="H36" s="36" t="n"/>
      <c r="I36" s="36" t="n"/>
      <c r="J36" s="36" t="n"/>
      <c r="K36" s="36" t="n"/>
      <c r="L36" s="36" t="n"/>
      <c r="M36" s="227" t="n"/>
      <c r="N36" s="226" t="n"/>
      <c r="O36" s="226" t="n"/>
      <c r="P36" s="36" t="n"/>
      <c r="Q36" s="36" t="n"/>
      <c r="R36" s="36" t="n"/>
      <c r="S36" s="228">
        <f>IF($A36="","",IFERROR(VLOOKUP($L36,'Ausnahmenübersicht'!$E$6:$F$9,2,FALSE),""))</f>
      </c>
      <c r="T36" s="226">
        <f>IF($A36="","",IF($S36="","",$C36+$S36/24))</f>
      </c>
      <c r="U36" s="227">
        <f>IF($A36="","",IF($Q36="完了",0,MAX(0,INT(TODAY()-$T36))))</f>
      </c>
      <c r="V36" s="73" t="n"/>
      <c r="W36" s="73" t="n"/>
      <c r="X36" s="226" t="n"/>
      <c r="Y36" s="228">
        <f>IF($A36="","",IF($X36="","",ROUND(MAX(0,($X36-$C36)*24),1)))</f>
      </c>
    </row>
    <row r="37" s="52" ht="22" customHeight="true">
      <c r="A37" s="36" t="s">
        <v>28</v>
      </c>
      <c r="B37" s="225" t="s">
        <v>340</v>
      </c>
      <c r="C37" s="226" t="n"/>
      <c r="D37" s="36" t="n"/>
      <c r="E37" s="36" t="n"/>
      <c r="F37" s="36" t="n"/>
      <c r="G37" s="36" t="n"/>
      <c r="H37" s="36" t="n"/>
      <c r="I37" s="36" t="n"/>
      <c r="J37" s="36" t="n"/>
      <c r="K37" s="36" t="n"/>
      <c r="L37" s="36" t="n"/>
      <c r="M37" s="227" t="n"/>
      <c r="N37" s="226" t="n"/>
      <c r="O37" s="226" t="n"/>
      <c r="P37" s="36" t="n"/>
      <c r="Q37" s="36" t="n"/>
      <c r="R37" s="36" t="n"/>
      <c r="S37" s="228">
        <f>IF($A37="","",IFERROR(VLOOKUP($L37,'Ausnahmenübersicht'!$E$6:$F$9,2,FALSE),""))</f>
      </c>
      <c r="T37" s="226">
        <f>IF($A37="","",IF($S37="","",$C37+$S37/24))</f>
      </c>
      <c r="U37" s="227">
        <f>IF($A37="","",IF($Q37="完了",0,MAX(0,INT(TODAY()-$T37))))</f>
      </c>
      <c r="V37" s="73" t="n"/>
      <c r="W37" s="73" t="n"/>
      <c r="X37" s="226" t="n"/>
      <c r="Y37" s="228">
        <f>IF($A37="","",IF($X37="","",ROUND(MAX(0,($X37-$C37)*24),1)))</f>
      </c>
    </row>
    <row r="38" s="52" ht="22" customHeight="true">
      <c r="A38" s="36" t="s">
        <v>29</v>
      </c>
      <c r="B38" s="225" t="s">
        <v>341</v>
      </c>
      <c r="C38" s="226" t="n"/>
      <c r="D38" s="36" t="n"/>
      <c r="E38" s="36" t="n"/>
      <c r="F38" s="36" t="n"/>
      <c r="G38" s="36" t="n"/>
      <c r="H38" s="36" t="n"/>
      <c r="I38" s="36" t="n"/>
      <c r="J38" s="36" t="n"/>
      <c r="K38" s="36" t="n"/>
      <c r="L38" s="36" t="n"/>
      <c r="M38" s="227" t="n"/>
      <c r="N38" s="226" t="n"/>
      <c r="O38" s="226" t="n"/>
      <c r="P38" s="36" t="n"/>
      <c r="Q38" s="36" t="n"/>
      <c r="R38" s="36" t="n"/>
      <c r="S38" s="228">
        <f>IF($A38="","",IFERROR(VLOOKUP($L38,'Ausnahmenübersicht'!$E$6:$F$9,2,FALSE),""))</f>
      </c>
      <c r="T38" s="226">
        <f>IF($A38="","",IF($S38="","",$C38+$S38/24))</f>
      </c>
      <c r="U38" s="227">
        <f>IF($A38="","",IF($Q38="完了",0,MAX(0,INT(TODAY()-$T38))))</f>
      </c>
      <c r="V38" s="73" t="n"/>
      <c r="W38" s="73" t="n"/>
      <c r="X38" s="226" t="n"/>
      <c r="Y38" s="228">
        <f>IF($A38="","",IF($X38="","",ROUND(MAX(0,($X38-$C38)*24),1)))</f>
      </c>
    </row>
    <row r="39" s="52" ht="22" customHeight="true">
      <c r="A39" s="36" t="s">
        <v>30</v>
      </c>
      <c r="B39" s="225" t="s">
        <v>342</v>
      </c>
      <c r="C39" s="226" t="n"/>
      <c r="D39" s="36" t="n"/>
      <c r="E39" s="36" t="n"/>
      <c r="F39" s="36" t="n"/>
      <c r="G39" s="36" t="n"/>
      <c r="H39" s="36" t="n"/>
      <c r="I39" s="36" t="n"/>
      <c r="J39" s="36" t="n"/>
      <c r="K39" s="36" t="n"/>
      <c r="L39" s="36" t="n"/>
      <c r="M39" s="227" t="n"/>
      <c r="N39" s="226" t="n"/>
      <c r="O39" s="226" t="n"/>
      <c r="P39" s="36" t="n"/>
      <c r="Q39" s="36" t="n"/>
      <c r="R39" s="36" t="n"/>
      <c r="S39" s="228">
        <f>IF($A39="","",IFERROR(VLOOKUP($L39,'Ausnahmenübersicht'!$E$6:$F$9,2,FALSE),""))</f>
      </c>
      <c r="T39" s="226">
        <f>IF($A39="","",IF($S39="","",$C39+$S39/24))</f>
      </c>
      <c r="U39" s="227">
        <f>IF($A39="","",IF($Q39="完了",0,MAX(0,INT(TODAY()-$T39))))</f>
      </c>
      <c r="V39" s="73" t="n"/>
      <c r="W39" s="73" t="n"/>
      <c r="X39" s="226" t="n"/>
      <c r="Y39" s="228">
        <f>IF($A39="","",IF($X39="","",ROUND(MAX(0,($X39-$C39)*24),1)))</f>
      </c>
    </row>
    <row r="40" s="52" ht="22" customHeight="true">
      <c r="A40" s="36" t="s">
        <v>31</v>
      </c>
      <c r="B40" s="225" t="s">
        <v>343</v>
      </c>
      <c r="C40" s="226" t="n"/>
      <c r="D40" s="36" t="n"/>
      <c r="E40" s="36" t="n"/>
      <c r="F40" s="36" t="n"/>
      <c r="G40" s="36" t="n"/>
      <c r="H40" s="36" t="n"/>
      <c r="I40" s="36" t="n"/>
      <c r="J40" s="36" t="n"/>
      <c r="K40" s="36" t="n"/>
      <c r="L40" s="36" t="n"/>
      <c r="M40" s="227" t="n"/>
      <c r="N40" s="226" t="n"/>
      <c r="O40" s="226" t="n"/>
      <c r="P40" s="36" t="n"/>
      <c r="Q40" s="36" t="n"/>
      <c r="R40" s="36" t="n"/>
      <c r="S40" s="228">
        <f>IF($A40="","",IFERROR(VLOOKUP($L40,'Ausnahmenübersicht'!$E$6:$F$9,2,FALSE),""))</f>
      </c>
      <c r="T40" s="226">
        <f>IF($A40="","",IF($S40="","",$C40+$S40/24))</f>
      </c>
      <c r="U40" s="227">
        <f>IF($A40="","",IF($Q40="完了",0,MAX(0,INT(TODAY()-$T40))))</f>
      </c>
      <c r="V40" s="73" t="n"/>
      <c r="W40" s="73" t="n"/>
      <c r="X40" s="226" t="n"/>
      <c r="Y40" s="228">
        <f>IF($A40="","",IF($X40="","",ROUND(MAX(0,($X40-$C40)*24),1)))</f>
      </c>
    </row>
    <row r="41" s="52" ht="22" customHeight="true">
      <c r="A41" s="36" t="s">
        <v>32</v>
      </c>
      <c r="B41" s="225" t="s">
        <v>344</v>
      </c>
      <c r="C41" s="226" t="n"/>
      <c r="D41" s="36" t="n"/>
      <c r="E41" s="36" t="n"/>
      <c r="F41" s="36" t="n"/>
      <c r="G41" s="36" t="n"/>
      <c r="H41" s="36" t="n"/>
      <c r="I41" s="36" t="n"/>
      <c r="J41" s="36" t="n"/>
      <c r="K41" s="36" t="n"/>
      <c r="L41" s="36" t="n"/>
      <c r="M41" s="227" t="n"/>
      <c r="N41" s="226" t="n"/>
      <c r="O41" s="226" t="n"/>
      <c r="P41" s="36" t="n"/>
      <c r="Q41" s="36" t="n"/>
      <c r="R41" s="36" t="n"/>
      <c r="S41" s="228">
        <f>IF($A41="","",IFERROR(VLOOKUP($L41,'Ausnahmenübersicht'!$E$6:$F$9,2,FALSE),""))</f>
      </c>
      <c r="T41" s="226">
        <f>IF($A41="","",IF($S41="","",$C41+$S41/24))</f>
      </c>
      <c r="U41" s="227">
        <f>IF($A41="","",IF($Q41="完了",0,MAX(0,INT(TODAY()-$T41))))</f>
      </c>
      <c r="V41" s="73" t="n"/>
      <c r="W41" s="73" t="n"/>
      <c r="X41" s="226" t="n"/>
      <c r="Y41" s="228">
        <f>IF($A41="","",IF($X41="","",ROUND(MAX(0,($X41-$C41)*24),1)))</f>
      </c>
    </row>
    <row r="42" s="52" ht="22" customHeight="true">
      <c r="A42" s="36" t="s">
        <v>33</v>
      </c>
      <c r="B42" s="225" t="s">
        <v>345</v>
      </c>
      <c r="C42" s="226" t="n"/>
      <c r="D42" s="36" t="n"/>
      <c r="E42" s="36" t="n"/>
      <c r="F42" s="36" t="n"/>
      <c r="G42" s="36" t="n"/>
      <c r="H42" s="36" t="n"/>
      <c r="I42" s="36" t="n"/>
      <c r="J42" s="36" t="n"/>
      <c r="K42" s="36" t="n"/>
      <c r="L42" s="36" t="n"/>
      <c r="M42" s="227" t="n"/>
      <c r="N42" s="226" t="n"/>
      <c r="O42" s="226" t="n"/>
      <c r="P42" s="36" t="n"/>
      <c r="Q42" s="36" t="n"/>
      <c r="R42" s="36" t="n"/>
      <c r="S42" s="228">
        <f>IF($A42="","",IFERROR(VLOOKUP($L42,'Ausnahmenübersicht'!$E$6:$F$9,2,FALSE),""))</f>
      </c>
      <c r="T42" s="226">
        <f>IF($A42="","",IF($S42="","",$C42+$S42/24))</f>
      </c>
      <c r="U42" s="227">
        <f>IF($A42="","",IF($Q42="完了",0,MAX(0,INT(TODAY()-$T42))))</f>
      </c>
      <c r="V42" s="73" t="n"/>
      <c r="W42" s="73" t="n"/>
      <c r="X42" s="226" t="n"/>
      <c r="Y42" s="228">
        <f>IF($A42="","",IF($X42="","",ROUND(MAX(0,($X42-$C42)*24),1)))</f>
      </c>
    </row>
    <row r="43" s="52" ht="22" customHeight="true">
      <c r="A43" s="36" t="s">
        <v>34</v>
      </c>
      <c r="B43" s="225" t="s">
        <v>346</v>
      </c>
      <c r="C43" s="226" t="n"/>
      <c r="D43" s="36" t="n"/>
      <c r="E43" s="36" t="n"/>
      <c r="F43" s="36" t="n"/>
      <c r="G43" s="36" t="n"/>
      <c r="H43" s="36" t="n"/>
      <c r="I43" s="36" t="n"/>
      <c r="J43" s="36" t="n"/>
      <c r="K43" s="36" t="n"/>
      <c r="L43" s="36" t="n"/>
      <c r="M43" s="227" t="n"/>
      <c r="N43" s="226" t="n"/>
      <c r="O43" s="226" t="n"/>
      <c r="P43" s="36" t="n"/>
      <c r="Q43" s="36" t="n"/>
      <c r="R43" s="36" t="n"/>
      <c r="S43" s="228">
        <f>IF($A43="","",IFERROR(VLOOKUP($L43,'Ausnahmenübersicht'!$E$6:$F$9,2,FALSE),""))</f>
      </c>
      <c r="T43" s="226">
        <f>IF($A43="","",IF($S43="","",$C43+$S43/24))</f>
      </c>
      <c r="U43" s="227">
        <f>IF($A43="","",IF($Q43="完了",0,MAX(0,INT(TODAY()-$T43))))</f>
      </c>
      <c r="V43" s="73" t="n"/>
      <c r="W43" s="73" t="n"/>
      <c r="X43" s="226" t="n"/>
      <c r="Y43" s="228">
        <f>IF($A43="","",IF($X43="","",ROUND(MAX(0,($X43-$C43)*24),1)))</f>
      </c>
    </row>
    <row r="44" s="52" ht="22" customHeight="true">
      <c r="A44" s="36" t="s">
        <v>35</v>
      </c>
      <c r="B44" s="225" t="s">
        <v>347</v>
      </c>
      <c r="C44" s="226" t="n"/>
      <c r="D44" s="36" t="n"/>
      <c r="E44" s="36" t="n"/>
      <c r="F44" s="36" t="n"/>
      <c r="G44" s="36" t="n"/>
      <c r="H44" s="36" t="n"/>
      <c r="I44" s="36" t="n"/>
      <c r="J44" s="36" t="n"/>
      <c r="K44" s="36" t="n"/>
      <c r="L44" s="36" t="n"/>
      <c r="M44" s="227" t="n"/>
      <c r="N44" s="226" t="n"/>
      <c r="O44" s="226" t="n"/>
      <c r="P44" s="36" t="n"/>
      <c r="Q44" s="36" t="n"/>
      <c r="R44" s="36" t="n"/>
      <c r="S44" s="228">
        <f>IF($A44="","",IFERROR(VLOOKUP($L44,'Ausnahmenübersicht'!$E$6:$F$9,2,FALSE),""))</f>
      </c>
      <c r="T44" s="226">
        <f>IF($A44="","",IF($S44="","",$C44+$S44/24))</f>
      </c>
      <c r="U44" s="227">
        <f>IF($A44="","",IF($Q44="完了",0,MAX(0,INT(TODAY()-$T44))))</f>
      </c>
      <c r="V44" s="73" t="n"/>
      <c r="W44" s="73" t="n"/>
      <c r="X44" s="226" t="n"/>
      <c r="Y44" s="228">
        <f>IF($A44="","",IF($X44="","",ROUND(MAX(0,($X44-$C44)*24),1)))</f>
      </c>
    </row>
    <row r="45" s="52" ht="22" customHeight="true">
      <c r="A45" s="36" t="s">
        <v>36</v>
      </c>
      <c r="B45" s="225" t="s">
        <v>348</v>
      </c>
      <c r="C45" s="226" t="n"/>
      <c r="D45" s="36" t="n"/>
      <c r="E45" s="36" t="n"/>
      <c r="F45" s="36" t="n"/>
      <c r="G45" s="36" t="n"/>
      <c r="H45" s="36" t="n"/>
      <c r="I45" s="36" t="n"/>
      <c r="J45" s="36" t="n"/>
      <c r="K45" s="36" t="n"/>
      <c r="L45" s="36" t="n"/>
      <c r="M45" s="227" t="n"/>
      <c r="N45" s="226" t="n"/>
      <c r="O45" s="226" t="n"/>
      <c r="P45" s="36" t="n"/>
      <c r="Q45" s="36" t="n"/>
      <c r="R45" s="36" t="n"/>
      <c r="S45" s="228">
        <f>IF($A45="","",IFERROR(VLOOKUP($L45,'Ausnahmenübersicht'!$E$6:$F$9,2,FALSE),""))</f>
      </c>
      <c r="T45" s="226">
        <f>IF($A45="","",IF($S45="","",$C45+$S45/24))</f>
      </c>
      <c r="U45" s="227">
        <f>IF($A45="","",IF($Q45="完了",0,MAX(0,INT(TODAY()-$T45))))</f>
      </c>
      <c r="V45" s="73" t="n"/>
      <c r="W45" s="73" t="n"/>
      <c r="X45" s="226" t="n"/>
      <c r="Y45" s="228">
        <f>IF($A45="","",IF($X45="","",ROUND(MAX(0,($X45-$C45)*24),1)))</f>
      </c>
    </row>
    <row r="46" s="52" ht="22" customHeight="true">
      <c r="A46" s="36" t="s">
        <v>37</v>
      </c>
      <c r="B46" s="225" t="s">
        <v>349</v>
      </c>
      <c r="C46" s="226" t="n"/>
      <c r="D46" s="36" t="n"/>
      <c r="E46" s="36" t="n"/>
      <c r="F46" s="36" t="n"/>
      <c r="G46" s="36" t="n"/>
      <c r="H46" s="36" t="n"/>
      <c r="I46" s="36" t="n"/>
      <c r="J46" s="36" t="n"/>
      <c r="K46" s="36" t="n"/>
      <c r="L46" s="36" t="n"/>
      <c r="M46" s="227" t="n"/>
      <c r="N46" s="226" t="n"/>
      <c r="O46" s="226" t="n"/>
      <c r="P46" s="36" t="n"/>
      <c r="Q46" s="36" t="n"/>
      <c r="R46" s="36" t="n"/>
      <c r="S46" s="228">
        <f>IF($A46="","",IFERROR(VLOOKUP($L46,'Ausnahmenübersicht'!$E$6:$F$9,2,FALSE),""))</f>
      </c>
      <c r="T46" s="226">
        <f>IF($A46="","",IF($S46="","",$C46+$S46/24))</f>
      </c>
      <c r="U46" s="227">
        <f>IF($A46="","",IF($Q46="完了",0,MAX(0,INT(TODAY()-$T46))))</f>
      </c>
      <c r="V46" s="73" t="n"/>
      <c r="W46" s="73" t="n"/>
      <c r="X46" s="226" t="n"/>
      <c r="Y46" s="228">
        <f>IF($A46="","",IF($X46="","",ROUND(MAX(0,($X46-$C46)*24),1)))</f>
      </c>
    </row>
    <row r="47" s="52" ht="22" customHeight="true">
      <c r="A47" s="36" t="s">
        <v>38</v>
      </c>
      <c r="B47" s="225" t="s">
        <v>350</v>
      </c>
      <c r="C47" s="226" t="n"/>
      <c r="D47" s="36" t="n"/>
      <c r="E47" s="36" t="n"/>
      <c r="F47" s="36" t="n"/>
      <c r="G47" s="36" t="n"/>
      <c r="H47" s="36" t="n"/>
      <c r="I47" s="36" t="n"/>
      <c r="J47" s="36" t="n"/>
      <c r="K47" s="36" t="n"/>
      <c r="L47" s="36" t="n"/>
      <c r="M47" s="227" t="n"/>
      <c r="N47" s="226" t="n"/>
      <c r="O47" s="226" t="n"/>
      <c r="P47" s="36" t="n"/>
      <c r="Q47" s="36" t="n"/>
      <c r="R47" s="36" t="n"/>
      <c r="S47" s="228">
        <f>IF($A47="","",IFERROR(VLOOKUP($L47,'Ausnahmenübersicht'!$E$6:$F$9,2,FALSE),""))</f>
      </c>
      <c r="T47" s="226">
        <f>IF($A47="","",IF($S47="","",$C47+$S47/24))</f>
      </c>
      <c r="U47" s="227">
        <f>IF($A47="","",IF($Q47="完了",0,MAX(0,INT(TODAY()-$T47))))</f>
      </c>
      <c r="V47" s="73" t="n"/>
      <c r="W47" s="73" t="n"/>
      <c r="X47" s="226" t="n"/>
      <c r="Y47" s="228">
        <f>IF($A47="","",IF($X47="","",ROUND(MAX(0,($X47-$C47)*24),1)))</f>
      </c>
    </row>
    <row r="48" s="52" ht="22" customHeight="true">
      <c r="A48" s="36" t="s">
        <v>39</v>
      </c>
      <c r="B48" s="225" t="s">
        <v>351</v>
      </c>
      <c r="C48" s="226" t="n"/>
      <c r="D48" s="36" t="n"/>
      <c r="E48" s="36" t="n"/>
      <c r="F48" s="36" t="n"/>
      <c r="G48" s="36" t="n"/>
      <c r="H48" s="36" t="n"/>
      <c r="I48" s="36" t="n"/>
      <c r="J48" s="36" t="n"/>
      <c r="K48" s="36" t="n"/>
      <c r="L48" s="36" t="n"/>
      <c r="M48" s="227" t="n"/>
      <c r="N48" s="226" t="n"/>
      <c r="O48" s="226" t="n"/>
      <c r="P48" s="36" t="n"/>
      <c r="Q48" s="36" t="n"/>
      <c r="R48" s="36" t="n"/>
      <c r="S48" s="228">
        <f>IF($A48="","",IFERROR(VLOOKUP($L48,'Ausnahmenübersicht'!$E$6:$F$9,2,FALSE),""))</f>
      </c>
      <c r="T48" s="226">
        <f>IF($A48="","",IF($S48="","",$C48+$S48/24))</f>
      </c>
      <c r="U48" s="227">
        <f>IF($A48="","",IF($Q48="完了",0,MAX(0,INT(TODAY()-$T48))))</f>
      </c>
      <c r="V48" s="73" t="n"/>
      <c r="W48" s="73" t="n"/>
      <c r="X48" s="226" t="n"/>
      <c r="Y48" s="228">
        <f>IF($A48="","",IF($X48="","",ROUND(MAX(0,($X48-$C48)*24),1)))</f>
      </c>
    </row>
    <row r="49" s="52" ht="22" customHeight="true">
      <c r="A49" s="36" t="s">
        <v>40</v>
      </c>
      <c r="B49" s="225" t="s">
        <v>352</v>
      </c>
      <c r="C49" s="226" t="n"/>
      <c r="D49" s="36" t="n"/>
      <c r="E49" s="36" t="n"/>
      <c r="F49" s="36" t="n"/>
      <c r="G49" s="36" t="n"/>
      <c r="H49" s="36" t="n"/>
      <c r="I49" s="36" t="n"/>
      <c r="J49" s="36" t="n"/>
      <c r="K49" s="36" t="n"/>
      <c r="L49" s="36" t="n"/>
      <c r="M49" s="227" t="n"/>
      <c r="N49" s="226" t="n"/>
      <c r="O49" s="226" t="n"/>
      <c r="P49" s="36" t="n"/>
      <c r="Q49" s="36" t="n"/>
      <c r="R49" s="36" t="n"/>
      <c r="S49" s="228">
        <f>IF($A49="","",IFERROR(VLOOKUP($L49,'Ausnahmenübersicht'!$E$6:$F$9,2,FALSE),""))</f>
      </c>
      <c r="T49" s="226">
        <f>IF($A49="","",IF($S49="","",$C49+$S49/24))</f>
      </c>
      <c r="U49" s="227">
        <f>IF($A49="","",IF($Q49="完了",0,MAX(0,INT(TODAY()-$T49))))</f>
      </c>
      <c r="V49" s="73" t="n"/>
      <c r="W49" s="73" t="n"/>
      <c r="X49" s="226" t="n"/>
      <c r="Y49" s="228">
        <f>IF($A49="","",IF($X49="","",ROUND(MAX(0,($X49-$C49)*24),1)))</f>
      </c>
    </row>
    <row r="50" s="52" ht="22" customHeight="true">
      <c r="A50" s="36" t="s">
        <v>41</v>
      </c>
      <c r="B50" s="225" t="s">
        <v>353</v>
      </c>
      <c r="C50" s="226" t="n"/>
      <c r="D50" s="36" t="n"/>
      <c r="E50" s="36" t="n"/>
      <c r="F50" s="36" t="n"/>
      <c r="G50" s="36" t="n"/>
      <c r="H50" s="36" t="n"/>
      <c r="I50" s="36" t="n"/>
      <c r="J50" s="36" t="n"/>
      <c r="K50" s="36" t="n"/>
      <c r="L50" s="36" t="n"/>
      <c r="M50" s="227" t="n"/>
      <c r="N50" s="226" t="n"/>
      <c r="O50" s="226" t="n"/>
      <c r="P50" s="36" t="n"/>
      <c r="Q50" s="36" t="n"/>
      <c r="R50" s="36" t="n"/>
      <c r="S50" s="228">
        <f>IF($A50="","",IFERROR(VLOOKUP($L50,'Ausnahmenübersicht'!$E$6:$F$9,2,FALSE),""))</f>
      </c>
      <c r="T50" s="226">
        <f>IF($A50="","",IF($S50="","",$C50+$S50/24))</f>
      </c>
      <c r="U50" s="227">
        <f>IF($A50="","",IF($Q50="完了",0,MAX(0,INT(TODAY()-$T50))))</f>
      </c>
      <c r="V50" s="73" t="n"/>
      <c r="W50" s="73" t="n"/>
      <c r="X50" s="226" t="n"/>
      <c r="Y50" s="228">
        <f>IF($A50="","",IF($X50="","",ROUND(MAX(0,($X50-$C50)*24),1)))</f>
      </c>
    </row>
    <row r="51" s="52" ht="22" customHeight="true">
      <c r="A51" s="36" t="s">
        <v>42</v>
      </c>
      <c r="B51" s="225" t="s">
        <v>354</v>
      </c>
      <c r="C51" s="226" t="n"/>
      <c r="D51" s="36" t="n"/>
      <c r="E51" s="36" t="n"/>
      <c r="F51" s="36" t="n"/>
      <c r="G51" s="36" t="n"/>
      <c r="H51" s="36" t="n"/>
      <c r="I51" s="36" t="n"/>
      <c r="J51" s="36" t="n"/>
      <c r="K51" s="36" t="n"/>
      <c r="L51" s="36" t="n"/>
      <c r="M51" s="227" t="n"/>
      <c r="N51" s="226" t="n"/>
      <c r="O51" s="226" t="n"/>
      <c r="P51" s="36" t="n"/>
      <c r="Q51" s="36" t="n"/>
      <c r="R51" s="36" t="n"/>
      <c r="S51" s="228">
        <f>IF($A51="","",IFERROR(VLOOKUP($L51,'Ausnahmenübersicht'!$E$6:$F$9,2,FALSE),""))</f>
      </c>
      <c r="T51" s="226">
        <f>IF($A51="","",IF($S51="","",$C51+$S51/24))</f>
      </c>
      <c r="U51" s="227">
        <f>IF($A51="","",IF($Q51="完了",0,MAX(0,INT(TODAY()-$T51))))</f>
      </c>
      <c r="V51" s="73" t="n"/>
      <c r="W51" s="73" t="n"/>
      <c r="X51" s="226" t="n"/>
      <c r="Y51" s="228">
        <f>IF($A51="","",IF($X51="","",ROUND(MAX(0,($X51-$C51)*24),1)))</f>
      </c>
    </row>
    <row r="52" s="52" ht="22" customHeight="true">
      <c r="A52" s="36" t="s">
        <v>43</v>
      </c>
      <c r="B52" s="225" t="s">
        <v>355</v>
      </c>
      <c r="C52" s="226" t="n"/>
      <c r="D52" s="36" t="n"/>
      <c r="E52" s="36" t="n"/>
      <c r="F52" s="36" t="n"/>
      <c r="G52" s="36" t="n"/>
      <c r="H52" s="36" t="n"/>
      <c r="I52" s="36" t="n"/>
      <c r="J52" s="36" t="n"/>
      <c r="K52" s="36" t="n"/>
      <c r="L52" s="36" t="n"/>
      <c r="M52" s="227" t="n"/>
      <c r="N52" s="226" t="n"/>
      <c r="O52" s="226" t="n"/>
      <c r="P52" s="36" t="n"/>
      <c r="Q52" s="36" t="n"/>
      <c r="R52" s="36" t="n"/>
      <c r="S52" s="228">
        <f>IF($A52="","",IFERROR(VLOOKUP($L52,'Ausnahmenübersicht'!$E$6:$F$9,2,FALSE),""))</f>
      </c>
      <c r="T52" s="226">
        <f>IF($A52="","",IF($S52="","",$C52+$S52/24))</f>
      </c>
      <c r="U52" s="227">
        <f>IF($A52="","",IF($Q52="完了",0,MAX(0,INT(TODAY()-$T52))))</f>
      </c>
      <c r="V52" s="73" t="n"/>
      <c r="W52" s="73" t="n"/>
      <c r="X52" s="226" t="n"/>
      <c r="Y52" s="228">
        <f>IF($A52="","",IF($X52="","",ROUND(MAX(0,($X52-$C52)*24),1)))</f>
      </c>
    </row>
    <row r="53" s="52" ht="22" customHeight="true">
      <c r="A53" s="36" t="s">
        <v>44</v>
      </c>
      <c r="B53" s="225" t="s">
        <v>356</v>
      </c>
      <c r="C53" s="226" t="n"/>
      <c r="D53" s="36" t="n"/>
      <c r="E53" s="36" t="n"/>
      <c r="F53" s="36" t="n"/>
      <c r="G53" s="36" t="n"/>
      <c r="H53" s="36" t="n"/>
      <c r="I53" s="36" t="n"/>
      <c r="J53" s="36" t="n"/>
      <c r="K53" s="36" t="n"/>
      <c r="L53" s="36" t="n"/>
      <c r="M53" s="227" t="n"/>
      <c r="N53" s="226" t="n"/>
      <c r="O53" s="226" t="n"/>
      <c r="P53" s="36" t="n"/>
      <c r="Q53" s="36" t="n"/>
      <c r="R53" s="36" t="n"/>
      <c r="S53" s="228">
        <f>IF($A53="","",IFERROR(VLOOKUP($L53,'Ausnahmenübersicht'!$E$6:$F$9,2,FALSE),""))</f>
      </c>
      <c r="T53" s="226">
        <f>IF($A53="","",IF($S53="","",$C53+$S53/24))</f>
      </c>
      <c r="U53" s="227">
        <f>IF($A53="","",IF($Q53="完了",0,MAX(0,INT(TODAY()-$T53))))</f>
      </c>
      <c r="V53" s="73" t="n"/>
      <c r="W53" s="73" t="n"/>
      <c r="X53" s="226" t="n"/>
      <c r="Y53" s="228">
        <f>IF($A53="","",IF($X53="","",ROUND(MAX(0,($X53-$C53)*24),1)))</f>
      </c>
    </row>
    <row r="54" s="52" ht="22" customHeight="true">
      <c r="A54" s="36" t="s">
        <v>45</v>
      </c>
      <c r="B54" s="225" t="s">
        <v>357</v>
      </c>
      <c r="C54" s="226" t="n"/>
      <c r="D54" s="36" t="n"/>
      <c r="E54" s="36" t="n"/>
      <c r="F54" s="36" t="n"/>
      <c r="G54" s="36" t="n"/>
      <c r="H54" s="36" t="n"/>
      <c r="I54" s="36" t="n"/>
      <c r="J54" s="36" t="n"/>
      <c r="K54" s="36" t="n"/>
      <c r="L54" s="36" t="n"/>
      <c r="M54" s="227" t="n"/>
      <c r="N54" s="226" t="n"/>
      <c r="O54" s="226" t="n"/>
      <c r="P54" s="36" t="n"/>
      <c r="Q54" s="36" t="n"/>
      <c r="R54" s="36" t="n"/>
      <c r="S54" s="228">
        <f>IF($A54="","",IFERROR(VLOOKUP($L54,'Ausnahmenübersicht'!$E$6:$F$9,2,FALSE),""))</f>
      </c>
      <c r="T54" s="226">
        <f>IF($A54="","",IF($S54="","",$C54+$S54/24))</f>
      </c>
      <c r="U54" s="227">
        <f>IF($A54="","",IF($Q54="完了",0,MAX(0,INT(TODAY()-$T54))))</f>
      </c>
      <c r="V54" s="73" t="n"/>
      <c r="W54" s="73" t="n"/>
      <c r="X54" s="226" t="n"/>
      <c r="Y54" s="228">
        <f>IF($A54="","",IF($X54="","",ROUND(MAX(0,($X54-$C54)*24),1)))</f>
      </c>
    </row>
    <row r="55" s="52" ht="22" customHeight="true">
      <c r="A55" s="36" t="s">
        <v>46</v>
      </c>
      <c r="B55" s="225" t="s">
        <v>358</v>
      </c>
      <c r="C55" s="226" t="n"/>
      <c r="D55" s="36" t="n"/>
      <c r="E55" s="36" t="n"/>
      <c r="F55" s="36" t="n"/>
      <c r="G55" s="36" t="n"/>
      <c r="H55" s="36" t="n"/>
      <c r="I55" s="36" t="n"/>
      <c r="J55" s="36" t="n"/>
      <c r="K55" s="36" t="n"/>
      <c r="L55" s="36" t="n"/>
      <c r="M55" s="227" t="n"/>
      <c r="N55" s="226" t="n"/>
      <c r="O55" s="226" t="n"/>
      <c r="P55" s="36" t="n"/>
      <c r="Q55" s="36" t="n"/>
      <c r="R55" s="36" t="n"/>
      <c r="S55" s="228">
        <f>IF($A55="","",IFERROR(VLOOKUP($L55,'Ausnahmenübersicht'!$E$6:$F$9,2,FALSE),""))</f>
      </c>
      <c r="T55" s="226">
        <f>IF($A55="","",IF($S55="","",$C55+$S55/24))</f>
      </c>
      <c r="U55" s="227">
        <f>IF($A55="","",IF($Q55="完了",0,MAX(0,INT(TODAY()-$T55))))</f>
      </c>
      <c r="V55" s="73" t="n"/>
      <c r="W55" s="73" t="n"/>
      <c r="X55" s="226" t="n"/>
      <c r="Y55" s="228">
        <f>IF($A55="","",IF($X55="","",ROUND(MAX(0,($X55-$C55)*24),1)))</f>
      </c>
    </row>
    <row r="56" s="52" ht="22" customHeight="true">
      <c r="A56" s="36" t="s">
        <v>47</v>
      </c>
      <c r="B56" s="225" t="s">
        <v>359</v>
      </c>
      <c r="C56" s="226" t="n"/>
      <c r="D56" s="36" t="n"/>
      <c r="E56" s="36" t="n"/>
      <c r="F56" s="36" t="n"/>
      <c r="G56" s="36" t="n"/>
      <c r="H56" s="36" t="n"/>
      <c r="I56" s="36" t="n"/>
      <c r="J56" s="36" t="n"/>
      <c r="K56" s="36" t="n"/>
      <c r="L56" s="36" t="n"/>
      <c r="M56" s="227" t="n"/>
      <c r="N56" s="226" t="n"/>
      <c r="O56" s="226" t="n"/>
      <c r="P56" s="36" t="n"/>
      <c r="Q56" s="36" t="n"/>
      <c r="R56" s="36" t="n"/>
      <c r="S56" s="228">
        <f>IF($A56="","",IFERROR(VLOOKUP($L56,'Ausnahmenübersicht'!$E$6:$F$9,2,FALSE),""))</f>
      </c>
      <c r="T56" s="226">
        <f>IF($A56="","",IF($S56="","",$C56+$S56/24))</f>
      </c>
      <c r="U56" s="227">
        <f>IF($A56="","",IF($Q56="完了",0,MAX(0,INT(TODAY()-$T56))))</f>
      </c>
      <c r="V56" s="73" t="n"/>
      <c r="W56" s="73" t="n"/>
      <c r="X56" s="226" t="n"/>
      <c r="Y56" s="228">
        <f>IF($A56="","",IF($X56="","",ROUND(MAX(0,($X56-$C56)*24),1)))</f>
      </c>
    </row>
    <row r="57" s="52" ht="22" customHeight="true">
      <c r="A57" s="36" t="s">
        <v>48</v>
      </c>
      <c r="B57" s="225" t="s">
        <v>360</v>
      </c>
      <c r="C57" s="226" t="n"/>
      <c r="D57" s="36" t="n"/>
      <c r="E57" s="36" t="n"/>
      <c r="F57" s="36" t="n"/>
      <c r="G57" s="36" t="n"/>
      <c r="H57" s="36" t="n"/>
      <c r="I57" s="36" t="n"/>
      <c r="J57" s="36" t="n"/>
      <c r="K57" s="36" t="n"/>
      <c r="L57" s="36" t="n"/>
      <c r="M57" s="227" t="n"/>
      <c r="N57" s="226" t="n"/>
      <c r="O57" s="226" t="n"/>
      <c r="P57" s="36" t="n"/>
      <c r="Q57" s="36" t="n"/>
      <c r="R57" s="36" t="n"/>
      <c r="S57" s="228">
        <f>IF($A57="","",IFERROR(VLOOKUP($L57,'Ausnahmenübersicht'!$E$6:$F$9,2,FALSE),""))</f>
      </c>
      <c r="T57" s="226">
        <f>IF($A57="","",IF($S57="","",$C57+$S57/24))</f>
      </c>
      <c r="U57" s="227">
        <f>IF($A57="","",IF($Q57="完了",0,MAX(0,INT(TODAY()-$T57))))</f>
      </c>
      <c r="V57" s="73" t="n"/>
      <c r="W57" s="73" t="n"/>
      <c r="X57" s="226" t="n"/>
      <c r="Y57" s="228">
        <f>IF($A57="","",IF($X57="","",ROUND(MAX(0,($X57-$C57)*24),1)))</f>
      </c>
    </row>
    <row r="58" s="52" ht="22" customHeight="true">
      <c r="A58" s="36" t="s">
        <v>49</v>
      </c>
      <c r="B58" s="225" t="s">
        <v>361</v>
      </c>
      <c r="C58" s="226" t="n"/>
      <c r="D58" s="36" t="n"/>
      <c r="E58" s="36" t="n"/>
      <c r="F58" s="36" t="n"/>
      <c r="G58" s="36" t="n"/>
      <c r="H58" s="36" t="n"/>
      <c r="I58" s="36" t="n"/>
      <c r="J58" s="36" t="n"/>
      <c r="K58" s="36" t="n"/>
      <c r="L58" s="36" t="n"/>
      <c r="M58" s="227" t="n"/>
      <c r="N58" s="226" t="n"/>
      <c r="O58" s="226" t="n"/>
      <c r="P58" s="36" t="n"/>
      <c r="Q58" s="36" t="n"/>
      <c r="R58" s="36" t="n"/>
      <c r="S58" s="228">
        <f>IF($A58="","",IFERROR(VLOOKUP($L58,'Ausnahmenübersicht'!$E$6:$F$9,2,FALSE),""))</f>
      </c>
      <c r="T58" s="226">
        <f>IF($A58="","",IF($S58="","",$C58+$S58/24))</f>
      </c>
      <c r="U58" s="227">
        <f>IF($A58="","",IF($Q58="完了",0,MAX(0,INT(TODAY()-$T58))))</f>
      </c>
      <c r="V58" s="73" t="n"/>
      <c r="W58" s="73" t="n"/>
      <c r="X58" s="226" t="n"/>
      <c r="Y58" s="228">
        <f>IF($A58="","",IF($X58="","",ROUND(MAX(0,($X58-$C58)*24),1)))</f>
      </c>
    </row>
    <row r="59" s="52" ht="22" customHeight="true">
      <c r="A59" s="36" t="s">
        <v>50</v>
      </c>
      <c r="B59" s="225" t="s">
        <v>362</v>
      </c>
      <c r="C59" s="226" t="n"/>
      <c r="D59" s="36" t="n"/>
      <c r="E59" s="36" t="n"/>
      <c r="F59" s="36" t="n"/>
      <c r="G59" s="36" t="n"/>
      <c r="H59" s="36" t="n"/>
      <c r="I59" s="36" t="n"/>
      <c r="J59" s="36" t="n"/>
      <c r="K59" s="36" t="n"/>
      <c r="L59" s="36" t="n"/>
      <c r="M59" s="227" t="n"/>
      <c r="N59" s="226" t="n"/>
      <c r="O59" s="226" t="n"/>
      <c r="P59" s="36" t="n"/>
      <c r="Q59" s="36" t="n"/>
      <c r="R59" s="36" t="n"/>
      <c r="S59" s="228">
        <f>IF($A59="","",IFERROR(VLOOKUP($L59,'Ausnahmenübersicht'!$E$6:$F$9,2,FALSE),""))</f>
      </c>
      <c r="T59" s="226">
        <f>IF($A59="","",IF($S59="","",$C59+$S59/24))</f>
      </c>
      <c r="U59" s="227">
        <f>IF($A59="","",IF($Q59="完了",0,MAX(0,INT(TODAY()-$T59))))</f>
      </c>
      <c r="V59" s="73" t="n"/>
      <c r="W59" s="73" t="n"/>
      <c r="X59" s="226" t="n"/>
      <c r="Y59" s="228">
        <f>IF($A59="","",IF($X59="","",ROUND(MAX(0,($X59-$C59)*24),1)))</f>
      </c>
    </row>
    <row r="60" s="52" ht="22" customHeight="true">
      <c r="A60" s="36" t="s">
        <v>51</v>
      </c>
      <c r="B60" s="225" t="s">
        <v>363</v>
      </c>
      <c r="C60" s="226" t="n"/>
      <c r="D60" s="36" t="n"/>
      <c r="E60" s="36" t="n"/>
      <c r="F60" s="36" t="n"/>
      <c r="G60" s="36" t="n"/>
      <c r="H60" s="36" t="n"/>
      <c r="I60" s="36" t="n"/>
      <c r="J60" s="36" t="n"/>
      <c r="K60" s="36" t="n"/>
      <c r="L60" s="36" t="n"/>
      <c r="M60" s="227" t="n"/>
      <c r="N60" s="226" t="n"/>
      <c r="O60" s="226" t="n"/>
      <c r="P60" s="36" t="n"/>
      <c r="Q60" s="36" t="n"/>
      <c r="R60" s="36" t="n"/>
      <c r="S60" s="228">
        <f>IF($A60="","",IFERROR(VLOOKUP($L60,'Ausnahmenübersicht'!$E$6:$F$9,2,FALSE),""))</f>
      </c>
      <c r="T60" s="226">
        <f>IF($A60="","",IF($S60="","",$C60+$S60/24))</f>
      </c>
      <c r="U60" s="227">
        <f>IF($A60="","",IF($Q60="完了",0,MAX(0,INT(TODAY()-$T60))))</f>
      </c>
      <c r="V60" s="73" t="n"/>
      <c r="W60" s="73" t="n"/>
      <c r="X60" s="226" t="n"/>
      <c r="Y60" s="228">
        <f>IF($A60="","",IF($X60="","",ROUND(MAX(0,($X60-$C60)*24),1)))</f>
      </c>
    </row>
    <row r="61" s="52" ht="22" customHeight="true">
      <c r="A61" s="36" t="s">
        <v>52</v>
      </c>
      <c r="B61" s="225" t="s">
        <v>364</v>
      </c>
      <c r="C61" s="226" t="n"/>
      <c r="D61" s="36" t="n"/>
      <c r="E61" s="36" t="n"/>
      <c r="F61" s="36" t="n"/>
      <c r="G61" s="36" t="n"/>
      <c r="H61" s="36" t="n"/>
      <c r="I61" s="36" t="n"/>
      <c r="J61" s="36" t="n"/>
      <c r="K61" s="36" t="n"/>
      <c r="L61" s="36" t="n"/>
      <c r="M61" s="227" t="n"/>
      <c r="N61" s="226" t="n"/>
      <c r="O61" s="226" t="n"/>
      <c r="P61" s="36" t="n"/>
      <c r="Q61" s="36" t="n"/>
      <c r="R61" s="36" t="n"/>
      <c r="S61" s="228">
        <f>IF($A61="","",IFERROR(VLOOKUP($L61,'Ausnahmenübersicht'!$E$6:$F$9,2,FALSE),""))</f>
      </c>
      <c r="T61" s="226">
        <f>IF($A61="","",IF($S61="","",$C61+$S61/24))</f>
      </c>
      <c r="U61" s="227">
        <f>IF($A61="","",IF($Q61="完了",0,MAX(0,INT(TODAY()-$T61))))</f>
      </c>
      <c r="V61" s="73" t="n"/>
      <c r="W61" s="73" t="n"/>
      <c r="X61" s="226" t="n"/>
      <c r="Y61" s="228">
        <f>IF($A61="","",IF($X61="","",ROUND(MAX(0,($X61-$C61)*24),1)))</f>
      </c>
    </row>
    <row r="62" s="52" ht="22" customHeight="true">
      <c r="A62" s="36" t="s">
        <v>53</v>
      </c>
      <c r="B62" s="225" t="s">
        <v>365</v>
      </c>
      <c r="C62" s="226" t="n"/>
      <c r="D62" s="36" t="n"/>
      <c r="E62" s="36" t="n"/>
      <c r="F62" s="36" t="n"/>
      <c r="G62" s="36" t="n"/>
      <c r="H62" s="36" t="n"/>
      <c r="I62" s="36" t="n"/>
      <c r="J62" s="36" t="n"/>
      <c r="K62" s="36" t="n"/>
      <c r="L62" s="36" t="n"/>
      <c r="M62" s="227" t="n"/>
      <c r="N62" s="226" t="n"/>
      <c r="O62" s="226" t="n"/>
      <c r="P62" s="36" t="n"/>
      <c r="Q62" s="36" t="n"/>
      <c r="R62" s="36" t="n"/>
      <c r="S62" s="228">
        <f>IF($A62="","",IFERROR(VLOOKUP($L62,'Ausnahmenübersicht'!$E$6:$F$9,2,FALSE),""))</f>
      </c>
      <c r="T62" s="226">
        <f>IF($A62="","",IF($S62="","",$C62+$S62/24))</f>
      </c>
      <c r="U62" s="227">
        <f>IF($A62="","",IF($Q62="完了",0,MAX(0,INT(TODAY()-$T62))))</f>
      </c>
      <c r="V62" s="73" t="n"/>
      <c r="W62" s="73" t="n"/>
      <c r="X62" s="226" t="n"/>
      <c r="Y62" s="228">
        <f>IF($A62="","",IF($X62="","",ROUND(MAX(0,($X62-$C62)*24),1)))</f>
      </c>
    </row>
    <row r="63" s="52" ht="22" customHeight="true">
      <c r="A63" s="36" t="s">
        <v>54</v>
      </c>
      <c r="B63" s="225" t="s">
        <v>366</v>
      </c>
      <c r="C63" s="226" t="n"/>
      <c r="D63" s="36" t="n"/>
      <c r="E63" s="36" t="n"/>
      <c r="F63" s="36" t="n"/>
      <c r="G63" s="36" t="n"/>
      <c r="H63" s="36" t="n"/>
      <c r="I63" s="36" t="n"/>
      <c r="J63" s="36" t="n"/>
      <c r="K63" s="36" t="n"/>
      <c r="L63" s="36" t="n"/>
      <c r="M63" s="227" t="n"/>
      <c r="N63" s="226" t="n"/>
      <c r="O63" s="226" t="n"/>
      <c r="P63" s="36" t="n"/>
      <c r="Q63" s="36" t="n"/>
      <c r="R63" s="36" t="n"/>
      <c r="S63" s="228">
        <f>IF($A63="","",IFERROR(VLOOKUP($L63,'Ausnahmenübersicht'!$E$6:$F$9,2,FALSE),""))</f>
      </c>
      <c r="T63" s="226">
        <f>IF($A63="","",IF($S63="","",$C63+$S63/24))</f>
      </c>
      <c r="U63" s="227">
        <f>IF($A63="","",IF($Q63="完了",0,MAX(0,INT(TODAY()-$T63))))</f>
      </c>
      <c r="V63" s="73" t="n"/>
      <c r="W63" s="73" t="n"/>
      <c r="X63" s="226" t="n"/>
      <c r="Y63" s="228">
        <f>IF($A63="","",IF($X63="","",ROUND(MAX(0,($X63-$C63)*24),1)))</f>
      </c>
    </row>
    <row r="64" s="52" ht="22" customHeight="true">
      <c r="A64" s="36" t="s">
        <v>55</v>
      </c>
      <c r="B64" s="225" t="s">
        <v>367</v>
      </c>
      <c r="C64" s="226" t="n"/>
      <c r="D64" s="36" t="n"/>
      <c r="E64" s="36" t="n"/>
      <c r="F64" s="36" t="n"/>
      <c r="G64" s="36" t="n"/>
      <c r="H64" s="36" t="n"/>
      <c r="I64" s="36" t="n"/>
      <c r="J64" s="36" t="n"/>
      <c r="K64" s="36" t="n"/>
      <c r="L64" s="36" t="n"/>
      <c r="M64" s="227" t="n"/>
      <c r="N64" s="226" t="n"/>
      <c r="O64" s="226" t="n"/>
      <c r="P64" s="36" t="n"/>
      <c r="Q64" s="36" t="n"/>
      <c r="R64" s="36" t="n"/>
      <c r="S64" s="228">
        <f>IF($A64="","",IFERROR(VLOOKUP($L64,'Ausnahmenübersicht'!$E$6:$F$9,2,FALSE),""))</f>
      </c>
      <c r="T64" s="226">
        <f>IF($A64="","",IF($S64="","",$C64+$S64/24))</f>
      </c>
      <c r="U64" s="227">
        <f>IF($A64="","",IF($Q64="完了",0,MAX(0,INT(TODAY()-$T64))))</f>
      </c>
      <c r="V64" s="73" t="n"/>
      <c r="W64" s="73" t="n"/>
      <c r="X64" s="226" t="n"/>
      <c r="Y64" s="228">
        <f>IF($A64="","",IF($X64="","",ROUND(MAX(0,($X64-$C64)*24),1)))</f>
      </c>
    </row>
    <row r="65" s="52" ht="22" customHeight="true">
      <c r="A65" s="36" t="s">
        <v>56</v>
      </c>
      <c r="B65" s="225" t="s">
        <v>368</v>
      </c>
      <c r="C65" s="226" t="n"/>
      <c r="D65" s="36" t="n"/>
      <c r="E65" s="36" t="n"/>
      <c r="F65" s="36" t="n"/>
      <c r="G65" s="36" t="n"/>
      <c r="H65" s="36" t="n"/>
      <c r="I65" s="36" t="n"/>
      <c r="J65" s="36" t="n"/>
      <c r="K65" s="36" t="n"/>
      <c r="L65" s="36" t="n"/>
      <c r="M65" s="227" t="n"/>
      <c r="N65" s="226" t="n"/>
      <c r="O65" s="226" t="n"/>
      <c r="P65" s="36" t="n"/>
      <c r="Q65" s="36" t="n"/>
      <c r="R65" s="36" t="n"/>
      <c r="S65" s="228">
        <f>IF($A65="","",IFERROR(VLOOKUP($L65,'Ausnahmenübersicht'!$E$6:$F$9,2,FALSE),""))</f>
      </c>
      <c r="T65" s="226">
        <f>IF($A65="","",IF($S65="","",$C65+$S65/24))</f>
      </c>
      <c r="U65" s="227">
        <f>IF($A65="","",IF($Q65="完了",0,MAX(0,INT(TODAY()-$T65))))</f>
      </c>
      <c r="V65" s="73" t="n"/>
      <c r="W65" s="73" t="n"/>
      <c r="X65" s="226" t="n"/>
      <c r="Y65" s="228">
        <f>IF($A65="","",IF($X65="","",ROUND(MAX(0,($X65-$C65)*24),1)))</f>
      </c>
    </row>
    <row r="66" s="52" ht="22" customHeight="true">
      <c r="A66" s="36" t="s">
        <v>57</v>
      </c>
      <c r="B66" s="225" t="s">
        <v>369</v>
      </c>
      <c r="C66" s="226" t="n"/>
      <c r="D66" s="36" t="n"/>
      <c r="E66" s="36" t="n"/>
      <c r="F66" s="36" t="n"/>
      <c r="G66" s="36" t="n"/>
      <c r="H66" s="36" t="n"/>
      <c r="I66" s="36" t="n"/>
      <c r="J66" s="36" t="n"/>
      <c r="K66" s="36" t="n"/>
      <c r="L66" s="36" t="n"/>
      <c r="M66" s="227" t="n"/>
      <c r="N66" s="226" t="n"/>
      <c r="O66" s="226" t="n"/>
      <c r="P66" s="36" t="n"/>
      <c r="Q66" s="36" t="n"/>
      <c r="R66" s="36" t="n"/>
      <c r="S66" s="228">
        <f>IF($A66="","",IFERROR(VLOOKUP($L66,'Ausnahmenübersicht'!$E$6:$F$9,2,FALSE),""))</f>
      </c>
      <c r="T66" s="226">
        <f>IF($A66="","",IF($S66="","",$C66+$S66/24))</f>
      </c>
      <c r="U66" s="227">
        <f>IF($A66="","",IF($Q66="完了",0,MAX(0,INT(TODAY()-$T66))))</f>
      </c>
      <c r="V66" s="73" t="n"/>
      <c r="W66" s="73" t="n"/>
      <c r="X66" s="226" t="n"/>
      <c r="Y66" s="228">
        <f>IF($A66="","",IF($X66="","",ROUND(MAX(0,($X66-$C66)*24),1)))</f>
      </c>
    </row>
    <row r="67" s="52" ht="22" customHeight="true">
      <c r="A67" s="36" t="s">
        <v>58</v>
      </c>
      <c r="B67" s="225" t="s">
        <v>370</v>
      </c>
      <c r="C67" s="226" t="n"/>
      <c r="D67" s="36" t="n"/>
      <c r="E67" s="36" t="n"/>
      <c r="F67" s="36" t="n"/>
      <c r="G67" s="36" t="n"/>
      <c r="H67" s="36" t="n"/>
      <c r="I67" s="36" t="n"/>
      <c r="J67" s="36" t="n"/>
      <c r="K67" s="36" t="n"/>
      <c r="L67" s="36" t="n"/>
      <c r="M67" s="227" t="n"/>
      <c r="N67" s="226" t="n"/>
      <c r="O67" s="226" t="n"/>
      <c r="P67" s="36" t="n"/>
      <c r="Q67" s="36" t="n"/>
      <c r="R67" s="36" t="n"/>
      <c r="S67" s="228">
        <f>IF($A67="","",IFERROR(VLOOKUP($L67,'Ausnahmenübersicht'!$E$6:$F$9,2,FALSE),""))</f>
      </c>
      <c r="T67" s="226">
        <f>IF($A67="","",IF($S67="","",$C67+$S67/24))</f>
      </c>
      <c r="U67" s="227">
        <f>IF($A67="","",IF($Q67="完了",0,MAX(0,INT(TODAY()-$T67))))</f>
      </c>
      <c r="V67" s="73" t="n"/>
      <c r="W67" s="73" t="n"/>
      <c r="X67" s="226" t="n"/>
      <c r="Y67" s="228">
        <f>IF($A67="","",IF($X67="","",ROUND(MAX(0,($X67-$C67)*24),1)))</f>
      </c>
    </row>
    <row r="68" s="52" ht="22" customHeight="true">
      <c r="A68" s="36" t="s">
        <v>59</v>
      </c>
      <c r="B68" s="225" t="s">
        <v>371</v>
      </c>
      <c r="C68" s="226" t="n"/>
      <c r="D68" s="36" t="n"/>
      <c r="E68" s="36" t="n"/>
      <c r="F68" s="36" t="n"/>
      <c r="G68" s="36" t="n"/>
      <c r="H68" s="36" t="n"/>
      <c r="I68" s="36" t="n"/>
      <c r="J68" s="36" t="n"/>
      <c r="K68" s="36" t="n"/>
      <c r="L68" s="36" t="n"/>
      <c r="M68" s="227" t="n"/>
      <c r="N68" s="226" t="n"/>
      <c r="O68" s="226" t="n"/>
      <c r="P68" s="36" t="n"/>
      <c r="Q68" s="36" t="n"/>
      <c r="R68" s="36" t="n"/>
      <c r="S68" s="228">
        <f>IF($A68="","",IFERROR(VLOOKUP($L68,'Ausnahmenübersicht'!$E$6:$F$9,2,FALSE),""))</f>
      </c>
      <c r="T68" s="226">
        <f>IF($A68="","",IF($S68="","",$C68+$S68/24))</f>
      </c>
      <c r="U68" s="227">
        <f>IF($A68="","",IF($Q68="完了",0,MAX(0,INT(TODAY()-$T68))))</f>
      </c>
      <c r="V68" s="73" t="n"/>
      <c r="W68" s="73" t="n"/>
      <c r="X68" s="226" t="n"/>
      <c r="Y68" s="228">
        <f>IF($A68="","",IF($X68="","",ROUND(MAX(0,($X68-$C68)*24),1)))</f>
      </c>
    </row>
    <row r="69" s="52" ht="22" customHeight="true">
      <c r="A69" s="36" t="s">
        <v>60</v>
      </c>
      <c r="B69" s="225" t="s">
        <v>372</v>
      </c>
      <c r="C69" s="226" t="n"/>
      <c r="D69" s="36" t="n"/>
      <c r="E69" s="36" t="n"/>
      <c r="F69" s="36" t="n"/>
      <c r="G69" s="36" t="n"/>
      <c r="H69" s="36" t="n"/>
      <c r="I69" s="36" t="n"/>
      <c r="J69" s="36" t="n"/>
      <c r="K69" s="36" t="n"/>
      <c r="L69" s="36" t="n"/>
      <c r="M69" s="227" t="n"/>
      <c r="N69" s="226" t="n"/>
      <c r="O69" s="226" t="n"/>
      <c r="P69" s="36" t="n"/>
      <c r="Q69" s="36" t="n"/>
      <c r="R69" s="36" t="n"/>
      <c r="S69" s="228">
        <f>IF($A69="","",IFERROR(VLOOKUP($L69,'Ausnahmenübersicht'!$E$6:$F$9,2,FALSE),""))</f>
      </c>
      <c r="T69" s="226">
        <f>IF($A69="","",IF($S69="","",$C69+$S69/24))</f>
      </c>
      <c r="U69" s="227">
        <f>IF($A69="","",IF($Q69="完了",0,MAX(0,INT(TODAY()-$T69))))</f>
      </c>
      <c r="V69" s="73" t="n"/>
      <c r="W69" s="73" t="n"/>
      <c r="X69" s="226" t="n"/>
      <c r="Y69" s="228">
        <f>IF($A69="","",IF($X69="","",ROUND(MAX(0,($X69-$C69)*24),1)))</f>
      </c>
    </row>
    <row r="70" s="52" ht="22" customHeight="true">
      <c r="A70" s="36" t="s">
        <v>61</v>
      </c>
      <c r="B70" s="225" t="s">
        <v>373</v>
      </c>
      <c r="C70" s="226" t="n"/>
      <c r="D70" s="36" t="n"/>
      <c r="E70" s="36" t="n"/>
      <c r="F70" s="36" t="n"/>
      <c r="G70" s="36" t="n"/>
      <c r="H70" s="36" t="n"/>
      <c r="I70" s="36" t="n"/>
      <c r="J70" s="36" t="n"/>
      <c r="K70" s="36" t="n"/>
      <c r="L70" s="36" t="n"/>
      <c r="M70" s="227" t="n"/>
      <c r="N70" s="226" t="n"/>
      <c r="O70" s="226" t="n"/>
      <c r="P70" s="36" t="n"/>
      <c r="Q70" s="36" t="n"/>
      <c r="R70" s="36" t="n"/>
      <c r="S70" s="228">
        <f>IF($A70="","",IFERROR(VLOOKUP($L70,'Ausnahmenübersicht'!$E$6:$F$9,2,FALSE),""))</f>
      </c>
      <c r="T70" s="226">
        <f>IF($A70="","",IF($S70="","",$C70+$S70/24))</f>
      </c>
      <c r="U70" s="227">
        <f>IF($A70="","",IF($Q70="完了",0,MAX(0,INT(TODAY()-$T70))))</f>
      </c>
      <c r="V70" s="73" t="n"/>
      <c r="W70" s="73" t="n"/>
      <c r="X70" s="226" t="n"/>
      <c r="Y70" s="228">
        <f>IF($A70="","",IF($X70="","",ROUND(MAX(0,($X70-$C70)*24),1)))</f>
      </c>
    </row>
    <row r="71" s="52" ht="22" customHeight="true">
      <c r="A71" s="36" t="s">
        <v>62</v>
      </c>
      <c r="B71" s="225" t="s">
        <v>374</v>
      </c>
      <c r="C71" s="226" t="n"/>
      <c r="D71" s="36" t="n"/>
      <c r="E71" s="36" t="n"/>
      <c r="F71" s="36" t="n"/>
      <c r="G71" s="36" t="n"/>
      <c r="H71" s="36" t="n"/>
      <c r="I71" s="36" t="n"/>
      <c r="J71" s="36" t="n"/>
      <c r="K71" s="36" t="n"/>
      <c r="L71" s="36" t="n"/>
      <c r="M71" s="227" t="n"/>
      <c r="N71" s="226" t="n"/>
      <c r="O71" s="226" t="n"/>
      <c r="P71" s="36" t="n"/>
      <c r="Q71" s="36" t="n"/>
      <c r="R71" s="36" t="n"/>
      <c r="S71" s="228">
        <f>IF($A71="","",IFERROR(VLOOKUP($L71,'Ausnahmenübersicht'!$E$6:$F$9,2,FALSE),""))</f>
      </c>
      <c r="T71" s="226">
        <f>IF($A71="","",IF($S71="","",$C71+$S71/24))</f>
      </c>
      <c r="U71" s="227">
        <f>IF($A71="","",IF($Q71="完了",0,MAX(0,INT(TODAY()-$T71))))</f>
      </c>
      <c r="V71" s="73" t="n"/>
      <c r="W71" s="73" t="n"/>
      <c r="X71" s="226" t="n"/>
      <c r="Y71" s="228">
        <f>IF($A71="","",IF($X71="","",ROUND(MAX(0,($X71-$C71)*24),1)))</f>
      </c>
    </row>
    <row r="72" s="52" ht="22" customHeight="true">
      <c r="A72" s="36" t="s">
        <v>63</v>
      </c>
      <c r="B72" s="225" t="s">
        <v>375</v>
      </c>
      <c r="C72" s="226" t="n"/>
      <c r="D72" s="36" t="n"/>
      <c r="E72" s="36" t="n"/>
      <c r="F72" s="36" t="n"/>
      <c r="G72" s="36" t="n"/>
      <c r="H72" s="36" t="n"/>
      <c r="I72" s="36" t="n"/>
      <c r="J72" s="36" t="n"/>
      <c r="K72" s="36" t="n"/>
      <c r="L72" s="36" t="n"/>
      <c r="M72" s="227" t="n"/>
      <c r="N72" s="226" t="n"/>
      <c r="O72" s="226" t="n"/>
      <c r="P72" s="36" t="n"/>
      <c r="Q72" s="36" t="n"/>
      <c r="R72" s="36" t="n"/>
      <c r="S72" s="228">
        <f>IF($A72="","",IFERROR(VLOOKUP($L72,'Ausnahmenübersicht'!$E$6:$F$9,2,FALSE),""))</f>
      </c>
      <c r="T72" s="226">
        <f>IF($A72="","",IF($S72="","",$C72+$S72/24))</f>
      </c>
      <c r="U72" s="227">
        <f>IF($A72="","",IF($Q72="完了",0,MAX(0,INT(TODAY()-$T72))))</f>
      </c>
      <c r="V72" s="73" t="n"/>
      <c r="W72" s="73" t="n"/>
      <c r="X72" s="226" t="n"/>
      <c r="Y72" s="228">
        <f>IF($A72="","",IF($X72="","",ROUND(MAX(0,($X72-$C72)*24),1)))</f>
      </c>
    </row>
    <row r="73" s="52" ht="22" customHeight="true">
      <c r="A73" s="36" t="s">
        <v>64</v>
      </c>
      <c r="B73" s="225" t="s">
        <v>376</v>
      </c>
      <c r="C73" s="226" t="n"/>
      <c r="D73" s="36" t="n"/>
      <c r="E73" s="36" t="n"/>
      <c r="F73" s="36" t="n"/>
      <c r="G73" s="36" t="n"/>
      <c r="H73" s="36" t="n"/>
      <c r="I73" s="36" t="n"/>
      <c r="J73" s="36" t="n"/>
      <c r="K73" s="36" t="n"/>
      <c r="L73" s="36" t="n"/>
      <c r="M73" s="227" t="n"/>
      <c r="N73" s="226" t="n"/>
      <c r="O73" s="226" t="n"/>
      <c r="P73" s="36" t="n"/>
      <c r="Q73" s="36" t="n"/>
      <c r="R73" s="36" t="n"/>
      <c r="S73" s="228">
        <f>IF($A73="","",IFERROR(VLOOKUP($L73,'Ausnahmenübersicht'!$E$6:$F$9,2,FALSE),""))</f>
      </c>
      <c r="T73" s="226">
        <f>IF($A73="","",IF($S73="","",$C73+$S73/24))</f>
      </c>
      <c r="U73" s="227">
        <f>IF($A73="","",IF($Q73="完了",0,MAX(0,INT(TODAY()-$T73))))</f>
      </c>
      <c r="V73" s="73" t="n"/>
      <c r="W73" s="73" t="n"/>
      <c r="X73" s="226" t="n"/>
      <c r="Y73" s="228">
        <f>IF($A73="","",IF($X73="","",ROUND(MAX(0,($X73-$C73)*24),1)))</f>
      </c>
    </row>
    <row r="74" s="52" ht="22" customHeight="true">
      <c r="A74" s="36" t="s">
        <v>65</v>
      </c>
      <c r="B74" s="225" t="s">
        <v>377</v>
      </c>
      <c r="C74" s="226" t="n"/>
      <c r="D74" s="36" t="n"/>
      <c r="E74" s="36" t="n"/>
      <c r="F74" s="36" t="n"/>
      <c r="G74" s="36" t="n"/>
      <c r="H74" s="36" t="n"/>
      <c r="I74" s="36" t="n"/>
      <c r="J74" s="36" t="n"/>
      <c r="K74" s="36" t="n"/>
      <c r="L74" s="36" t="n"/>
      <c r="M74" s="227" t="n"/>
      <c r="N74" s="226" t="n"/>
      <c r="O74" s="226" t="n"/>
      <c r="P74" s="36" t="n"/>
      <c r="Q74" s="36" t="n"/>
      <c r="R74" s="36" t="n"/>
      <c r="S74" s="228">
        <f>IF($A74="","",IFERROR(VLOOKUP($L74,'Ausnahmenübersicht'!$E$6:$F$9,2,FALSE),""))</f>
      </c>
      <c r="T74" s="226">
        <f>IF($A74="","",IF($S74="","",$C74+$S74/24))</f>
      </c>
      <c r="U74" s="227">
        <f>IF($A74="","",IF($Q74="完了",0,MAX(0,INT(TODAY()-$T74))))</f>
      </c>
      <c r="V74" s="73" t="n"/>
      <c r="W74" s="73" t="n"/>
      <c r="X74" s="226" t="n"/>
      <c r="Y74" s="228">
        <f>IF($A74="","",IF($X74="","",ROUND(MAX(0,($X74-$C74)*24),1)))</f>
      </c>
    </row>
    <row r="75" s="52" ht="22" customHeight="true">
      <c r="A75" s="36" t="s">
        <v>66</v>
      </c>
      <c r="B75" s="225" t="s">
        <v>378</v>
      </c>
      <c r="C75" s="226" t="n"/>
      <c r="D75" s="36" t="n"/>
      <c r="E75" s="36" t="n"/>
      <c r="F75" s="36" t="n"/>
      <c r="G75" s="36" t="n"/>
      <c r="H75" s="36" t="n"/>
      <c r="I75" s="36" t="n"/>
      <c r="J75" s="36" t="n"/>
      <c r="K75" s="36" t="n"/>
      <c r="L75" s="36" t="n"/>
      <c r="M75" s="227" t="n"/>
      <c r="N75" s="226" t="n"/>
      <c r="O75" s="226" t="n"/>
      <c r="P75" s="36" t="n"/>
      <c r="Q75" s="36" t="n"/>
      <c r="R75" s="36" t="n"/>
      <c r="S75" s="228">
        <f>IF($A75="","",IFERROR(VLOOKUP($L75,'Ausnahmenübersicht'!$E$6:$F$9,2,FALSE),""))</f>
      </c>
      <c r="T75" s="226">
        <f>IF($A75="","",IF($S75="","",$C75+$S75/24))</f>
      </c>
      <c r="U75" s="227">
        <f>IF($A75="","",IF($Q75="完了",0,MAX(0,INT(TODAY()-$T75))))</f>
      </c>
      <c r="V75" s="73" t="n"/>
      <c r="W75" s="73" t="n"/>
      <c r="X75" s="226" t="n"/>
      <c r="Y75" s="228">
        <f>IF($A75="","",IF($X75="","",ROUND(MAX(0,($X75-$C75)*24),1)))</f>
      </c>
    </row>
    <row r="76" s="52" ht="22" customHeight="true">
      <c r="A76" s="36" t="s">
        <v>67</v>
      </c>
      <c r="B76" s="225" t="s">
        <v>379</v>
      </c>
      <c r="C76" s="226" t="n"/>
      <c r="D76" s="36" t="n"/>
      <c r="E76" s="36" t="n"/>
      <c r="F76" s="36" t="n"/>
      <c r="G76" s="36" t="n"/>
      <c r="H76" s="36" t="n"/>
      <c r="I76" s="36" t="n"/>
      <c r="J76" s="36" t="n"/>
      <c r="K76" s="36" t="n"/>
      <c r="L76" s="36" t="n"/>
      <c r="M76" s="227" t="n"/>
      <c r="N76" s="226" t="n"/>
      <c r="O76" s="226" t="n"/>
      <c r="P76" s="36" t="n"/>
      <c r="Q76" s="36" t="n"/>
      <c r="R76" s="36" t="n"/>
      <c r="S76" s="228">
        <f>IF($A76="","",IFERROR(VLOOKUP($L76,'Ausnahmenübersicht'!$E$6:$F$9,2,FALSE),""))</f>
      </c>
      <c r="T76" s="226">
        <f>IF($A76="","",IF($S76="","",$C76+$S76/24))</f>
      </c>
      <c r="U76" s="227">
        <f>IF($A76="","",IF($Q76="完了",0,MAX(0,INT(TODAY()-$T76))))</f>
      </c>
      <c r="V76" s="73" t="n"/>
      <c r="W76" s="73" t="n"/>
      <c r="X76" s="226" t="n"/>
      <c r="Y76" s="228">
        <f>IF($A76="","",IF($X76="","",ROUND(MAX(0,($X76-$C76)*24),1)))</f>
      </c>
    </row>
    <row r="77" s="52" ht="22" customHeight="true">
      <c r="A77" s="36" t="s">
        <v>68</v>
      </c>
      <c r="B77" s="225" t="s">
        <v>380</v>
      </c>
      <c r="C77" s="226" t="n"/>
      <c r="D77" s="36" t="n"/>
      <c r="E77" s="36" t="n"/>
      <c r="F77" s="36" t="n"/>
      <c r="G77" s="36" t="n"/>
      <c r="H77" s="36" t="n"/>
      <c r="I77" s="36" t="n"/>
      <c r="J77" s="36" t="n"/>
      <c r="K77" s="36" t="n"/>
      <c r="L77" s="36" t="n"/>
      <c r="M77" s="227" t="n"/>
      <c r="N77" s="226" t="n"/>
      <c r="O77" s="226" t="n"/>
      <c r="P77" s="36" t="n"/>
      <c r="Q77" s="36" t="n"/>
      <c r="R77" s="36" t="n"/>
      <c r="S77" s="228">
        <f>IF($A77="","",IFERROR(VLOOKUP($L77,'Ausnahmenübersicht'!$E$6:$F$9,2,FALSE),""))</f>
      </c>
      <c r="T77" s="226">
        <f>IF($A77="","",IF($S77="","",$C77+$S77/24))</f>
      </c>
      <c r="U77" s="227">
        <f>IF($A77="","",IF($Q77="完了",0,MAX(0,INT(TODAY()-$T77))))</f>
      </c>
      <c r="V77" s="73" t="n"/>
      <c r="W77" s="73" t="n"/>
      <c r="X77" s="226" t="n"/>
      <c r="Y77" s="228">
        <f>IF($A77="","",IF($X77="","",ROUND(MAX(0,($X77-$C77)*24),1)))</f>
      </c>
    </row>
    <row r="78" s="52" ht="22" customHeight="true">
      <c r="A78" s="36" t="s">
        <v>69</v>
      </c>
      <c r="B78" s="225" t="s">
        <v>381</v>
      </c>
      <c r="C78" s="226" t="n"/>
      <c r="D78" s="36" t="n"/>
      <c r="E78" s="36" t="n"/>
      <c r="F78" s="36" t="n"/>
      <c r="G78" s="36" t="n"/>
      <c r="H78" s="36" t="n"/>
      <c r="I78" s="36" t="n"/>
      <c r="J78" s="36" t="n"/>
      <c r="K78" s="36" t="n"/>
      <c r="L78" s="36" t="n"/>
      <c r="M78" s="227" t="n"/>
      <c r="N78" s="226" t="n"/>
      <c r="O78" s="226" t="n"/>
      <c r="P78" s="36" t="n"/>
      <c r="Q78" s="36" t="n"/>
      <c r="R78" s="36" t="n"/>
      <c r="S78" s="228">
        <f>IF($A78="","",IFERROR(VLOOKUP($L78,'Ausnahmenübersicht'!$E$6:$F$9,2,FALSE),""))</f>
      </c>
      <c r="T78" s="226">
        <f>IF($A78="","",IF($S78="","",$C78+$S78/24))</f>
      </c>
      <c r="U78" s="227">
        <f>IF($A78="","",IF($Q78="完了",0,MAX(0,INT(TODAY()-$T78))))</f>
      </c>
      <c r="V78" s="73" t="n"/>
      <c r="W78" s="73" t="n"/>
      <c r="X78" s="226" t="n"/>
      <c r="Y78" s="228">
        <f>IF($A78="","",IF($X78="","",ROUND(MAX(0,($X78-$C78)*24),1)))</f>
      </c>
    </row>
    <row r="79" s="52" ht="22" customHeight="true">
      <c r="A79" s="36" t="s">
        <v>70</v>
      </c>
      <c r="B79" s="225" t="s">
        <v>382</v>
      </c>
      <c r="C79" s="226" t="n"/>
      <c r="D79" s="36" t="n"/>
      <c r="E79" s="36" t="n"/>
      <c r="F79" s="36" t="n"/>
      <c r="G79" s="36" t="n"/>
      <c r="H79" s="36" t="n"/>
      <c r="I79" s="36" t="n"/>
      <c r="J79" s="36" t="n"/>
      <c r="K79" s="36" t="n"/>
      <c r="L79" s="36" t="n"/>
      <c r="M79" s="227" t="n"/>
      <c r="N79" s="226" t="n"/>
      <c r="O79" s="226" t="n"/>
      <c r="P79" s="36" t="n"/>
      <c r="Q79" s="36" t="n"/>
      <c r="R79" s="36" t="n"/>
      <c r="S79" s="228">
        <f>IF($A79="","",IFERROR(VLOOKUP($L79,'Ausnahmenübersicht'!$E$6:$F$9,2,FALSE),""))</f>
      </c>
      <c r="T79" s="226">
        <f>IF($A79="","",IF($S79="","",$C79+$S79/24))</f>
      </c>
      <c r="U79" s="227">
        <f>IF($A79="","",IF($Q79="完了",0,MAX(0,INT(TODAY()-$T79))))</f>
      </c>
      <c r="V79" s="73" t="n"/>
      <c r="W79" s="73" t="n"/>
      <c r="X79" s="226" t="n"/>
      <c r="Y79" s="228">
        <f>IF($A79="","",IF($X79="","",ROUND(MAX(0,($X79-$C79)*24),1)))</f>
      </c>
    </row>
    <row r="80" s="52" ht="22" customHeight="true">
      <c r="A80" s="36" t="s">
        <v>71</v>
      </c>
      <c r="B80" s="225" t="s">
        <v>383</v>
      </c>
      <c r="C80" s="226" t="n"/>
      <c r="D80" s="36" t="n"/>
      <c r="E80" s="36" t="n"/>
      <c r="F80" s="36" t="n"/>
      <c r="G80" s="36" t="n"/>
      <c r="H80" s="36" t="n"/>
      <c r="I80" s="36" t="n"/>
      <c r="J80" s="36" t="n"/>
      <c r="K80" s="36" t="n"/>
      <c r="L80" s="36" t="n"/>
      <c r="M80" s="227" t="n"/>
      <c r="N80" s="226" t="n"/>
      <c r="O80" s="226" t="n"/>
      <c r="P80" s="36" t="n"/>
      <c r="Q80" s="36" t="n"/>
      <c r="R80" s="36" t="n"/>
      <c r="S80" s="228">
        <f>IF($A80="","",IFERROR(VLOOKUP($L80,'Ausnahmenübersicht'!$E$6:$F$9,2,FALSE),""))</f>
      </c>
      <c r="T80" s="226">
        <f>IF($A80="","",IF($S80="","",$C80+$S80/24))</f>
      </c>
      <c r="U80" s="227">
        <f>IF($A80="","",IF($Q80="完了",0,MAX(0,INT(TODAY()-$T80))))</f>
      </c>
      <c r="V80" s="73" t="n"/>
      <c r="W80" s="73" t="n"/>
      <c r="X80" s="226" t="n"/>
      <c r="Y80" s="228">
        <f>IF($A80="","",IF($X80="","",ROUND(MAX(0,($X80-$C80)*24),1)))</f>
      </c>
    </row>
    <row r="81" s="52" ht="22" customHeight="true">
      <c r="A81" s="36" t="s">
        <v>72</v>
      </c>
      <c r="B81" s="225" t="s">
        <v>384</v>
      </c>
      <c r="C81" s="226" t="n"/>
      <c r="D81" s="36" t="n"/>
      <c r="E81" s="36" t="n"/>
      <c r="F81" s="36" t="n"/>
      <c r="G81" s="36" t="n"/>
      <c r="H81" s="36" t="n"/>
      <c r="I81" s="36" t="n"/>
      <c r="J81" s="36" t="n"/>
      <c r="K81" s="36" t="n"/>
      <c r="L81" s="36" t="n"/>
      <c r="M81" s="227" t="n"/>
      <c r="N81" s="226" t="n"/>
      <c r="O81" s="226" t="n"/>
      <c r="P81" s="36" t="n"/>
      <c r="Q81" s="36" t="n"/>
      <c r="R81" s="36" t="n"/>
      <c r="S81" s="228">
        <f>IF($A81="","",IFERROR(VLOOKUP($L81,'Ausnahmenübersicht'!$E$6:$F$9,2,FALSE),""))</f>
      </c>
      <c r="T81" s="226">
        <f>IF($A81="","",IF($S81="","",$C81+$S81/24))</f>
      </c>
      <c r="U81" s="227">
        <f>IF($A81="","",IF($Q81="完了",0,MAX(0,INT(TODAY()-$T81))))</f>
      </c>
      <c r="V81" s="73" t="n"/>
      <c r="W81" s="73" t="n"/>
      <c r="X81" s="226" t="n"/>
      <c r="Y81" s="228">
        <f>IF($A81="","",IF($X81="","",ROUND(MAX(0,($X81-$C81)*24),1)))</f>
      </c>
    </row>
    <row r="82" s="52" ht="22" customHeight="true">
      <c r="A82" s="36" t="s">
        <v>73</v>
      </c>
      <c r="B82" s="225" t="s">
        <v>385</v>
      </c>
      <c r="C82" s="226" t="n"/>
      <c r="D82" s="36" t="n"/>
      <c r="E82" s="36" t="n"/>
      <c r="F82" s="36" t="n"/>
      <c r="G82" s="36" t="n"/>
      <c r="H82" s="36" t="n"/>
      <c r="I82" s="36" t="n"/>
      <c r="J82" s="36" t="n"/>
      <c r="K82" s="36" t="n"/>
      <c r="L82" s="36" t="n"/>
      <c r="M82" s="227" t="n"/>
      <c r="N82" s="226" t="n"/>
      <c r="O82" s="226" t="n"/>
      <c r="P82" s="36" t="n"/>
      <c r="Q82" s="36" t="n"/>
      <c r="R82" s="36" t="n"/>
      <c r="S82" s="228">
        <f>IF($A82="","",IFERROR(VLOOKUP($L82,'Ausnahmenübersicht'!$E$6:$F$9,2,FALSE),""))</f>
      </c>
      <c r="T82" s="226">
        <f>IF($A82="","",IF($S82="","",$C82+$S82/24))</f>
      </c>
      <c r="U82" s="227">
        <f>IF($A82="","",IF($Q82="完了",0,MAX(0,INT(TODAY()-$T82))))</f>
      </c>
      <c r="V82" s="73" t="n"/>
      <c r="W82" s="73" t="n"/>
      <c r="X82" s="226" t="n"/>
      <c r="Y82" s="228">
        <f>IF($A82="","",IF($X82="","",ROUND(MAX(0,($X82-$C82)*24),1)))</f>
      </c>
    </row>
    <row r="83" s="52" ht="22" customHeight="true">
      <c r="A83" s="36" t="s">
        <v>74</v>
      </c>
      <c r="B83" s="225" t="s">
        <v>386</v>
      </c>
      <c r="C83" s="226" t="n"/>
      <c r="D83" s="36" t="n"/>
      <c r="E83" s="36" t="n"/>
      <c r="F83" s="36" t="n"/>
      <c r="G83" s="36" t="n"/>
      <c r="H83" s="36" t="n"/>
      <c r="I83" s="36" t="n"/>
      <c r="J83" s="36" t="n"/>
      <c r="K83" s="36" t="n"/>
      <c r="L83" s="36" t="n"/>
      <c r="M83" s="227" t="n"/>
      <c r="N83" s="226" t="n"/>
      <c r="O83" s="226" t="n"/>
      <c r="P83" s="36" t="n"/>
      <c r="Q83" s="36" t="n"/>
      <c r="R83" s="36" t="n"/>
      <c r="S83" s="228">
        <f>IF($A83="","",IFERROR(VLOOKUP($L83,'Ausnahmenübersicht'!$E$6:$F$9,2,FALSE),""))</f>
      </c>
      <c r="T83" s="226">
        <f>IF($A83="","",IF($S83="","",$C83+$S83/24))</f>
      </c>
      <c r="U83" s="227">
        <f>IF($A83="","",IF($Q83="完了",0,MAX(0,INT(TODAY()-$T83))))</f>
      </c>
      <c r="V83" s="73" t="n"/>
      <c r="W83" s="73" t="n"/>
      <c r="X83" s="226" t="n"/>
      <c r="Y83" s="228">
        <f>IF($A83="","",IF($X83="","",ROUND(MAX(0,($X83-$C83)*24),1)))</f>
      </c>
    </row>
    <row r="84" s="52" ht="22" customHeight="true">
      <c r="A84" s="36" t="s">
        <v>75</v>
      </c>
      <c r="B84" s="225" t="s">
        <v>387</v>
      </c>
      <c r="C84" s="226" t="n"/>
      <c r="D84" s="36" t="n"/>
      <c r="E84" s="36" t="n"/>
      <c r="F84" s="36" t="n"/>
      <c r="G84" s="36" t="n"/>
      <c r="H84" s="36" t="n"/>
      <c r="I84" s="36" t="n"/>
      <c r="J84" s="36" t="n"/>
      <c r="K84" s="36" t="n"/>
      <c r="L84" s="36" t="n"/>
      <c r="M84" s="227" t="n"/>
      <c r="N84" s="226" t="n"/>
      <c r="O84" s="226" t="n"/>
      <c r="P84" s="36" t="n"/>
      <c r="Q84" s="36" t="n"/>
      <c r="R84" s="36" t="n"/>
      <c r="S84" s="228">
        <f>IF($A84="","",IFERROR(VLOOKUP($L84,'Ausnahmenübersicht'!$E$6:$F$9,2,FALSE),""))</f>
      </c>
      <c r="T84" s="226">
        <f>IF($A84="","",IF($S84="","",$C84+$S84/24))</f>
      </c>
      <c r="U84" s="227">
        <f>IF($A84="","",IF($Q84="完了",0,MAX(0,INT(TODAY()-$T84))))</f>
      </c>
      <c r="V84" s="73" t="n"/>
      <c r="W84" s="73" t="n"/>
      <c r="X84" s="226" t="n"/>
      <c r="Y84" s="228">
        <f>IF($A84="","",IF($X84="","",ROUND(MAX(0,($X84-$C84)*24),1)))</f>
      </c>
    </row>
    <row r="85" s="52" ht="22" customHeight="true">
      <c r="A85" s="36" t="s">
        <v>76</v>
      </c>
      <c r="B85" s="225" t="s">
        <v>388</v>
      </c>
      <c r="C85" s="226" t="n"/>
      <c r="D85" s="36" t="n"/>
      <c r="E85" s="36" t="n"/>
      <c r="F85" s="36" t="n"/>
      <c r="G85" s="36" t="n"/>
      <c r="H85" s="36" t="n"/>
      <c r="I85" s="36" t="n"/>
      <c r="J85" s="36" t="n"/>
      <c r="K85" s="36" t="n"/>
      <c r="L85" s="36" t="n"/>
      <c r="M85" s="227" t="n"/>
      <c r="N85" s="226" t="n"/>
      <c r="O85" s="226" t="n"/>
      <c r="P85" s="36" t="n"/>
      <c r="Q85" s="36" t="n"/>
      <c r="R85" s="36" t="n"/>
      <c r="S85" s="228">
        <f>IF($A85="","",IFERROR(VLOOKUP($L85,'Ausnahmenübersicht'!$E$6:$F$9,2,FALSE),""))</f>
      </c>
      <c r="T85" s="226">
        <f>IF($A85="","",IF($S85="","",$C85+$S85/24))</f>
      </c>
      <c r="U85" s="227">
        <f>IF($A85="","",IF($Q85="完了",0,MAX(0,INT(TODAY()-$T85))))</f>
      </c>
      <c r="V85" s="73" t="n"/>
      <c r="W85" s="73" t="n"/>
      <c r="X85" s="226" t="n"/>
      <c r="Y85" s="228">
        <f>IF($A85="","",IF($X85="","",ROUND(MAX(0,($X85-$C85)*24),1)))</f>
      </c>
    </row>
    <row r="86" s="52" ht="22" customHeight="true">
      <c r="A86" s="36" t="s">
        <v>389</v>
      </c>
      <c r="B86" s="225" t="s">
        <v>390</v>
      </c>
      <c r="C86" s="226" t="n"/>
      <c r="D86" s="36" t="n"/>
      <c r="E86" s="36" t="n"/>
      <c r="F86" s="36" t="n"/>
      <c r="G86" s="36" t="n"/>
      <c r="H86" s="36" t="n"/>
      <c r="I86" s="36" t="n"/>
      <c r="J86" s="36" t="n"/>
      <c r="K86" s="36" t="n"/>
      <c r="L86" s="36" t="n"/>
      <c r="M86" s="227" t="n"/>
      <c r="N86" s="226" t="n"/>
      <c r="O86" s="226" t="n"/>
      <c r="P86" s="36" t="n"/>
      <c r="Q86" s="36" t="n"/>
      <c r="R86" s="36" t="n"/>
      <c r="S86" s="228">
        <f>IF($A86="","",IFERROR(VLOOKUP($L86,'Ausnahmenübersicht'!$E$6:$F$9,2,FALSE),""))</f>
      </c>
      <c r="T86" s="226">
        <f>IF($A86="","",IF($S86="","",$C86+$S86/24))</f>
      </c>
      <c r="U86" s="227">
        <f>IF($A86="","",IF($Q86="完了",0,MAX(0,INT(TODAY()-$T86))))</f>
      </c>
      <c r="V86" s="73" t="n"/>
      <c r="W86" s="73" t="n"/>
      <c r="X86" s="226" t="n"/>
      <c r="Y86" s="228">
        <f>IF($A86="","",IF($X86="","",ROUND(MAX(0,($X86-$C86)*24),1)))</f>
      </c>
    </row>
    <row r="87" s="52" ht="22" customHeight="true">
      <c r="A87" s="36" t="s">
        <v>391</v>
      </c>
      <c r="B87" s="225" t="s">
        <v>392</v>
      </c>
      <c r="C87" s="226" t="n"/>
      <c r="D87" s="36" t="n"/>
      <c r="E87" s="36" t="n"/>
      <c r="F87" s="36" t="n"/>
      <c r="G87" s="36" t="n"/>
      <c r="H87" s="36" t="n"/>
      <c r="I87" s="36" t="n"/>
      <c r="J87" s="36" t="n"/>
      <c r="K87" s="36" t="n"/>
      <c r="L87" s="36" t="n"/>
      <c r="M87" s="227" t="n"/>
      <c r="N87" s="226" t="n"/>
      <c r="O87" s="226" t="n"/>
      <c r="P87" s="36" t="n"/>
      <c r="Q87" s="36" t="n"/>
      <c r="R87" s="36" t="n"/>
      <c r="S87" s="228">
        <f>IF($A87="","",IFERROR(VLOOKUP($L87,'Ausnahmenübersicht'!$E$6:$F$9,2,FALSE),""))</f>
      </c>
      <c r="T87" s="226">
        <f>IF($A87="","",IF($S87="","",$C87+$S87/24))</f>
      </c>
      <c r="U87" s="227">
        <f>IF($A87="","",IF($Q87="完了",0,MAX(0,INT(TODAY()-$T87))))</f>
      </c>
      <c r="V87" s="73" t="n"/>
      <c r="W87" s="73" t="n"/>
      <c r="X87" s="226" t="n"/>
      <c r="Y87" s="228">
        <f>IF($A87="","",IF($X87="","",ROUND(MAX(0,($X87-$C87)*24),1)))</f>
      </c>
    </row>
    <row r="88" s="52" ht="22" customHeight="true">
      <c r="A88" s="36" t="s">
        <v>393</v>
      </c>
      <c r="B88" s="225" t="s">
        <v>394</v>
      </c>
      <c r="C88" s="226" t="n"/>
      <c r="D88" s="36" t="n"/>
      <c r="E88" s="36" t="n"/>
      <c r="F88" s="36" t="n"/>
      <c r="G88" s="36" t="n"/>
      <c r="H88" s="36" t="n"/>
      <c r="I88" s="36" t="n"/>
      <c r="J88" s="36" t="n"/>
      <c r="K88" s="36" t="n"/>
      <c r="L88" s="36" t="n"/>
      <c r="M88" s="227" t="n"/>
      <c r="N88" s="226" t="n"/>
      <c r="O88" s="226" t="n"/>
      <c r="P88" s="36" t="n"/>
      <c r="Q88" s="36" t="n"/>
      <c r="R88" s="36" t="n"/>
      <c r="S88" s="228">
        <f>IF($A88="","",IFERROR(VLOOKUP($L88,'Ausnahmenübersicht'!$E$6:$F$9,2,FALSE),""))</f>
      </c>
      <c r="T88" s="226">
        <f>IF($A88="","",IF($S88="","",$C88+$S88/24))</f>
      </c>
      <c r="U88" s="227">
        <f>IF($A88="","",IF($Q88="完了",0,MAX(0,INT(TODAY()-$T88))))</f>
      </c>
      <c r="V88" s="73" t="n"/>
      <c r="W88" s="73" t="n"/>
      <c r="X88" s="226" t="n"/>
      <c r="Y88" s="228">
        <f>IF($A88="","",IF($X88="","",ROUND(MAX(0,($X88-$C88)*24),1)))</f>
      </c>
    </row>
    <row r="89" s="52" ht="22" customHeight="true">
      <c r="A89" s="36" t="s">
        <v>395</v>
      </c>
      <c r="B89" s="225" t="s">
        <v>396</v>
      </c>
      <c r="C89" s="226" t="n"/>
      <c r="D89" s="36" t="n"/>
      <c r="E89" s="36" t="n"/>
      <c r="F89" s="36" t="n"/>
      <c r="G89" s="36" t="n"/>
      <c r="H89" s="36" t="n"/>
      <c r="I89" s="36" t="n"/>
      <c r="J89" s="36" t="n"/>
      <c r="K89" s="36" t="n"/>
      <c r="L89" s="36" t="n"/>
      <c r="M89" s="227" t="n"/>
      <c r="N89" s="226" t="n"/>
      <c r="O89" s="226" t="n"/>
      <c r="P89" s="36" t="n"/>
      <c r="Q89" s="36" t="n"/>
      <c r="R89" s="36" t="n"/>
      <c r="S89" s="228">
        <f>IF($A89="","",IFERROR(VLOOKUP($L89,'Ausnahmenübersicht'!$E$6:$F$9,2,FALSE),""))</f>
      </c>
      <c r="T89" s="226">
        <f>IF($A89="","",IF($S89="","",$C89+$S89/24))</f>
      </c>
      <c r="U89" s="227">
        <f>IF($A89="","",IF($Q89="完了",0,MAX(0,INT(TODAY()-$T89))))</f>
      </c>
      <c r="V89" s="73" t="n"/>
      <c r="W89" s="73" t="n"/>
      <c r="X89" s="226" t="n"/>
      <c r="Y89" s="228">
        <f>IF($A89="","",IF($X89="","",ROUND(MAX(0,($X89-$C89)*24),1)))</f>
      </c>
    </row>
    <row r="90" s="52" ht="22" customHeight="true">
      <c r="A90" s="36" t="s">
        <v>77</v>
      </c>
      <c r="B90" s="225" t="s">
        <v>397</v>
      </c>
      <c r="C90" s="226" t="n"/>
      <c r="D90" s="36" t="n"/>
      <c r="E90" s="36" t="n"/>
      <c r="F90" s="36" t="n"/>
      <c r="G90" s="36" t="n"/>
      <c r="H90" s="36" t="n"/>
      <c r="I90" s="36" t="n"/>
      <c r="J90" s="36" t="n"/>
      <c r="K90" s="36" t="n"/>
      <c r="L90" s="36" t="n"/>
      <c r="M90" s="227" t="n"/>
      <c r="N90" s="226" t="n"/>
      <c r="O90" s="226" t="n"/>
      <c r="P90" s="36" t="n"/>
      <c r="Q90" s="36" t="n"/>
      <c r="R90" s="36" t="n"/>
      <c r="S90" s="228">
        <f>IF($A90="","",IFERROR(VLOOKUP($L90,'Ausnahmenübersicht'!$E$6:$F$9,2,FALSE),""))</f>
      </c>
      <c r="T90" s="226">
        <f>IF($A90="","",IF($S90="","",$C90+$S90/24))</f>
      </c>
      <c r="U90" s="227">
        <f>IF($A90="","",IF($Q90="完了",0,MAX(0,INT(TODAY()-$T90))))</f>
      </c>
      <c r="V90" s="73" t="n"/>
      <c r="W90" s="73" t="n"/>
      <c r="X90" s="226" t="n"/>
      <c r="Y90" s="228">
        <f>IF($A90="","",IF($X90="","",ROUND(MAX(0,($X90-$C90)*24),1)))</f>
      </c>
    </row>
    <row r="91" s="52" ht="22" customHeight="true">
      <c r="A91" s="36" t="s">
        <v>78</v>
      </c>
      <c r="B91" s="225" t="s">
        <v>398</v>
      </c>
      <c r="C91" s="226" t="n"/>
      <c r="D91" s="36" t="n"/>
      <c r="E91" s="36" t="n"/>
      <c r="F91" s="36" t="n"/>
      <c r="G91" s="36" t="n"/>
      <c r="H91" s="36" t="n"/>
      <c r="I91" s="36" t="n"/>
      <c r="J91" s="36" t="n"/>
      <c r="K91" s="36" t="n"/>
      <c r="L91" s="36" t="n"/>
      <c r="M91" s="227" t="n"/>
      <c r="N91" s="226" t="n"/>
      <c r="O91" s="226" t="n"/>
      <c r="P91" s="36" t="n"/>
      <c r="Q91" s="36" t="n"/>
      <c r="R91" s="36" t="n"/>
      <c r="S91" s="228">
        <f>IF($A91="","",IFERROR(VLOOKUP($L91,'Ausnahmenübersicht'!$E$6:$F$9,2,FALSE),""))</f>
      </c>
      <c r="T91" s="226">
        <f>IF($A91="","",IF($S91="","",$C91+$S91/24))</f>
      </c>
      <c r="U91" s="227">
        <f>IF($A91="","",IF($Q91="完了",0,MAX(0,INT(TODAY()-$T91))))</f>
      </c>
      <c r="V91" s="73" t="n"/>
      <c r="W91" s="73" t="n"/>
      <c r="X91" s="226" t="n"/>
      <c r="Y91" s="228">
        <f>IF($A91="","",IF($X91="","",ROUND(MAX(0,($X91-$C91)*24),1)))</f>
      </c>
    </row>
    <row r="92" s="52" ht="22" customHeight="true">
      <c r="A92" s="36" t="s">
        <v>79</v>
      </c>
      <c r="B92" s="225" t="s">
        <v>399</v>
      </c>
      <c r="C92" s="226" t="n"/>
      <c r="D92" s="36" t="n"/>
      <c r="E92" s="36" t="n"/>
      <c r="F92" s="36" t="n"/>
      <c r="G92" s="36" t="n"/>
      <c r="H92" s="36" t="n"/>
      <c r="I92" s="36" t="n"/>
      <c r="J92" s="36" t="n"/>
      <c r="K92" s="36" t="n"/>
      <c r="L92" s="36" t="n"/>
      <c r="M92" s="227" t="n"/>
      <c r="N92" s="226" t="n"/>
      <c r="O92" s="226" t="n"/>
      <c r="P92" s="36" t="n"/>
      <c r="Q92" s="36" t="n"/>
      <c r="R92" s="36" t="n"/>
      <c r="S92" s="228">
        <f>IF($A92="","",IFERROR(VLOOKUP($L92,'Ausnahmenübersicht'!$E$6:$F$9,2,FALSE),""))</f>
      </c>
      <c r="T92" s="226">
        <f>IF($A92="","",IF($S92="","",$C92+$S92/24))</f>
      </c>
      <c r="U92" s="227">
        <f>IF($A92="","",IF($Q92="完了",0,MAX(0,INT(TODAY()-$T92))))</f>
      </c>
      <c r="V92" s="73" t="n"/>
      <c r="W92" s="73" t="n"/>
      <c r="X92" s="226" t="n"/>
      <c r="Y92" s="228">
        <f>IF($A92="","",IF($X92="","",ROUND(MAX(0,($X92-$C92)*24),1)))</f>
      </c>
    </row>
    <row r="93" s="52" ht="22" customHeight="true">
      <c r="A93" s="36" t="s">
        <v>80</v>
      </c>
      <c r="B93" s="225" t="s">
        <v>400</v>
      </c>
      <c r="C93" s="226" t="n"/>
      <c r="D93" s="36" t="n"/>
      <c r="E93" s="36" t="n"/>
      <c r="F93" s="36" t="n"/>
      <c r="G93" s="36" t="n"/>
      <c r="H93" s="36" t="n"/>
      <c r="I93" s="36" t="n"/>
      <c r="J93" s="36" t="n"/>
      <c r="K93" s="36" t="n"/>
      <c r="L93" s="36" t="n"/>
      <c r="M93" s="227" t="n"/>
      <c r="N93" s="226" t="n"/>
      <c r="O93" s="226" t="n"/>
      <c r="P93" s="36" t="n"/>
      <c r="Q93" s="36" t="n"/>
      <c r="R93" s="36" t="n"/>
      <c r="S93" s="228">
        <f>IF($A93="","",IFERROR(VLOOKUP($L93,'Ausnahmenübersicht'!$E$6:$F$9,2,FALSE),""))</f>
      </c>
      <c r="T93" s="226">
        <f>IF($A93="","",IF($S93="","",$C93+$S93/24))</f>
      </c>
      <c r="U93" s="227">
        <f>IF($A93="","",IF($Q93="完了",0,MAX(0,INT(TODAY()-$T93))))</f>
      </c>
      <c r="V93" s="73" t="n"/>
      <c r="W93" s="73" t="n"/>
      <c r="X93" s="226" t="n"/>
      <c r="Y93" s="228">
        <f>IF($A93="","",IF($X93="","",ROUND(MAX(0,($X93-$C93)*24),1)))</f>
      </c>
    </row>
    <row r="94" s="52" ht="22" customHeight="true">
      <c r="A94" s="36" t="s">
        <v>81</v>
      </c>
      <c r="B94" s="225" t="s">
        <v>401</v>
      </c>
      <c r="C94" s="226" t="n"/>
      <c r="D94" s="36" t="n"/>
      <c r="E94" s="36" t="n"/>
      <c r="F94" s="36" t="n"/>
      <c r="G94" s="36" t="n"/>
      <c r="H94" s="36" t="n"/>
      <c r="I94" s="36" t="n"/>
      <c r="J94" s="36" t="n"/>
      <c r="K94" s="36" t="n"/>
      <c r="L94" s="36" t="n"/>
      <c r="M94" s="227" t="n"/>
      <c r="N94" s="226" t="n"/>
      <c r="O94" s="226" t="n"/>
      <c r="P94" s="36" t="n"/>
      <c r="Q94" s="36" t="n"/>
      <c r="R94" s="36" t="n"/>
      <c r="S94" s="228">
        <f>IF($A94="","",IFERROR(VLOOKUP($L94,'Ausnahmenübersicht'!$E$6:$F$9,2,FALSE),""))</f>
      </c>
      <c r="T94" s="226">
        <f>IF($A94="","",IF($S94="","",$C94+$S94/24))</f>
      </c>
      <c r="U94" s="227">
        <f>IF($A94="","",IF($Q94="完了",0,MAX(0,INT(TODAY()-$T94))))</f>
      </c>
      <c r="V94" s="73" t="n"/>
      <c r="W94" s="73" t="n"/>
      <c r="X94" s="226" t="n"/>
      <c r="Y94" s="228">
        <f>IF($A94="","",IF($X94="","",ROUND(MAX(0,($X94-$C94)*24),1)))</f>
      </c>
    </row>
    <row r="95" s="52" ht="22" customHeight="true">
      <c r="A95" s="36" t="s">
        <v>82</v>
      </c>
      <c r="B95" s="225" t="s">
        <v>402</v>
      </c>
      <c r="C95" s="226" t="n"/>
      <c r="D95" s="36" t="n"/>
      <c r="E95" s="36" t="n"/>
      <c r="F95" s="36" t="n"/>
      <c r="G95" s="36" t="n"/>
      <c r="H95" s="36" t="n"/>
      <c r="I95" s="36" t="n"/>
      <c r="J95" s="36" t="n"/>
      <c r="K95" s="36" t="n"/>
      <c r="L95" s="36" t="n"/>
      <c r="M95" s="227" t="n"/>
      <c r="N95" s="226" t="n"/>
      <c r="O95" s="226" t="n"/>
      <c r="P95" s="36" t="n"/>
      <c r="Q95" s="36" t="n"/>
      <c r="R95" s="36" t="n"/>
      <c r="S95" s="228">
        <f>IF($A95="","",IFERROR(VLOOKUP($L95,'Ausnahmenübersicht'!$E$6:$F$9,2,FALSE),""))</f>
      </c>
      <c r="T95" s="226">
        <f>IF($A95="","",IF($S95="","",$C95+$S95/24))</f>
      </c>
      <c r="U95" s="227">
        <f>IF($A95="","",IF($Q95="完了",0,MAX(0,INT(TODAY()-$T95))))</f>
      </c>
      <c r="V95" s="73" t="n"/>
      <c r="W95" s="73" t="n"/>
      <c r="X95" s="226" t="n"/>
      <c r="Y95" s="228">
        <f>IF($A95="","",IF($X95="","",ROUND(MAX(0,($X95-$C95)*24),1)))</f>
      </c>
    </row>
    <row r="96" s="52" ht="22" customHeight="true">
      <c r="A96" s="36" t="s">
        <v>83</v>
      </c>
      <c r="B96" s="225" t="s">
        <v>403</v>
      </c>
      <c r="C96" s="226" t="n"/>
      <c r="D96" s="36" t="n"/>
      <c r="E96" s="36" t="n"/>
      <c r="F96" s="36" t="n"/>
      <c r="G96" s="36" t="n"/>
      <c r="H96" s="36" t="n"/>
      <c r="I96" s="36" t="n"/>
      <c r="J96" s="36" t="n"/>
      <c r="K96" s="36" t="n"/>
      <c r="L96" s="36" t="n"/>
      <c r="M96" s="227" t="n"/>
      <c r="N96" s="226" t="n"/>
      <c r="O96" s="226" t="n"/>
      <c r="P96" s="36" t="n"/>
      <c r="Q96" s="36" t="n"/>
      <c r="R96" s="36" t="n"/>
      <c r="S96" s="228">
        <f>IF($A96="","",IFERROR(VLOOKUP($L96,'Ausnahmenübersicht'!$E$6:$F$9,2,FALSE),""))</f>
      </c>
      <c r="T96" s="226">
        <f>IF($A96="","",IF($S96="","",$C96+$S96/24))</f>
      </c>
      <c r="U96" s="227">
        <f>IF($A96="","",IF($Q96="完了",0,MAX(0,INT(TODAY()-$T96))))</f>
      </c>
      <c r="V96" s="73" t="n"/>
      <c r="W96" s="73" t="n"/>
      <c r="X96" s="226" t="n"/>
      <c r="Y96" s="228">
        <f>IF($A96="","",IF($X96="","",ROUND(MAX(0,($X96-$C96)*24),1)))</f>
      </c>
    </row>
    <row r="97" s="52" ht="22" customHeight="true">
      <c r="A97" s="36" t="s">
        <v>84</v>
      </c>
      <c r="B97" s="225" t="s">
        <v>404</v>
      </c>
      <c r="C97" s="226" t="n"/>
      <c r="D97" s="36" t="n"/>
      <c r="E97" s="36" t="n"/>
      <c r="F97" s="36" t="n"/>
      <c r="G97" s="36" t="n"/>
      <c r="H97" s="36" t="n"/>
      <c r="I97" s="36" t="n"/>
      <c r="J97" s="36" t="n"/>
      <c r="K97" s="36" t="n"/>
      <c r="L97" s="36" t="n"/>
      <c r="M97" s="227" t="n"/>
      <c r="N97" s="226" t="n"/>
      <c r="O97" s="226" t="n"/>
      <c r="P97" s="36" t="n"/>
      <c r="Q97" s="36" t="n"/>
      <c r="R97" s="36" t="n"/>
      <c r="S97" s="228">
        <f>IF($A97="","",IFERROR(VLOOKUP($L97,'Ausnahmenübersicht'!$E$6:$F$9,2,FALSE),""))</f>
      </c>
      <c r="T97" s="226">
        <f>IF($A97="","",IF($S97="","",$C97+$S97/24))</f>
      </c>
      <c r="U97" s="227">
        <f>IF($A97="","",IF($Q97="完了",0,MAX(0,INT(TODAY()-$T97))))</f>
      </c>
      <c r="V97" s="73" t="n"/>
      <c r="W97" s="73" t="n"/>
      <c r="X97" s="226" t="n"/>
      <c r="Y97" s="228">
        <f>IF($A97="","",IF($X97="","",ROUND(MAX(0,($X97-$C97)*24),1)))</f>
      </c>
    </row>
    <row r="98" s="52" ht="22" customHeight="true">
      <c r="A98" s="36" t="s">
        <v>85</v>
      </c>
      <c r="B98" s="225" t="s">
        <v>405</v>
      </c>
      <c r="C98" s="226" t="n"/>
      <c r="D98" s="36" t="n"/>
      <c r="E98" s="36" t="n"/>
      <c r="F98" s="36" t="n"/>
      <c r="G98" s="36" t="n"/>
      <c r="H98" s="36" t="n"/>
      <c r="I98" s="36" t="n"/>
      <c r="J98" s="36" t="n"/>
      <c r="K98" s="36" t="n"/>
      <c r="L98" s="36" t="n"/>
      <c r="M98" s="227" t="n"/>
      <c r="N98" s="226" t="n"/>
      <c r="O98" s="226" t="n"/>
      <c r="P98" s="36" t="n"/>
      <c r="Q98" s="36" t="n"/>
      <c r="R98" s="36" t="n"/>
      <c r="S98" s="228">
        <f>IF($A98="","",IFERROR(VLOOKUP($L98,'Ausnahmenübersicht'!$E$6:$F$9,2,FALSE),""))</f>
      </c>
      <c r="T98" s="226">
        <f>IF($A98="","",IF($S98="","",$C98+$S98/24))</f>
      </c>
      <c r="U98" s="227">
        <f>IF($A98="","",IF($Q98="完了",0,MAX(0,INT(TODAY()-$T98))))</f>
      </c>
      <c r="V98" s="73" t="n"/>
      <c r="W98" s="73" t="n"/>
      <c r="X98" s="226" t="n"/>
      <c r="Y98" s="228">
        <f>IF($A98="","",IF($X98="","",ROUND(MAX(0,($X98-$C98)*24),1)))</f>
      </c>
    </row>
    <row r="99" s="52" ht="22" customHeight="true">
      <c r="A99" s="36" t="s">
        <v>86</v>
      </c>
      <c r="B99" s="225" t="s">
        <v>406</v>
      </c>
      <c r="C99" s="226" t="n"/>
      <c r="D99" s="36" t="n"/>
      <c r="E99" s="36" t="n"/>
      <c r="F99" s="36" t="n"/>
      <c r="G99" s="36" t="n"/>
      <c r="H99" s="36" t="n"/>
      <c r="I99" s="36" t="n"/>
      <c r="J99" s="36" t="n"/>
      <c r="K99" s="36" t="n"/>
      <c r="L99" s="36" t="n"/>
      <c r="M99" s="227" t="n"/>
      <c r="N99" s="226" t="n"/>
      <c r="O99" s="226" t="n"/>
      <c r="P99" s="36" t="n"/>
      <c r="Q99" s="36" t="n"/>
      <c r="R99" s="36" t="n"/>
      <c r="S99" s="228">
        <f>IF($A99="","",IFERROR(VLOOKUP($L99,'Ausnahmenübersicht'!$E$6:$F$9,2,FALSE),""))</f>
      </c>
      <c r="T99" s="226">
        <f>IF($A99="","",IF($S99="","",$C99+$S99/24))</f>
      </c>
      <c r="U99" s="227">
        <f>IF($A99="","",IF($Q99="完了",0,MAX(0,INT(TODAY()-$T99))))</f>
      </c>
      <c r="V99" s="73" t="n"/>
      <c r="W99" s="73" t="n"/>
      <c r="X99" s="226" t="n"/>
      <c r="Y99" s="228">
        <f>IF($A99="","",IF($X99="","",ROUND(MAX(0,($X99-$C99)*24),1)))</f>
      </c>
    </row>
    <row r="100" s="52" ht="22" customHeight="true">
      <c r="A100" s="36" t="s">
        <v>87</v>
      </c>
      <c r="B100" s="225" t="s">
        <v>407</v>
      </c>
      <c r="C100" s="226" t="n"/>
      <c r="D100" s="36" t="n"/>
      <c r="E100" s="36" t="n"/>
      <c r="F100" s="36" t="n"/>
      <c r="G100" s="36" t="n"/>
      <c r="H100" s="36" t="n"/>
      <c r="I100" s="36" t="n"/>
      <c r="J100" s="36" t="n"/>
      <c r="K100" s="36" t="n"/>
      <c r="L100" s="36" t="n"/>
      <c r="M100" s="227" t="n"/>
      <c r="N100" s="226" t="n"/>
      <c r="O100" s="226" t="n"/>
      <c r="P100" s="36" t="n"/>
      <c r="Q100" s="36" t="n"/>
      <c r="R100" s="36" t="n"/>
      <c r="S100" s="228">
        <f>IF($A100="","",IFERROR(VLOOKUP($L100,'Ausnahmenübersicht'!$E$6:$F$9,2,FALSE),""))</f>
      </c>
      <c r="T100" s="226">
        <f>IF($A100="","",IF($S100="","",$C100+$S100/24))</f>
      </c>
      <c r="U100" s="227">
        <f>IF($A100="","",IF($Q100="完了",0,MAX(0,INT(TODAY()-$T100))))</f>
      </c>
      <c r="V100" s="73" t="n"/>
      <c r="W100" s="73" t="n"/>
      <c r="X100" s="226" t="n"/>
      <c r="Y100" s="228">
        <f>IF($A100="","",IF($X100="","",ROUND(MAX(0,($X100-$C100)*24),1)))</f>
      </c>
    </row>
    <row r="101" s="52" ht="22" customHeight="true">
      <c r="A101" s="36" t="s">
        <v>88</v>
      </c>
      <c r="B101" s="225" t="s">
        <v>408</v>
      </c>
      <c r="C101" s="226" t="n"/>
      <c r="D101" s="36" t="n"/>
      <c r="E101" s="36" t="n"/>
      <c r="F101" s="36" t="n"/>
      <c r="G101" s="36" t="n"/>
      <c r="H101" s="36" t="n"/>
      <c r="I101" s="36" t="n"/>
      <c r="J101" s="36" t="n"/>
      <c r="K101" s="36" t="n"/>
      <c r="L101" s="36" t="n"/>
      <c r="M101" s="227" t="n"/>
      <c r="N101" s="226" t="n"/>
      <c r="O101" s="226" t="n"/>
      <c r="P101" s="36" t="n"/>
      <c r="Q101" s="36" t="n"/>
      <c r="R101" s="36" t="n"/>
      <c r="S101" s="228">
        <f>IF($A101="","",IFERROR(VLOOKUP($L101,'Ausnahmenübersicht'!$E$6:$F$9,2,FALSE),""))</f>
      </c>
      <c r="T101" s="226">
        <f>IF($A101="","",IF($S101="","",$C101+$S101/24))</f>
      </c>
      <c r="U101" s="227">
        <f>IF($A101="","",IF($Q101="完了",0,MAX(0,INT(TODAY()-$T101))))</f>
      </c>
      <c r="V101" s="73" t="n"/>
      <c r="W101" s="73" t="n"/>
      <c r="X101" s="226" t="n"/>
      <c r="Y101" s="228">
        <f>IF($A101="","",IF($X101="","",ROUND(MAX(0,($X101-$C101)*24),1)))</f>
      </c>
    </row>
    <row r="102" s="52" ht="22" customHeight="true">
      <c r="A102" s="36" t="s">
        <v>89</v>
      </c>
      <c r="B102" s="225" t="s">
        <v>409</v>
      </c>
      <c r="C102" s="226" t="n"/>
      <c r="D102" s="36" t="n"/>
      <c r="E102" s="36" t="n"/>
      <c r="F102" s="36" t="n"/>
      <c r="G102" s="36" t="n"/>
      <c r="H102" s="36" t="n"/>
      <c r="I102" s="36" t="n"/>
      <c r="J102" s="36" t="n"/>
      <c r="K102" s="36" t="n"/>
      <c r="L102" s="36" t="n"/>
      <c r="M102" s="227" t="n"/>
      <c r="N102" s="226" t="n"/>
      <c r="O102" s="226" t="n"/>
      <c r="P102" s="36" t="n"/>
      <c r="Q102" s="36" t="n"/>
      <c r="R102" s="36" t="n"/>
      <c r="S102" s="228">
        <f>IF($A102="","",IFERROR(VLOOKUP($L102,'Ausnahmenübersicht'!$E$6:$F$9,2,FALSE),""))</f>
      </c>
      <c r="T102" s="226">
        <f>IF($A102="","",IF($S102="","",$C102+$S102/24))</f>
      </c>
      <c r="U102" s="227">
        <f>IF($A102="","",IF($Q102="完了",0,MAX(0,INT(TODAY()-$T102))))</f>
      </c>
      <c r="V102" s="73" t="n"/>
      <c r="W102" s="73" t="n"/>
      <c r="X102" s="226" t="n"/>
      <c r="Y102" s="228">
        <f>IF($A102="","",IF($X102="","",ROUND(MAX(0,($X102-$C102)*24),1)))</f>
      </c>
    </row>
    <row r="103" s="52" ht="22" customHeight="true">
      <c r="A103" s="36" t="s">
        <v>90</v>
      </c>
      <c r="B103" s="225" t="s">
        <v>410</v>
      </c>
      <c r="C103" s="226" t="n"/>
      <c r="D103" s="36" t="n"/>
      <c r="E103" s="36" t="n"/>
      <c r="F103" s="36" t="n"/>
      <c r="G103" s="36" t="n"/>
      <c r="H103" s="36" t="n"/>
      <c r="I103" s="36" t="n"/>
      <c r="J103" s="36" t="n"/>
      <c r="K103" s="36" t="n"/>
      <c r="L103" s="36" t="n"/>
      <c r="M103" s="227" t="n"/>
      <c r="N103" s="226" t="n"/>
      <c r="O103" s="226" t="n"/>
      <c r="P103" s="36" t="n"/>
      <c r="Q103" s="36" t="n"/>
      <c r="R103" s="36" t="n"/>
      <c r="S103" s="228">
        <f>IF($A103="","",IFERROR(VLOOKUP($L103,'Ausnahmenübersicht'!$E$6:$F$9,2,FALSE),""))</f>
      </c>
      <c r="T103" s="226">
        <f>IF($A103="","",IF($S103="","",$C103+$S103/24))</f>
      </c>
      <c r="U103" s="227">
        <f>IF($A103="","",IF($Q103="完了",0,MAX(0,INT(TODAY()-$T103))))</f>
      </c>
      <c r="V103" s="73" t="n"/>
      <c r="W103" s="73" t="n"/>
      <c r="X103" s="226" t="n"/>
      <c r="Y103" s="228">
        <f>IF($A103="","",IF($X103="","",ROUND(MAX(0,($X103-$C103)*24),1)))</f>
      </c>
    </row>
    <row r="104" s="52" ht="22" customHeight="true">
      <c r="A104" s="36" t="s">
        <v>91</v>
      </c>
      <c r="B104" s="225" t="s">
        <v>411</v>
      </c>
      <c r="C104" s="226" t="n"/>
      <c r="D104" s="36" t="n"/>
      <c r="E104" s="36" t="n"/>
      <c r="F104" s="36" t="n"/>
      <c r="G104" s="36" t="n"/>
      <c r="H104" s="36" t="n"/>
      <c r="I104" s="36" t="n"/>
      <c r="J104" s="36" t="n"/>
      <c r="K104" s="36" t="n"/>
      <c r="L104" s="36" t="n"/>
      <c r="M104" s="227" t="n"/>
      <c r="N104" s="226" t="n"/>
      <c r="O104" s="226" t="n"/>
      <c r="P104" s="36" t="n"/>
      <c r="Q104" s="36" t="n"/>
      <c r="R104" s="36" t="n"/>
      <c r="S104" s="228">
        <f>IF($A104="","",IFERROR(VLOOKUP($L104,'Ausnahmenübersicht'!$E$6:$F$9,2,FALSE),""))</f>
      </c>
      <c r="T104" s="226">
        <f>IF($A104="","",IF($S104="","",$C104+$S104/24))</f>
      </c>
      <c r="U104" s="227">
        <f>IF($A104="","",IF($Q104="完了",0,MAX(0,INT(TODAY()-$T104))))</f>
      </c>
      <c r="V104" s="73" t="n"/>
      <c r="W104" s="73" t="n"/>
      <c r="X104" s="226" t="n"/>
      <c r="Y104" s="228">
        <f>IF($A104="","",IF($X104="","",ROUND(MAX(0,($X104-$C104)*24),1)))</f>
      </c>
    </row>
    <row r="105" s="52" ht="22" customHeight="true">
      <c r="A105" s="36" t="s">
        <v>92</v>
      </c>
      <c r="B105" s="225" t="s">
        <v>412</v>
      </c>
      <c r="C105" s="226" t="n"/>
      <c r="D105" s="36" t="n"/>
      <c r="E105" s="36" t="n"/>
      <c r="F105" s="36" t="n"/>
      <c r="G105" s="36" t="n"/>
      <c r="H105" s="36" t="n"/>
      <c r="I105" s="36" t="n"/>
      <c r="J105" s="36" t="n"/>
      <c r="K105" s="36" t="n"/>
      <c r="L105" s="36" t="n"/>
      <c r="M105" s="227" t="n"/>
      <c r="N105" s="226" t="n"/>
      <c r="O105" s="226" t="n"/>
      <c r="P105" s="36" t="n"/>
      <c r="Q105" s="36" t="n"/>
      <c r="R105" s="36" t="n"/>
      <c r="S105" s="228">
        <f>IF($A105="","",IFERROR(VLOOKUP($L105,'Ausnahmenübersicht'!$E$6:$F$9,2,FALSE),""))</f>
      </c>
      <c r="T105" s="226">
        <f>IF($A105="","",IF($S105="","",$C105+$S105/24))</f>
      </c>
      <c r="U105" s="227">
        <f>IF($A105="","",IF($Q105="完了",0,MAX(0,INT(TODAY()-$T105))))</f>
      </c>
      <c r="V105" s="73" t="n"/>
      <c r="W105" s="73" t="n"/>
      <c r="X105" s="226" t="n"/>
      <c r="Y105" s="228">
        <f>IF($A105="","",IF($X105="","",ROUND(MAX(0,($X105-$C105)*24),1)))</f>
      </c>
    </row>
    <row r="106" s="52" ht="22" customHeight="true">
      <c r="A106" s="36" t="s">
        <v>93</v>
      </c>
      <c r="B106" s="225" t="s">
        <v>413</v>
      </c>
      <c r="C106" s="226" t="n"/>
      <c r="D106" s="36" t="n"/>
      <c r="E106" s="36" t="n"/>
      <c r="F106" s="36" t="n"/>
      <c r="G106" s="36" t="n"/>
      <c r="H106" s="36" t="n"/>
      <c r="I106" s="36" t="n"/>
      <c r="J106" s="36" t="n"/>
      <c r="K106" s="36" t="n"/>
      <c r="L106" s="36" t="n"/>
      <c r="M106" s="227" t="n"/>
      <c r="N106" s="226" t="n"/>
      <c r="O106" s="226" t="n"/>
      <c r="P106" s="36" t="n"/>
      <c r="Q106" s="36" t="n"/>
      <c r="R106" s="36" t="n"/>
      <c r="S106" s="228">
        <f>IF($A106="","",IFERROR(VLOOKUP($L106,'Ausnahmenübersicht'!$E$6:$F$9,2,FALSE),""))</f>
      </c>
      <c r="T106" s="226">
        <f>IF($A106="","",IF($S106="","",$C106+$S106/24))</f>
      </c>
      <c r="U106" s="227">
        <f>IF($A106="","",IF($Q106="完了",0,MAX(0,INT(TODAY()-$T106))))</f>
      </c>
      <c r="V106" s="73" t="n"/>
      <c r="W106" s="73" t="n"/>
      <c r="X106" s="226" t="n"/>
      <c r="Y106" s="228">
        <f>IF($A106="","",IF($X106="","",ROUND(MAX(0,($X106-$C106)*24),1)))</f>
      </c>
    </row>
    <row r="107" s="52" ht="22" customHeight="true">
      <c r="A107" s="36" t="s">
        <v>94</v>
      </c>
      <c r="B107" s="225" t="s">
        <v>414</v>
      </c>
      <c r="C107" s="226" t="n"/>
      <c r="D107" s="36" t="n"/>
      <c r="E107" s="36" t="n"/>
      <c r="F107" s="36" t="n"/>
      <c r="G107" s="36" t="n"/>
      <c r="H107" s="36" t="n"/>
      <c r="I107" s="36" t="n"/>
      <c r="J107" s="36" t="n"/>
      <c r="K107" s="36" t="n"/>
      <c r="L107" s="36" t="n"/>
      <c r="M107" s="227" t="n"/>
      <c r="N107" s="226" t="n"/>
      <c r="O107" s="226" t="n"/>
      <c r="P107" s="36" t="n"/>
      <c r="Q107" s="36" t="n"/>
      <c r="R107" s="36" t="n"/>
      <c r="S107" s="228">
        <f>IF($A107="","",IFERROR(VLOOKUP($L107,'Ausnahmenübersicht'!$E$6:$F$9,2,FALSE),""))</f>
      </c>
      <c r="T107" s="226">
        <f>IF($A107="","",IF($S107="","",$C107+$S107/24))</f>
      </c>
      <c r="U107" s="227">
        <f>IF($A107="","",IF($Q107="完了",0,MAX(0,INT(TODAY()-$T107))))</f>
      </c>
      <c r="V107" s="73" t="n"/>
      <c r="W107" s="73" t="n"/>
      <c r="X107" s="226" t="n"/>
      <c r="Y107" s="228">
        <f>IF($A107="","",IF($X107="","",ROUND(MAX(0,($X107-$C107)*24),1)))</f>
      </c>
    </row>
    <row r="108" s="52" ht="22" customHeight="true">
      <c r="A108" s="36" t="s">
        <v>95</v>
      </c>
      <c r="B108" s="225" t="s">
        <v>415</v>
      </c>
      <c r="C108" s="226" t="n"/>
      <c r="D108" s="36" t="n"/>
      <c r="E108" s="36" t="n"/>
      <c r="F108" s="36" t="n"/>
      <c r="G108" s="36" t="n"/>
      <c r="H108" s="36" t="n"/>
      <c r="I108" s="36" t="n"/>
      <c r="J108" s="36" t="n"/>
      <c r="K108" s="36" t="n"/>
      <c r="L108" s="36" t="n"/>
      <c r="M108" s="227" t="n"/>
      <c r="N108" s="226" t="n"/>
      <c r="O108" s="226" t="n"/>
      <c r="P108" s="36" t="n"/>
      <c r="Q108" s="36" t="n"/>
      <c r="R108" s="36" t="n"/>
      <c r="S108" s="228">
        <f>IF($A108="","",IFERROR(VLOOKUP($L108,'Ausnahmenübersicht'!$E$6:$F$9,2,FALSE),""))</f>
      </c>
      <c r="T108" s="226">
        <f>IF($A108="","",IF($S108="","",$C108+$S108/24))</f>
      </c>
      <c r="U108" s="227">
        <f>IF($A108="","",IF($Q108="完了",0,MAX(0,INT(TODAY()-$T108))))</f>
      </c>
      <c r="V108" s="73" t="n"/>
      <c r="W108" s="73" t="n"/>
      <c r="X108" s="226" t="n"/>
      <c r="Y108" s="228">
        <f>IF($A108="","",IF($X108="","",ROUND(MAX(0,($X108-$C108)*24),1)))</f>
      </c>
    </row>
    <row r="109" s="52" ht="22" customHeight="true">
      <c r="A109" s="36" t="s">
        <v>96</v>
      </c>
      <c r="B109" s="225" t="s">
        <v>416</v>
      </c>
      <c r="C109" s="226" t="n"/>
      <c r="D109" s="36" t="n"/>
      <c r="E109" s="36" t="n"/>
      <c r="F109" s="36" t="n"/>
      <c r="G109" s="36" t="n"/>
      <c r="H109" s="36" t="n"/>
      <c r="I109" s="36" t="n"/>
      <c r="J109" s="36" t="n"/>
      <c r="K109" s="36" t="n"/>
      <c r="L109" s="36" t="n"/>
      <c r="M109" s="227" t="n"/>
      <c r="N109" s="226" t="n"/>
      <c r="O109" s="226" t="n"/>
      <c r="P109" s="36" t="n"/>
      <c r="Q109" s="36" t="n"/>
      <c r="R109" s="36" t="n"/>
      <c r="S109" s="228">
        <f>IF($A109="","",IFERROR(VLOOKUP($L109,'Ausnahmenübersicht'!$E$6:$F$9,2,FALSE),""))</f>
      </c>
      <c r="T109" s="226">
        <f>IF($A109="","",IF($S109="","",$C109+$S109/24))</f>
      </c>
      <c r="U109" s="227">
        <f>IF($A109="","",IF($Q109="完了",0,MAX(0,INT(TODAY()-$T109))))</f>
      </c>
      <c r="V109" s="73" t="n"/>
      <c r="W109" s="73" t="n"/>
      <c r="X109" s="226" t="n"/>
      <c r="Y109" s="228">
        <f>IF($A109="","",IF($X109="","",ROUND(MAX(0,($X109-$C109)*24),1)))</f>
      </c>
    </row>
    <row r="110" s="52" ht="22" customHeight="true">
      <c r="A110" s="36" t="s">
        <v>97</v>
      </c>
      <c r="B110" s="225" t="s">
        <v>417</v>
      </c>
      <c r="C110" s="226" t="n"/>
      <c r="D110" s="36" t="n"/>
      <c r="E110" s="36" t="n"/>
      <c r="F110" s="36" t="n"/>
      <c r="G110" s="36" t="n"/>
      <c r="H110" s="36" t="n"/>
      <c r="I110" s="36" t="n"/>
      <c r="J110" s="36" t="n"/>
      <c r="K110" s="36" t="n"/>
      <c r="L110" s="36" t="n"/>
      <c r="M110" s="227" t="n"/>
      <c r="N110" s="226" t="n"/>
      <c r="O110" s="226" t="n"/>
      <c r="P110" s="36" t="n"/>
      <c r="Q110" s="36" t="n"/>
      <c r="R110" s="36" t="n"/>
      <c r="S110" s="228">
        <f>IF($A110="","",IFERROR(VLOOKUP($L110,'Ausnahmenübersicht'!$E$6:$F$9,2,FALSE),""))</f>
      </c>
      <c r="T110" s="226">
        <f>IF($A110="","",IF($S110="","",$C110+$S110/24))</f>
      </c>
      <c r="U110" s="227">
        <f>IF($A110="","",IF($Q110="完了",0,MAX(0,INT(TODAY()-$T110))))</f>
      </c>
      <c r="V110" s="73" t="n"/>
      <c r="W110" s="73" t="n"/>
      <c r="X110" s="226" t="n"/>
      <c r="Y110" s="228">
        <f>IF($A110="","",IF($X110="","",ROUND(MAX(0,($X110-$C110)*24),1)))</f>
      </c>
    </row>
    <row r="111" s="52" ht="22" customHeight="true">
      <c r="A111" s="36" t="s">
        <v>98</v>
      </c>
      <c r="B111" s="225" t="s">
        <v>418</v>
      </c>
      <c r="C111" s="226" t="n"/>
      <c r="D111" s="36" t="n"/>
      <c r="E111" s="36" t="n"/>
      <c r="F111" s="36" t="n"/>
      <c r="G111" s="36" t="n"/>
      <c r="H111" s="36" t="n"/>
      <c r="I111" s="36" t="n"/>
      <c r="J111" s="36" t="n"/>
      <c r="K111" s="36" t="n"/>
      <c r="L111" s="36" t="n"/>
      <c r="M111" s="227" t="n"/>
      <c r="N111" s="226" t="n"/>
      <c r="O111" s="226" t="n"/>
      <c r="P111" s="36" t="n"/>
      <c r="Q111" s="36" t="n"/>
      <c r="R111" s="36" t="n"/>
      <c r="S111" s="228">
        <f>IF($A111="","",IFERROR(VLOOKUP($L111,'Ausnahmenübersicht'!$E$6:$F$9,2,FALSE),""))</f>
      </c>
      <c r="T111" s="226">
        <f>IF($A111="","",IF($S111="","",$C111+$S111/24))</f>
      </c>
      <c r="U111" s="227">
        <f>IF($A111="","",IF($Q111="完了",0,MAX(0,INT(TODAY()-$T111))))</f>
      </c>
      <c r="V111" s="73" t="n"/>
      <c r="W111" s="73" t="n"/>
      <c r="X111" s="226" t="n"/>
      <c r="Y111" s="228">
        <f>IF($A111="","",IF($X111="","",ROUND(MAX(0,($X111-$C111)*24),1)))</f>
      </c>
    </row>
    <row r="112" s="52" ht="22" customHeight="true">
      <c r="A112" s="36" t="s">
        <v>99</v>
      </c>
      <c r="B112" s="225" t="s">
        <v>419</v>
      </c>
      <c r="C112" s="226" t="n"/>
      <c r="D112" s="36" t="n"/>
      <c r="E112" s="36" t="n"/>
      <c r="F112" s="36" t="n"/>
      <c r="G112" s="36" t="n"/>
      <c r="H112" s="36" t="n"/>
      <c r="I112" s="36" t="n"/>
      <c r="J112" s="36" t="n"/>
      <c r="K112" s="36" t="n"/>
      <c r="L112" s="36" t="n"/>
      <c r="M112" s="227" t="n"/>
      <c r="N112" s="226" t="n"/>
      <c r="O112" s="226" t="n"/>
      <c r="P112" s="36" t="n"/>
      <c r="Q112" s="36" t="n"/>
      <c r="R112" s="36" t="n"/>
      <c r="S112" s="228">
        <f>IF($A112="","",IFERROR(VLOOKUP($L112,'Ausnahmenübersicht'!$E$6:$F$9,2,FALSE),""))</f>
      </c>
      <c r="T112" s="226">
        <f>IF($A112="","",IF($S112="","",$C112+$S112/24))</f>
      </c>
      <c r="U112" s="227">
        <f>IF($A112="","",IF($Q112="完了",0,MAX(0,INT(TODAY()-$T112))))</f>
      </c>
      <c r="V112" s="73" t="n"/>
      <c r="W112" s="73" t="n"/>
      <c r="X112" s="226" t="n"/>
      <c r="Y112" s="228">
        <f>IF($A112="","",IF($X112="","",ROUND(MAX(0,($X112-$C112)*24),1)))</f>
      </c>
    </row>
    <row r="113" s="52" ht="22" customHeight="true">
      <c r="A113" s="36" t="s">
        <v>100</v>
      </c>
      <c r="B113" s="225" t="s">
        <v>420</v>
      </c>
      <c r="C113" s="226" t="n"/>
      <c r="D113" s="36" t="n"/>
      <c r="E113" s="36" t="n"/>
      <c r="F113" s="36" t="n"/>
      <c r="G113" s="36" t="n"/>
      <c r="H113" s="36" t="n"/>
      <c r="I113" s="36" t="n"/>
      <c r="J113" s="36" t="n"/>
      <c r="K113" s="36" t="n"/>
      <c r="L113" s="36" t="n"/>
      <c r="M113" s="227" t="n"/>
      <c r="N113" s="226" t="n"/>
      <c r="O113" s="226" t="n"/>
      <c r="P113" s="36" t="n"/>
      <c r="Q113" s="36" t="n"/>
      <c r="R113" s="36" t="n"/>
      <c r="S113" s="228">
        <f>IF($A113="","",IFERROR(VLOOKUP($L113,'Ausnahmenübersicht'!$E$6:$F$9,2,FALSE),""))</f>
      </c>
      <c r="T113" s="226">
        <f>IF($A113="","",IF($S113="","",$C113+$S113/24))</f>
      </c>
      <c r="U113" s="227">
        <f>IF($A113="","",IF($Q113="完了",0,MAX(0,INT(TODAY()-$T113))))</f>
      </c>
      <c r="V113" s="73" t="n"/>
      <c r="W113" s="73" t="n"/>
      <c r="X113" s="226" t="n"/>
      <c r="Y113" s="228">
        <f>IF($A113="","",IF($X113="","",ROUND(MAX(0,($X113-$C113)*24),1)))</f>
      </c>
    </row>
    <row r="114" s="52" ht="22" customHeight="true">
      <c r="A114" s="36" t="s">
        <v>101</v>
      </c>
      <c r="B114" s="225" t="s">
        <v>421</v>
      </c>
      <c r="C114" s="226" t="n"/>
      <c r="D114" s="36" t="n"/>
      <c r="E114" s="36" t="n"/>
      <c r="F114" s="36" t="n"/>
      <c r="G114" s="36" t="n"/>
      <c r="H114" s="36" t="n"/>
      <c r="I114" s="36" t="n"/>
      <c r="J114" s="36" t="n"/>
      <c r="K114" s="36" t="n"/>
      <c r="L114" s="36" t="n"/>
      <c r="M114" s="227" t="n"/>
      <c r="N114" s="226" t="n"/>
      <c r="O114" s="226" t="n"/>
      <c r="P114" s="36" t="n"/>
      <c r="Q114" s="36" t="n"/>
      <c r="R114" s="36" t="n"/>
      <c r="S114" s="228">
        <f>IF($A114="","",IFERROR(VLOOKUP($L114,'Ausnahmenübersicht'!$E$6:$F$9,2,FALSE),""))</f>
      </c>
      <c r="T114" s="226">
        <f>IF($A114="","",IF($S114="","",$C114+$S114/24))</f>
      </c>
      <c r="U114" s="227">
        <f>IF($A114="","",IF($Q114="完了",0,MAX(0,INT(TODAY()-$T114))))</f>
      </c>
      <c r="V114" s="73" t="n"/>
      <c r="W114" s="73" t="n"/>
      <c r="X114" s="226" t="n"/>
      <c r="Y114" s="228">
        <f>IF($A114="","",IF($X114="","",ROUND(MAX(0,($X114-$C114)*24),1)))</f>
      </c>
    </row>
    <row r="115" s="52" ht="22" customHeight="true">
      <c r="A115" s="36" t="s">
        <v>102</v>
      </c>
      <c r="B115" s="225" t="s">
        <v>422</v>
      </c>
      <c r="C115" s="226" t="n"/>
      <c r="D115" s="36" t="n"/>
      <c r="E115" s="36" t="n"/>
      <c r="F115" s="36" t="n"/>
      <c r="G115" s="36" t="n"/>
      <c r="H115" s="36" t="n"/>
      <c r="I115" s="36" t="n"/>
      <c r="J115" s="36" t="n"/>
      <c r="K115" s="36" t="n"/>
      <c r="L115" s="36" t="n"/>
      <c r="M115" s="227" t="n"/>
      <c r="N115" s="226" t="n"/>
      <c r="O115" s="226" t="n"/>
      <c r="P115" s="36" t="n"/>
      <c r="Q115" s="36" t="n"/>
      <c r="R115" s="36" t="n"/>
      <c r="S115" s="228">
        <f>IF($A115="","",IFERROR(VLOOKUP($L115,'Ausnahmenübersicht'!$E$6:$F$9,2,FALSE),""))</f>
      </c>
      <c r="T115" s="226">
        <f>IF($A115="","",IF($S115="","",$C115+$S115/24))</f>
      </c>
      <c r="U115" s="227">
        <f>IF($A115="","",IF($Q115="完了",0,MAX(0,INT(TODAY()-$T115))))</f>
      </c>
      <c r="V115" s="73" t="n"/>
      <c r="W115" s="73" t="n"/>
      <c r="X115" s="226" t="n"/>
      <c r="Y115" s="228">
        <f>IF($A115="","",IF($X115="","",ROUND(MAX(0,($X115-$C115)*24),1)))</f>
      </c>
    </row>
    <row r="116" s="52" ht="22" customHeight="true">
      <c r="A116" s="36" t="s">
        <v>103</v>
      </c>
      <c r="B116" s="225" t="s">
        <v>423</v>
      </c>
      <c r="C116" s="226" t="n"/>
      <c r="D116" s="36" t="n"/>
      <c r="E116" s="36" t="n"/>
      <c r="F116" s="36" t="n"/>
      <c r="G116" s="36" t="n"/>
      <c r="H116" s="36" t="n"/>
      <c r="I116" s="36" t="n"/>
      <c r="J116" s="36" t="n"/>
      <c r="K116" s="36" t="n"/>
      <c r="L116" s="36" t="n"/>
      <c r="M116" s="227" t="n"/>
      <c r="N116" s="226" t="n"/>
      <c r="O116" s="226" t="n"/>
      <c r="P116" s="36" t="n"/>
      <c r="Q116" s="36" t="n"/>
      <c r="R116" s="36" t="n"/>
      <c r="S116" s="228">
        <f>IF($A116="","",IFERROR(VLOOKUP($L116,'Ausnahmenübersicht'!$E$6:$F$9,2,FALSE),""))</f>
      </c>
      <c r="T116" s="226">
        <f>IF($A116="","",IF($S116="","",$C116+$S116/24))</f>
      </c>
      <c r="U116" s="227">
        <f>IF($A116="","",IF($Q116="完了",0,MAX(0,INT(TODAY()-$T116))))</f>
      </c>
      <c r="V116" s="73" t="n"/>
      <c r="W116" s="73" t="n"/>
      <c r="X116" s="226" t="n"/>
      <c r="Y116" s="228">
        <f>IF($A116="","",IF($X116="","",ROUND(MAX(0,($X116-$C116)*24),1)))</f>
      </c>
    </row>
    <row r="117" s="52" ht="22" customHeight="true">
      <c r="A117" s="36" t="s">
        <v>104</v>
      </c>
      <c r="B117" s="225" t="s">
        <v>424</v>
      </c>
      <c r="C117" s="226" t="n"/>
      <c r="D117" s="36" t="n"/>
      <c r="E117" s="36" t="n"/>
      <c r="F117" s="36" t="n"/>
      <c r="G117" s="36" t="n"/>
      <c r="H117" s="36" t="n"/>
      <c r="I117" s="36" t="n"/>
      <c r="J117" s="36" t="n"/>
      <c r="K117" s="36" t="n"/>
      <c r="L117" s="36" t="n"/>
      <c r="M117" s="227" t="n"/>
      <c r="N117" s="226" t="n"/>
      <c r="O117" s="226" t="n"/>
      <c r="P117" s="36" t="n"/>
      <c r="Q117" s="36" t="n"/>
      <c r="R117" s="36" t="n"/>
      <c r="S117" s="228">
        <f>IF($A117="","",IFERROR(VLOOKUP($L117,'Ausnahmenübersicht'!$E$6:$F$9,2,FALSE),""))</f>
      </c>
      <c r="T117" s="226">
        <f>IF($A117="","",IF($S117="","",$C117+$S117/24))</f>
      </c>
      <c r="U117" s="227">
        <f>IF($A117="","",IF($Q117="完了",0,MAX(0,INT(TODAY()-$T117))))</f>
      </c>
      <c r="V117" s="73" t="n"/>
      <c r="W117" s="73" t="n"/>
      <c r="X117" s="226" t="n"/>
      <c r="Y117" s="228">
        <f>IF($A117="","",IF($X117="","",ROUND(MAX(0,($X117-$C117)*24),1)))</f>
      </c>
    </row>
    <row r="118" s="52" ht="22" customHeight="true">
      <c r="A118" s="36" t="s">
        <v>105</v>
      </c>
      <c r="B118" s="225" t="s">
        <v>425</v>
      </c>
      <c r="C118" s="226" t="n"/>
      <c r="D118" s="36" t="n"/>
      <c r="E118" s="36" t="n"/>
      <c r="F118" s="36" t="n"/>
      <c r="G118" s="36" t="n"/>
      <c r="H118" s="36" t="n"/>
      <c r="I118" s="36" t="n"/>
      <c r="J118" s="36" t="n"/>
      <c r="K118" s="36" t="n"/>
      <c r="L118" s="36" t="n"/>
      <c r="M118" s="227" t="n"/>
      <c r="N118" s="226" t="n"/>
      <c r="O118" s="226" t="n"/>
      <c r="P118" s="36" t="n"/>
      <c r="Q118" s="36" t="n"/>
      <c r="R118" s="36" t="n"/>
      <c r="S118" s="228">
        <f>IF($A118="","",IFERROR(VLOOKUP($L118,'Ausnahmenübersicht'!$E$6:$F$9,2,FALSE),""))</f>
      </c>
      <c r="T118" s="226">
        <f>IF($A118="","",IF($S118="","",$C118+$S118/24))</f>
      </c>
      <c r="U118" s="227">
        <f>IF($A118="","",IF($Q118="完了",0,MAX(0,INT(TODAY()-$T118))))</f>
      </c>
      <c r="V118" s="73" t="n"/>
      <c r="W118" s="73" t="n"/>
      <c r="X118" s="226" t="n"/>
      <c r="Y118" s="228">
        <f>IF($A118="","",IF($X118="","",ROUND(MAX(0,($X118-$C118)*24),1)))</f>
      </c>
    </row>
    <row r="119" s="52" ht="22" customHeight="true">
      <c r="A119" s="36" t="s">
        <v>106</v>
      </c>
      <c r="B119" s="225" t="s">
        <v>426</v>
      </c>
      <c r="C119" s="226" t="n"/>
      <c r="D119" s="36" t="n"/>
      <c r="E119" s="36" t="n"/>
      <c r="F119" s="36" t="n"/>
      <c r="G119" s="36" t="n"/>
      <c r="H119" s="36" t="n"/>
      <c r="I119" s="36" t="n"/>
      <c r="J119" s="36" t="n"/>
      <c r="K119" s="36" t="n"/>
      <c r="L119" s="36" t="n"/>
      <c r="M119" s="227" t="n"/>
      <c r="N119" s="226" t="n"/>
      <c r="O119" s="226" t="n"/>
      <c r="P119" s="36" t="n"/>
      <c r="Q119" s="36" t="n"/>
      <c r="R119" s="36" t="n"/>
      <c r="S119" s="228">
        <f>IF($A119="","",IFERROR(VLOOKUP($L119,'Ausnahmenübersicht'!$E$6:$F$9,2,FALSE),""))</f>
      </c>
      <c r="T119" s="226">
        <f>IF($A119="","",IF($S119="","",$C119+$S119/24))</f>
      </c>
      <c r="U119" s="227">
        <f>IF($A119="","",IF($Q119="完了",0,MAX(0,INT(TODAY()-$T119))))</f>
      </c>
      <c r="V119" s="73" t="n"/>
      <c r="W119" s="73" t="n"/>
      <c r="X119" s="226" t="n"/>
      <c r="Y119" s="228">
        <f>IF($A119="","",IF($X119="","",ROUND(MAX(0,($X119-$C119)*24),1)))</f>
      </c>
    </row>
    <row r="120" s="52" ht="22" customHeight="true">
      <c r="A120" s="36" t="s">
        <v>107</v>
      </c>
      <c r="B120" s="225" t="s">
        <v>427</v>
      </c>
      <c r="C120" s="226" t="n"/>
      <c r="D120" s="36" t="n"/>
      <c r="E120" s="36" t="n"/>
      <c r="F120" s="36" t="n"/>
      <c r="G120" s="36" t="n"/>
      <c r="H120" s="36" t="n"/>
      <c r="I120" s="36" t="n"/>
      <c r="J120" s="36" t="n"/>
      <c r="K120" s="36" t="n"/>
      <c r="L120" s="36" t="n"/>
      <c r="M120" s="227" t="n"/>
      <c r="N120" s="226" t="n"/>
      <c r="O120" s="226" t="n"/>
      <c r="P120" s="36" t="n"/>
      <c r="Q120" s="36" t="n"/>
      <c r="R120" s="36" t="n"/>
      <c r="S120" s="228">
        <f>IF($A120="","",IFERROR(VLOOKUP($L120,'Ausnahmenübersicht'!$E$6:$F$9,2,FALSE),""))</f>
      </c>
      <c r="T120" s="226">
        <f>IF($A120="","",IF($S120="","",$C120+$S120/24))</f>
      </c>
      <c r="U120" s="227">
        <f>IF($A120="","",IF($Q120="完了",0,MAX(0,INT(TODAY()-$T120))))</f>
      </c>
      <c r="V120" s="73" t="n"/>
      <c r="W120" s="73" t="n"/>
      <c r="X120" s="226" t="n"/>
      <c r="Y120" s="228">
        <f>IF($A120="","",IF($X120="","",ROUND(MAX(0,($X120-$C120)*24),1)))</f>
      </c>
    </row>
    <row r="121" s="52" ht="22" customHeight="true">
      <c r="A121" s="36" t="s">
        <v>108</v>
      </c>
      <c r="B121" s="225" t="s">
        <v>428</v>
      </c>
      <c r="C121" s="226" t="n"/>
      <c r="D121" s="36" t="n"/>
      <c r="E121" s="36" t="n"/>
      <c r="F121" s="36" t="n"/>
      <c r="G121" s="36" t="n"/>
      <c r="H121" s="36" t="n"/>
      <c r="I121" s="36" t="n"/>
      <c r="J121" s="36" t="n"/>
      <c r="K121" s="36" t="n"/>
      <c r="L121" s="36" t="n"/>
      <c r="M121" s="227" t="n"/>
      <c r="N121" s="226" t="n"/>
      <c r="O121" s="226" t="n"/>
      <c r="P121" s="36" t="n"/>
      <c r="Q121" s="36" t="n"/>
      <c r="R121" s="36" t="n"/>
      <c r="S121" s="228">
        <f>IF($A121="","",IFERROR(VLOOKUP($L121,'Ausnahmenübersicht'!$E$6:$F$9,2,FALSE),""))</f>
      </c>
      <c r="T121" s="226">
        <f>IF($A121="","",IF($S121="","",$C121+$S121/24))</f>
      </c>
      <c r="U121" s="227">
        <f>IF($A121="","",IF($Q121="完了",0,MAX(0,INT(TODAY()-$T121))))</f>
      </c>
      <c r="V121" s="73" t="n"/>
      <c r="W121" s="73" t="n"/>
      <c r="X121" s="226" t="n"/>
      <c r="Y121" s="228">
        <f>IF($A121="","",IF($X121="","",ROUND(MAX(0,($X121-$C121)*24),1)))</f>
      </c>
    </row>
    <row r="122" s="52" ht="22" customHeight="true">
      <c r="A122" s="36" t="s">
        <v>109</v>
      </c>
      <c r="B122" s="225" t="s">
        <v>429</v>
      </c>
      <c r="C122" s="226" t="n"/>
      <c r="D122" s="36" t="n"/>
      <c r="E122" s="36" t="n"/>
      <c r="F122" s="36" t="n"/>
      <c r="G122" s="36" t="n"/>
      <c r="H122" s="36" t="n"/>
      <c r="I122" s="36" t="n"/>
      <c r="J122" s="36" t="n"/>
      <c r="K122" s="36" t="n"/>
      <c r="L122" s="36" t="n"/>
      <c r="M122" s="227" t="n"/>
      <c r="N122" s="226" t="n"/>
      <c r="O122" s="226" t="n"/>
      <c r="P122" s="36" t="n"/>
      <c r="Q122" s="36" t="n"/>
      <c r="R122" s="36" t="n"/>
      <c r="S122" s="228">
        <f>IF($A122="","",IFERROR(VLOOKUP($L122,'Ausnahmenübersicht'!$E$6:$F$9,2,FALSE),""))</f>
      </c>
      <c r="T122" s="226">
        <f>IF($A122="","",IF($S122="","",$C122+$S122/24))</f>
      </c>
      <c r="U122" s="227">
        <f>IF($A122="","",IF($Q122="完了",0,MAX(0,INT(TODAY()-$T122))))</f>
      </c>
      <c r="V122" s="73" t="n"/>
      <c r="W122" s="73" t="n"/>
      <c r="X122" s="226" t="n"/>
      <c r="Y122" s="228">
        <f>IF($A122="","",IF($X122="","",ROUND(MAX(0,($X122-$C122)*24),1)))</f>
      </c>
    </row>
    <row r="123" s="52" ht="22" customHeight="true">
      <c r="A123" s="36" t="s">
        <v>110</v>
      </c>
      <c r="B123" s="225" t="s">
        <v>430</v>
      </c>
      <c r="C123" s="226" t="n"/>
      <c r="D123" s="36" t="n"/>
      <c r="E123" s="36" t="n"/>
      <c r="F123" s="36" t="n"/>
      <c r="G123" s="36" t="n"/>
      <c r="H123" s="36" t="n"/>
      <c r="I123" s="36" t="n"/>
      <c r="J123" s="36" t="n"/>
      <c r="K123" s="36" t="n"/>
      <c r="L123" s="36" t="n"/>
      <c r="M123" s="227" t="n"/>
      <c r="N123" s="226" t="n"/>
      <c r="O123" s="226" t="n"/>
      <c r="P123" s="36" t="n"/>
      <c r="Q123" s="36" t="n"/>
      <c r="R123" s="36" t="n"/>
      <c r="S123" s="228">
        <f>IF($A123="","",IFERROR(VLOOKUP($L123,'Ausnahmenübersicht'!$E$6:$F$9,2,FALSE),""))</f>
      </c>
      <c r="T123" s="226">
        <f>IF($A123="","",IF($S123="","",$C123+$S123/24))</f>
      </c>
      <c r="U123" s="227">
        <f>IF($A123="","",IF($Q123="完了",0,MAX(0,INT(TODAY()-$T123))))</f>
      </c>
      <c r="V123" s="73" t="n"/>
      <c r="W123" s="73" t="n"/>
      <c r="X123" s="226" t="n"/>
      <c r="Y123" s="228">
        <f>IF($A123="","",IF($X123="","",ROUND(MAX(0,($X123-$C123)*24),1)))</f>
      </c>
    </row>
    <row r="124" s="52" ht="22" customHeight="true">
      <c r="A124" s="36" t="s">
        <v>111</v>
      </c>
      <c r="B124" s="225" t="s">
        <v>431</v>
      </c>
      <c r="C124" s="226" t="n"/>
      <c r="D124" s="36" t="n"/>
      <c r="E124" s="36" t="n"/>
      <c r="F124" s="36" t="n"/>
      <c r="G124" s="36" t="n"/>
      <c r="H124" s="36" t="n"/>
      <c r="I124" s="36" t="n"/>
      <c r="J124" s="36" t="n"/>
      <c r="K124" s="36" t="n"/>
      <c r="L124" s="36" t="n"/>
      <c r="M124" s="227" t="n"/>
      <c r="N124" s="226" t="n"/>
      <c r="O124" s="226" t="n"/>
      <c r="P124" s="36" t="n"/>
      <c r="Q124" s="36" t="n"/>
      <c r="R124" s="36" t="n"/>
      <c r="S124" s="228">
        <f>IF($A124="","",IFERROR(VLOOKUP($L124,'Ausnahmenübersicht'!$E$6:$F$9,2,FALSE),""))</f>
      </c>
      <c r="T124" s="226">
        <f>IF($A124="","",IF($S124="","",$C124+$S124/24))</f>
      </c>
      <c r="U124" s="227">
        <f>IF($A124="","",IF($Q124="完了",0,MAX(0,INT(TODAY()-$T124))))</f>
      </c>
      <c r="V124" s="73" t="n"/>
      <c r="W124" s="73" t="n"/>
      <c r="X124" s="226" t="n"/>
      <c r="Y124" s="228">
        <f>IF($A124="","",IF($X124="","",ROUND(MAX(0,($X124-$C124)*24),1)))</f>
      </c>
    </row>
    <row r="125" s="52" ht="22" customHeight="true">
      <c r="A125" s="36" t="s">
        <v>112</v>
      </c>
      <c r="B125" s="225" t="s">
        <v>432</v>
      </c>
      <c r="C125" s="226" t="n"/>
      <c r="D125" s="36" t="n"/>
      <c r="E125" s="36" t="n"/>
      <c r="F125" s="36" t="n"/>
      <c r="G125" s="36" t="n"/>
      <c r="H125" s="36" t="n"/>
      <c r="I125" s="36" t="n"/>
      <c r="J125" s="36" t="n"/>
      <c r="K125" s="36" t="n"/>
      <c r="L125" s="36" t="n"/>
      <c r="M125" s="227" t="n"/>
      <c r="N125" s="226" t="n"/>
      <c r="O125" s="226" t="n"/>
      <c r="P125" s="36" t="n"/>
      <c r="Q125" s="36" t="n"/>
      <c r="R125" s="36" t="n"/>
      <c r="S125" s="228">
        <f>IF($A125="","",IFERROR(VLOOKUP($L125,'Ausnahmenübersicht'!$E$6:$F$9,2,FALSE),""))</f>
      </c>
      <c r="T125" s="226">
        <f>IF($A125="","",IF($S125="","",$C125+$S125/24))</f>
      </c>
      <c r="U125" s="227">
        <f>IF($A125="","",IF($Q125="完了",0,MAX(0,INT(TODAY()-$T125))))</f>
      </c>
      <c r="V125" s="73" t="n"/>
      <c r="W125" s="73" t="n"/>
      <c r="X125" s="226" t="n"/>
      <c r="Y125" s="228">
        <f>IF($A125="","",IF($X125="","",ROUND(MAX(0,($X125-$C125)*24),1)))</f>
      </c>
    </row>
    <row r="126" s="52" ht="22" customHeight="true">
      <c r="A126" s="36" t="s">
        <v>113</v>
      </c>
      <c r="B126" s="225" t="s">
        <v>433</v>
      </c>
      <c r="C126" s="226" t="n"/>
      <c r="D126" s="36" t="n"/>
      <c r="E126" s="36" t="n"/>
      <c r="F126" s="36" t="n"/>
      <c r="G126" s="36" t="n"/>
      <c r="H126" s="36" t="n"/>
      <c r="I126" s="36" t="n"/>
      <c r="J126" s="36" t="n"/>
      <c r="K126" s="36" t="n"/>
      <c r="L126" s="36" t="n"/>
      <c r="M126" s="227" t="n"/>
      <c r="N126" s="226" t="n"/>
      <c r="O126" s="226" t="n"/>
      <c r="P126" s="36" t="n"/>
      <c r="Q126" s="36" t="n"/>
      <c r="R126" s="36" t="n"/>
      <c r="S126" s="228">
        <f>IF($A126="","",IFERROR(VLOOKUP($L126,'Ausnahmenübersicht'!$E$6:$F$9,2,FALSE),""))</f>
      </c>
      <c r="T126" s="226">
        <f>IF($A126="","",IF($S126="","",$C126+$S126/24))</f>
      </c>
      <c r="U126" s="227">
        <f>IF($A126="","",IF($Q126="完了",0,MAX(0,INT(TODAY()-$T126))))</f>
      </c>
      <c r="V126" s="73" t="n"/>
      <c r="W126" s="73" t="n"/>
      <c r="X126" s="226" t="n"/>
      <c r="Y126" s="228">
        <f>IF($A126="","",IF($X126="","",ROUND(MAX(0,($X126-$C126)*24),1)))</f>
      </c>
    </row>
    <row r="127" s="52" ht="22" customHeight="true">
      <c r="A127" s="36" t="s">
        <v>114</v>
      </c>
      <c r="B127" s="225" t="s">
        <v>434</v>
      </c>
      <c r="C127" s="226" t="n"/>
      <c r="D127" s="36" t="n"/>
      <c r="E127" s="36" t="n"/>
      <c r="F127" s="36" t="n"/>
      <c r="G127" s="36" t="n"/>
      <c r="H127" s="36" t="n"/>
      <c r="I127" s="36" t="n"/>
      <c r="J127" s="36" t="n"/>
      <c r="K127" s="36" t="n"/>
      <c r="L127" s="36" t="n"/>
      <c r="M127" s="227" t="n"/>
      <c r="N127" s="226" t="n"/>
      <c r="O127" s="226" t="n"/>
      <c r="P127" s="36" t="n"/>
      <c r="Q127" s="36" t="n"/>
      <c r="R127" s="36" t="n"/>
      <c r="S127" s="228">
        <f>IF($A127="","",IFERROR(VLOOKUP($L127,'Ausnahmenübersicht'!$E$6:$F$9,2,FALSE),""))</f>
      </c>
      <c r="T127" s="226">
        <f>IF($A127="","",IF($S127="","",$C127+$S127/24))</f>
      </c>
      <c r="U127" s="227">
        <f>IF($A127="","",IF($Q127="完了",0,MAX(0,INT(TODAY()-$T127))))</f>
      </c>
      <c r="V127" s="73" t="n"/>
      <c r="W127" s="73" t="n"/>
      <c r="X127" s="226" t="n"/>
      <c r="Y127" s="228">
        <f>IF($A127="","",IF($X127="","",ROUND(MAX(0,($X127-$C127)*24),1)))</f>
      </c>
    </row>
    <row r="128" s="52" ht="22" customHeight="true">
      <c r="A128" s="36" t="s">
        <v>115</v>
      </c>
      <c r="B128" s="225" t="s">
        <v>435</v>
      </c>
      <c r="C128" s="226" t="n"/>
      <c r="D128" s="36" t="n"/>
      <c r="E128" s="36" t="n"/>
      <c r="F128" s="36" t="n"/>
      <c r="G128" s="36" t="n"/>
      <c r="H128" s="36" t="n"/>
      <c r="I128" s="36" t="n"/>
      <c r="J128" s="36" t="n"/>
      <c r="K128" s="36" t="n"/>
      <c r="L128" s="36" t="n"/>
      <c r="M128" s="227" t="n"/>
      <c r="N128" s="226" t="n"/>
      <c r="O128" s="226" t="n"/>
      <c r="P128" s="36" t="n"/>
      <c r="Q128" s="36" t="n"/>
      <c r="R128" s="36" t="n"/>
      <c r="S128" s="228">
        <f>IF($A128="","",IFERROR(VLOOKUP($L128,'Ausnahmenübersicht'!$E$6:$F$9,2,FALSE),""))</f>
      </c>
      <c r="T128" s="226">
        <f>IF($A128="","",IF($S128="","",$C128+$S128/24))</f>
      </c>
      <c r="U128" s="227">
        <f>IF($A128="","",IF($Q128="完了",0,MAX(0,INT(TODAY()-$T128))))</f>
      </c>
      <c r="V128" s="73" t="n"/>
      <c r="W128" s="73" t="n"/>
      <c r="X128" s="226" t="n"/>
      <c r="Y128" s="228">
        <f>IF($A128="","",IF($X128="","",ROUND(MAX(0,($X128-$C128)*24),1)))</f>
      </c>
    </row>
    <row r="129" s="52" ht="22" customHeight="true">
      <c r="A129" s="36" t="s">
        <v>116</v>
      </c>
      <c r="B129" s="225" t="s">
        <v>436</v>
      </c>
      <c r="C129" s="226" t="n"/>
      <c r="D129" s="36" t="n"/>
      <c r="E129" s="36" t="n"/>
      <c r="F129" s="36" t="n"/>
      <c r="G129" s="36" t="n"/>
      <c r="H129" s="36" t="n"/>
      <c r="I129" s="36" t="n"/>
      <c r="J129" s="36" t="n"/>
      <c r="K129" s="36" t="n"/>
      <c r="L129" s="36" t="n"/>
      <c r="M129" s="227" t="n"/>
      <c r="N129" s="226" t="n"/>
      <c r="O129" s="226" t="n"/>
      <c r="P129" s="36" t="n"/>
      <c r="Q129" s="36" t="n"/>
      <c r="R129" s="36" t="n"/>
      <c r="S129" s="228">
        <f>IF($A129="","",IFERROR(VLOOKUP($L129,'Ausnahmenübersicht'!$E$6:$F$9,2,FALSE),""))</f>
      </c>
      <c r="T129" s="226">
        <f>IF($A129="","",IF($S129="","",$C129+$S129/24))</f>
      </c>
      <c r="U129" s="227">
        <f>IF($A129="","",IF($Q129="完了",0,MAX(0,INT(TODAY()-$T129))))</f>
      </c>
      <c r="V129" s="73" t="n"/>
      <c r="W129" s="73" t="n"/>
      <c r="X129" s="226" t="n"/>
      <c r="Y129" s="228">
        <f>IF($A129="","",IF($X129="","",ROUND(MAX(0,($X129-$C129)*24),1)))</f>
      </c>
    </row>
    <row r="130" s="52" ht="22" customHeight="true">
      <c r="A130" s="36" t="s">
        <v>117</v>
      </c>
      <c r="B130" s="225" t="s">
        <v>437</v>
      </c>
      <c r="C130" s="226" t="n"/>
      <c r="D130" s="36" t="n"/>
      <c r="E130" s="36" t="n"/>
      <c r="F130" s="36" t="n"/>
      <c r="G130" s="36" t="n"/>
      <c r="H130" s="36" t="n"/>
      <c r="I130" s="36" t="n"/>
      <c r="J130" s="36" t="n"/>
      <c r="K130" s="36" t="n"/>
      <c r="L130" s="36" t="n"/>
      <c r="M130" s="227" t="n"/>
      <c r="N130" s="226" t="n"/>
      <c r="O130" s="226" t="n"/>
      <c r="P130" s="36" t="n"/>
      <c r="Q130" s="36" t="n"/>
      <c r="R130" s="36" t="n"/>
      <c r="S130" s="228">
        <f>IF($A130="","",IFERROR(VLOOKUP($L130,'Ausnahmenübersicht'!$E$6:$F$9,2,FALSE),""))</f>
      </c>
      <c r="T130" s="226">
        <f>IF($A130="","",IF($S130="","",$C130+$S130/24))</f>
      </c>
      <c r="U130" s="227">
        <f>IF($A130="","",IF($Q130="完了",0,MAX(0,INT(TODAY()-$T130))))</f>
      </c>
      <c r="V130" s="73" t="n"/>
      <c r="W130" s="73" t="n"/>
      <c r="X130" s="226" t="n"/>
      <c r="Y130" s="228">
        <f>IF($A130="","",IF($X130="","",ROUND(MAX(0,($X130-$C130)*24),1)))</f>
      </c>
    </row>
    <row r="131" s="52" ht="22" customHeight="true">
      <c r="A131" s="36" t="s">
        <v>118</v>
      </c>
      <c r="B131" s="225" t="s">
        <v>438</v>
      </c>
      <c r="C131" s="226" t="n"/>
      <c r="D131" s="36" t="n"/>
      <c r="E131" s="36" t="n"/>
      <c r="F131" s="36" t="n"/>
      <c r="G131" s="36" t="n"/>
      <c r="H131" s="36" t="n"/>
      <c r="I131" s="36" t="n"/>
      <c r="J131" s="36" t="n"/>
      <c r="K131" s="36" t="n"/>
      <c r="L131" s="36" t="n"/>
      <c r="M131" s="227" t="n"/>
      <c r="N131" s="226" t="n"/>
      <c r="O131" s="226" t="n"/>
      <c r="P131" s="36" t="n"/>
      <c r="Q131" s="36" t="n"/>
      <c r="R131" s="36" t="n"/>
      <c r="S131" s="228">
        <f>IF($A131="","",IFERROR(VLOOKUP($L131,'Ausnahmenübersicht'!$E$6:$F$9,2,FALSE),""))</f>
      </c>
      <c r="T131" s="226">
        <f>IF($A131="","",IF($S131="","",$C131+$S131/24))</f>
      </c>
      <c r="U131" s="227">
        <f>IF($A131="","",IF($Q131="完了",0,MAX(0,INT(TODAY()-$T131))))</f>
      </c>
      <c r="V131" s="73" t="n"/>
      <c r="W131" s="73" t="n"/>
      <c r="X131" s="226" t="n"/>
      <c r="Y131" s="228">
        <f>IF($A131="","",IF($X131="","",ROUND(MAX(0,($X131-$C131)*24),1)))</f>
      </c>
    </row>
    <row r="132" s="52" ht="22" customHeight="true">
      <c r="A132" s="36" t="s">
        <v>119</v>
      </c>
      <c r="B132" s="225" t="s">
        <v>439</v>
      </c>
      <c r="C132" s="226" t="n"/>
      <c r="D132" s="36" t="n"/>
      <c r="E132" s="36" t="n"/>
      <c r="F132" s="36" t="n"/>
      <c r="G132" s="36" t="n"/>
      <c r="H132" s="36" t="n"/>
      <c r="I132" s="36" t="n"/>
      <c r="J132" s="36" t="n"/>
      <c r="K132" s="36" t="n"/>
      <c r="L132" s="36" t="n"/>
      <c r="M132" s="227" t="n"/>
      <c r="N132" s="226" t="n"/>
      <c r="O132" s="226" t="n"/>
      <c r="P132" s="36" t="n"/>
      <c r="Q132" s="36" t="n"/>
      <c r="R132" s="36" t="n"/>
      <c r="S132" s="228">
        <f>IF($A132="","",IFERROR(VLOOKUP($L132,'Ausnahmenübersicht'!$E$6:$F$9,2,FALSE),""))</f>
      </c>
      <c r="T132" s="226">
        <f>IF($A132="","",IF($S132="","",$C132+$S132/24))</f>
      </c>
      <c r="U132" s="227">
        <f>IF($A132="","",IF($Q132="完了",0,MAX(0,INT(TODAY()-$T132))))</f>
      </c>
      <c r="V132" s="73" t="n"/>
      <c r="W132" s="73" t="n"/>
      <c r="X132" s="226" t="n"/>
      <c r="Y132" s="228">
        <f>IF($A132="","",IF($X132="","",ROUND(MAX(0,($X132-$C132)*24),1)))</f>
      </c>
    </row>
    <row r="133" s="52" ht="22" customHeight="true">
      <c r="A133" s="36" t="s">
        <v>120</v>
      </c>
      <c r="B133" s="225" t="s">
        <v>440</v>
      </c>
      <c r="C133" s="226" t="n"/>
      <c r="D133" s="36" t="n"/>
      <c r="E133" s="36" t="n"/>
      <c r="F133" s="36" t="n"/>
      <c r="G133" s="36" t="n"/>
      <c r="H133" s="36" t="n"/>
      <c r="I133" s="36" t="n"/>
      <c r="J133" s="36" t="n"/>
      <c r="K133" s="36" t="n"/>
      <c r="L133" s="36" t="n"/>
      <c r="M133" s="227" t="n"/>
      <c r="N133" s="226" t="n"/>
      <c r="O133" s="226" t="n"/>
      <c r="P133" s="36" t="n"/>
      <c r="Q133" s="36" t="n"/>
      <c r="R133" s="36" t="n"/>
      <c r="S133" s="228">
        <f>IF($A133="","",IFERROR(VLOOKUP($L133,'Ausnahmenübersicht'!$E$6:$F$9,2,FALSE),""))</f>
      </c>
      <c r="T133" s="226">
        <f>IF($A133="","",IF($S133="","",$C133+$S133/24))</f>
      </c>
      <c r="U133" s="227">
        <f>IF($A133="","",IF($Q133="完了",0,MAX(0,INT(TODAY()-$T133))))</f>
      </c>
      <c r="V133" s="73" t="n"/>
      <c r="W133" s="73" t="n"/>
      <c r="X133" s="226" t="n"/>
      <c r="Y133" s="228">
        <f>IF($A133="","",IF($X133="","",ROUND(MAX(0,($X133-$C133)*24),1)))</f>
      </c>
    </row>
    <row r="134" s="52" ht="22" customHeight="true">
      <c r="A134" s="36" t="s">
        <v>121</v>
      </c>
      <c r="B134" s="225" t="s">
        <v>441</v>
      </c>
      <c r="C134" s="226" t="n"/>
      <c r="D134" s="36" t="n"/>
      <c r="E134" s="36" t="n"/>
      <c r="F134" s="36" t="n"/>
      <c r="G134" s="36" t="n"/>
      <c r="H134" s="36" t="n"/>
      <c r="I134" s="36" t="n"/>
      <c r="J134" s="36" t="n"/>
      <c r="K134" s="36" t="n"/>
      <c r="L134" s="36" t="n"/>
      <c r="M134" s="227" t="n"/>
      <c r="N134" s="226" t="n"/>
      <c r="O134" s="226" t="n"/>
      <c r="P134" s="36" t="n"/>
      <c r="Q134" s="36" t="n"/>
      <c r="R134" s="36" t="n"/>
      <c r="S134" s="228">
        <f>IF($A134="","",IFERROR(VLOOKUP($L134,'Ausnahmenübersicht'!$E$6:$F$9,2,FALSE),""))</f>
      </c>
      <c r="T134" s="226">
        <f>IF($A134="","",IF($S134="","",$C134+$S134/24))</f>
      </c>
      <c r="U134" s="227">
        <f>IF($A134="","",IF($Q134="完了",0,MAX(0,INT(TODAY()-$T134))))</f>
      </c>
      <c r="V134" s="73" t="n"/>
      <c r="W134" s="73" t="n"/>
      <c r="X134" s="226" t="n"/>
      <c r="Y134" s="228">
        <f>IF($A134="","",IF($X134="","",ROUND(MAX(0,($X134-$C134)*24),1)))</f>
      </c>
    </row>
    <row r="135" s="52" ht="22" customHeight="true">
      <c r="A135" s="36" t="s">
        <v>122</v>
      </c>
      <c r="B135" s="225" t="s">
        <v>442</v>
      </c>
      <c r="C135" s="226" t="n"/>
      <c r="D135" s="36" t="n"/>
      <c r="E135" s="36" t="n"/>
      <c r="F135" s="36" t="n"/>
      <c r="G135" s="36" t="n"/>
      <c r="H135" s="36" t="n"/>
      <c r="I135" s="36" t="n"/>
      <c r="J135" s="36" t="n"/>
      <c r="K135" s="36" t="n"/>
      <c r="L135" s="36" t="n"/>
      <c r="M135" s="227" t="n"/>
      <c r="N135" s="226" t="n"/>
      <c r="O135" s="226" t="n"/>
      <c r="P135" s="36" t="n"/>
      <c r="Q135" s="36" t="n"/>
      <c r="R135" s="36" t="n"/>
      <c r="S135" s="228">
        <f>IF($A135="","",IFERROR(VLOOKUP($L135,'Ausnahmenübersicht'!$E$6:$F$9,2,FALSE),""))</f>
      </c>
      <c r="T135" s="226">
        <f>IF($A135="","",IF($S135="","",$C135+$S135/24))</f>
      </c>
      <c r="U135" s="227">
        <f>IF($A135="","",IF($Q135="完了",0,MAX(0,INT(TODAY()-$T135))))</f>
      </c>
      <c r="V135" s="73" t="n"/>
      <c r="W135" s="73" t="n"/>
      <c r="X135" s="226" t="n"/>
      <c r="Y135" s="228">
        <f>IF($A135="","",IF($X135="","",ROUND(MAX(0,($X135-$C135)*24),1)))</f>
      </c>
    </row>
    <row r="136" s="52" ht="22" customHeight="true">
      <c r="A136" s="36" t="s">
        <v>123</v>
      </c>
      <c r="B136" s="225" t="s">
        <v>443</v>
      </c>
      <c r="C136" s="226" t="n"/>
      <c r="D136" s="36" t="n"/>
      <c r="E136" s="36" t="n"/>
      <c r="F136" s="36" t="n"/>
      <c r="G136" s="36" t="n"/>
      <c r="H136" s="36" t="n"/>
      <c r="I136" s="36" t="n"/>
      <c r="J136" s="36" t="n"/>
      <c r="K136" s="36" t="n"/>
      <c r="L136" s="36" t="n"/>
      <c r="M136" s="227" t="n"/>
      <c r="N136" s="226" t="n"/>
      <c r="O136" s="226" t="n"/>
      <c r="P136" s="36" t="n"/>
      <c r="Q136" s="36" t="n"/>
      <c r="R136" s="36" t="n"/>
      <c r="S136" s="228">
        <f>IF($A136="","",IFERROR(VLOOKUP($L136,'Ausnahmenübersicht'!$E$6:$F$9,2,FALSE),""))</f>
      </c>
      <c r="T136" s="226">
        <f>IF($A136="","",IF($S136="","",$C136+$S136/24))</f>
      </c>
      <c r="U136" s="227">
        <f>IF($A136="","",IF($Q136="完了",0,MAX(0,INT(TODAY()-$T136))))</f>
      </c>
      <c r="V136" s="73" t="n"/>
      <c r="W136" s="73" t="n"/>
      <c r="X136" s="226" t="n"/>
      <c r="Y136" s="228">
        <f>IF($A136="","",IF($X136="","",ROUND(MAX(0,($X136-$C136)*24),1)))</f>
      </c>
    </row>
    <row r="137" s="52" ht="22" customHeight="true">
      <c r="A137" s="36" t="s">
        <v>124</v>
      </c>
      <c r="B137" s="225" t="s">
        <v>444</v>
      </c>
      <c r="C137" s="226" t="n"/>
      <c r="D137" s="36" t="n"/>
      <c r="E137" s="36" t="n"/>
      <c r="F137" s="36" t="n"/>
      <c r="G137" s="36" t="n"/>
      <c r="H137" s="36" t="n"/>
      <c r="I137" s="36" t="n"/>
      <c r="J137" s="36" t="n"/>
      <c r="K137" s="36" t="n"/>
      <c r="L137" s="36" t="n"/>
      <c r="M137" s="227" t="n"/>
      <c r="N137" s="226" t="n"/>
      <c r="O137" s="226" t="n"/>
      <c r="P137" s="36" t="n"/>
      <c r="Q137" s="36" t="n"/>
      <c r="R137" s="36" t="n"/>
      <c r="S137" s="228">
        <f>IF($A137="","",IFERROR(VLOOKUP($L137,'Ausnahmenübersicht'!$E$6:$F$9,2,FALSE),""))</f>
      </c>
      <c r="T137" s="226">
        <f>IF($A137="","",IF($S137="","",$C137+$S137/24))</f>
      </c>
      <c r="U137" s="227">
        <f>IF($A137="","",IF($Q137="完了",0,MAX(0,INT(TODAY()-$T137))))</f>
      </c>
      <c r="V137" s="73" t="n"/>
      <c r="W137" s="73" t="n"/>
      <c r="X137" s="226" t="n"/>
      <c r="Y137" s="228">
        <f>IF($A137="","",IF($X137="","",ROUND(MAX(0,($X137-$C137)*24),1)))</f>
      </c>
    </row>
    <row r="138" s="52" ht="22" customHeight="true">
      <c r="A138" s="36" t="s">
        <v>125</v>
      </c>
      <c r="B138" s="225" t="s">
        <v>445</v>
      </c>
      <c r="C138" s="226" t="n"/>
      <c r="D138" s="36" t="n"/>
      <c r="E138" s="36" t="n"/>
      <c r="F138" s="36" t="n"/>
      <c r="G138" s="36" t="n"/>
      <c r="H138" s="36" t="n"/>
      <c r="I138" s="36" t="n"/>
      <c r="J138" s="36" t="n"/>
      <c r="K138" s="36" t="n"/>
      <c r="L138" s="36" t="n"/>
      <c r="M138" s="227" t="n"/>
      <c r="N138" s="226" t="n"/>
      <c r="O138" s="226" t="n"/>
      <c r="P138" s="36" t="n"/>
      <c r="Q138" s="36" t="n"/>
      <c r="R138" s="36" t="n"/>
      <c r="S138" s="228">
        <f>IF($A138="","",IFERROR(VLOOKUP($L138,'Ausnahmenübersicht'!$E$6:$F$9,2,FALSE),""))</f>
      </c>
      <c r="T138" s="226">
        <f>IF($A138="","",IF($S138="","",$C138+$S138/24))</f>
      </c>
      <c r="U138" s="227">
        <f>IF($A138="","",IF($Q138="完了",0,MAX(0,INT(TODAY()-$T138))))</f>
      </c>
      <c r="V138" s="73" t="n"/>
      <c r="W138" s="73" t="n"/>
      <c r="X138" s="226" t="n"/>
      <c r="Y138" s="228">
        <f>IF($A138="","",IF($X138="","",ROUND(MAX(0,($X138-$C138)*24),1)))</f>
      </c>
    </row>
    <row r="139" s="52" ht="22" customHeight="true">
      <c r="A139" s="36" t="s">
        <v>126</v>
      </c>
      <c r="B139" s="225" t="s">
        <v>446</v>
      </c>
      <c r="C139" s="226" t="n"/>
      <c r="D139" s="36" t="n"/>
      <c r="E139" s="36" t="n"/>
      <c r="F139" s="36" t="n"/>
      <c r="G139" s="36" t="n"/>
      <c r="H139" s="36" t="n"/>
      <c r="I139" s="36" t="n"/>
      <c r="J139" s="36" t="n"/>
      <c r="K139" s="36" t="n"/>
      <c r="L139" s="36" t="n"/>
      <c r="M139" s="227" t="n"/>
      <c r="N139" s="226" t="n"/>
      <c r="O139" s="226" t="n"/>
      <c r="P139" s="36" t="n"/>
      <c r="Q139" s="36" t="n"/>
      <c r="R139" s="36" t="n"/>
      <c r="S139" s="228">
        <f>IF($A139="","",IFERROR(VLOOKUP($L139,'Ausnahmenübersicht'!$E$6:$F$9,2,FALSE),""))</f>
      </c>
      <c r="T139" s="226">
        <f>IF($A139="","",IF($S139="","",$C139+$S139/24))</f>
      </c>
      <c r="U139" s="227">
        <f>IF($A139="","",IF($Q139="完了",0,MAX(0,INT(TODAY()-$T139))))</f>
      </c>
      <c r="V139" s="73" t="n"/>
      <c r="W139" s="73" t="n"/>
      <c r="X139" s="226" t="n"/>
      <c r="Y139" s="228">
        <f>IF($A139="","",IF($X139="","",ROUND(MAX(0,($X139-$C139)*24),1)))</f>
      </c>
    </row>
    <row r="140" s="52" ht="22" customHeight="true">
      <c r="A140" s="36" t="s">
        <v>127</v>
      </c>
      <c r="B140" s="225" t="s">
        <v>447</v>
      </c>
      <c r="C140" s="226" t="n"/>
      <c r="D140" s="36" t="n"/>
      <c r="E140" s="36" t="n"/>
      <c r="F140" s="36" t="n"/>
      <c r="G140" s="36" t="n"/>
      <c r="H140" s="36" t="n"/>
      <c r="I140" s="36" t="n"/>
      <c r="J140" s="36" t="n"/>
      <c r="K140" s="36" t="n"/>
      <c r="L140" s="36" t="n"/>
      <c r="M140" s="227" t="n"/>
      <c r="N140" s="226" t="n"/>
      <c r="O140" s="226" t="n"/>
      <c r="P140" s="36" t="n"/>
      <c r="Q140" s="36" t="n"/>
      <c r="R140" s="36" t="n"/>
      <c r="S140" s="228">
        <f>IF($A140="","",IFERROR(VLOOKUP($L140,'Ausnahmenübersicht'!$E$6:$F$9,2,FALSE),""))</f>
      </c>
      <c r="T140" s="226">
        <f>IF($A140="","",IF($S140="","",$C140+$S140/24))</f>
      </c>
      <c r="U140" s="227">
        <f>IF($A140="","",IF($Q140="完了",0,MAX(0,INT(TODAY()-$T140))))</f>
      </c>
      <c r="V140" s="73" t="n"/>
      <c r="W140" s="73" t="n"/>
      <c r="X140" s="226" t="n"/>
      <c r="Y140" s="228">
        <f>IF($A140="","",IF($X140="","",ROUND(MAX(0,($X140-$C140)*24),1)))</f>
      </c>
    </row>
    <row r="141" s="52" ht="22" customHeight="true">
      <c r="A141" s="36" t="s">
        <v>128</v>
      </c>
      <c r="B141" s="225" t="s">
        <v>448</v>
      </c>
      <c r="C141" s="226" t="n"/>
      <c r="D141" s="36" t="n"/>
      <c r="E141" s="36" t="n"/>
      <c r="F141" s="36" t="n"/>
      <c r="G141" s="36" t="n"/>
      <c r="H141" s="36" t="n"/>
      <c r="I141" s="36" t="n"/>
      <c r="J141" s="36" t="n"/>
      <c r="K141" s="36" t="n"/>
      <c r="L141" s="36" t="n"/>
      <c r="M141" s="227" t="n"/>
      <c r="N141" s="226" t="n"/>
      <c r="O141" s="226" t="n"/>
      <c r="P141" s="36" t="n"/>
      <c r="Q141" s="36" t="n"/>
      <c r="R141" s="36" t="n"/>
      <c r="S141" s="228">
        <f>IF($A141="","",IFERROR(VLOOKUP($L141,'Ausnahmenübersicht'!$E$6:$F$9,2,FALSE),""))</f>
      </c>
      <c r="T141" s="226">
        <f>IF($A141="","",IF($S141="","",$C141+$S141/24))</f>
      </c>
      <c r="U141" s="227">
        <f>IF($A141="","",IF($Q141="完了",0,MAX(0,INT(TODAY()-$T141))))</f>
      </c>
      <c r="V141" s="73" t="n"/>
      <c r="W141" s="73" t="n"/>
      <c r="X141" s="226" t="n"/>
      <c r="Y141" s="228">
        <f>IF($A141="","",IF($X141="","",ROUND(MAX(0,($X141-$C141)*24),1)))</f>
      </c>
    </row>
    <row r="142" s="52" ht="22" customHeight="true">
      <c r="A142" s="36" t="s">
        <v>129</v>
      </c>
      <c r="B142" s="225" t="s">
        <v>449</v>
      </c>
      <c r="C142" s="226" t="n"/>
      <c r="D142" s="36" t="n"/>
      <c r="E142" s="36" t="n"/>
      <c r="F142" s="36" t="n"/>
      <c r="G142" s="36" t="n"/>
      <c r="H142" s="36" t="n"/>
      <c r="I142" s="36" t="n"/>
      <c r="J142" s="36" t="n"/>
      <c r="K142" s="36" t="n"/>
      <c r="L142" s="36" t="n"/>
      <c r="M142" s="227" t="n"/>
      <c r="N142" s="226" t="n"/>
      <c r="O142" s="226" t="n"/>
      <c r="P142" s="36" t="n"/>
      <c r="Q142" s="36" t="n"/>
      <c r="R142" s="36" t="n"/>
      <c r="S142" s="228">
        <f>IF($A142="","",IFERROR(VLOOKUP($L142,'Ausnahmenübersicht'!$E$6:$F$9,2,FALSE),""))</f>
      </c>
      <c r="T142" s="226">
        <f>IF($A142="","",IF($S142="","",$C142+$S142/24))</f>
      </c>
      <c r="U142" s="227">
        <f>IF($A142="","",IF($Q142="完了",0,MAX(0,INT(TODAY()-$T142))))</f>
      </c>
      <c r="V142" s="73" t="n"/>
      <c r="W142" s="73" t="n"/>
      <c r="X142" s="226" t="n"/>
      <c r="Y142" s="228">
        <f>IF($A142="","",IF($X142="","",ROUND(MAX(0,($X142-$C142)*24),1)))</f>
      </c>
    </row>
    <row r="143" s="52" ht="22" customHeight="true">
      <c r="A143" s="36" t="s">
        <v>130</v>
      </c>
      <c r="B143" s="225" t="s">
        <v>450</v>
      </c>
      <c r="C143" s="226" t="n"/>
      <c r="D143" s="36" t="n"/>
      <c r="E143" s="36" t="n"/>
      <c r="F143" s="36" t="n"/>
      <c r="G143" s="36" t="n"/>
      <c r="H143" s="36" t="n"/>
      <c r="I143" s="36" t="n"/>
      <c r="J143" s="36" t="n"/>
      <c r="K143" s="36" t="n"/>
      <c r="L143" s="36" t="n"/>
      <c r="M143" s="227" t="n"/>
      <c r="N143" s="226" t="n"/>
      <c r="O143" s="226" t="n"/>
      <c r="P143" s="36" t="n"/>
      <c r="Q143" s="36" t="n"/>
      <c r="R143" s="36" t="n"/>
      <c r="S143" s="228">
        <f>IF($A143="","",IFERROR(VLOOKUP($L143,'Ausnahmenübersicht'!$E$6:$F$9,2,FALSE),""))</f>
      </c>
      <c r="T143" s="226">
        <f>IF($A143="","",IF($S143="","",$C143+$S143/24))</f>
      </c>
      <c r="U143" s="227">
        <f>IF($A143="","",IF($Q143="完了",0,MAX(0,INT(TODAY()-$T143))))</f>
      </c>
      <c r="V143" s="73" t="n"/>
      <c r="W143" s="73" t="n"/>
      <c r="X143" s="226" t="n"/>
      <c r="Y143" s="228">
        <f>IF($A143="","",IF($X143="","",ROUND(MAX(0,($X143-$C143)*24),1)))</f>
      </c>
    </row>
    <row r="144" s="52" ht="22" customHeight="true">
      <c r="A144" s="36" t="s">
        <v>131</v>
      </c>
      <c r="B144" s="225" t="s">
        <v>451</v>
      </c>
      <c r="C144" s="226" t="n"/>
      <c r="D144" s="36" t="n"/>
      <c r="E144" s="36" t="n"/>
      <c r="F144" s="36" t="n"/>
      <c r="G144" s="36" t="n"/>
      <c r="H144" s="36" t="n"/>
      <c r="I144" s="36" t="n"/>
      <c r="J144" s="36" t="n"/>
      <c r="K144" s="36" t="n"/>
      <c r="L144" s="36" t="n"/>
      <c r="M144" s="227" t="n"/>
      <c r="N144" s="226" t="n"/>
      <c r="O144" s="226" t="n"/>
      <c r="P144" s="36" t="n"/>
      <c r="Q144" s="36" t="n"/>
      <c r="R144" s="36" t="n"/>
      <c r="S144" s="228">
        <f>IF($A144="","",IFERROR(VLOOKUP($L144,'Ausnahmenübersicht'!$E$6:$F$9,2,FALSE),""))</f>
      </c>
      <c r="T144" s="226">
        <f>IF($A144="","",IF($S144="","",$C144+$S144/24))</f>
      </c>
      <c r="U144" s="227">
        <f>IF($A144="","",IF($Q144="完了",0,MAX(0,INT(TODAY()-$T144))))</f>
      </c>
      <c r="V144" s="73" t="n"/>
      <c r="W144" s="73" t="n"/>
      <c r="X144" s="226" t="n"/>
      <c r="Y144" s="228">
        <f>IF($A144="","",IF($X144="","",ROUND(MAX(0,($X144-$C144)*24),1)))</f>
      </c>
    </row>
    <row r="145" s="52" ht="22" customHeight="true">
      <c r="A145" s="36" t="s">
        <v>132</v>
      </c>
      <c r="B145" s="225" t="s">
        <v>452</v>
      </c>
      <c r="C145" s="226" t="n"/>
      <c r="D145" s="36" t="n"/>
      <c r="E145" s="36" t="n"/>
      <c r="F145" s="36" t="n"/>
      <c r="G145" s="36" t="n"/>
      <c r="H145" s="36" t="n"/>
      <c r="I145" s="36" t="n"/>
      <c r="J145" s="36" t="n"/>
      <c r="K145" s="36" t="n"/>
      <c r="L145" s="36" t="n"/>
      <c r="M145" s="227" t="n"/>
      <c r="N145" s="226" t="n"/>
      <c r="O145" s="226" t="n"/>
      <c r="P145" s="36" t="n"/>
      <c r="Q145" s="36" t="n"/>
      <c r="R145" s="36" t="n"/>
      <c r="S145" s="228">
        <f>IF($A145="","",IFERROR(VLOOKUP($L145,'Ausnahmenübersicht'!$E$6:$F$9,2,FALSE),""))</f>
      </c>
      <c r="T145" s="226">
        <f>IF($A145="","",IF($S145="","",$C145+$S145/24))</f>
      </c>
      <c r="U145" s="227">
        <f>IF($A145="","",IF($Q145="完了",0,MAX(0,INT(TODAY()-$T145))))</f>
      </c>
      <c r="V145" s="73" t="n"/>
      <c r="W145" s="73" t="n"/>
      <c r="X145" s="226" t="n"/>
      <c r="Y145" s="228">
        <f>IF($A145="","",IF($X145="","",ROUND(MAX(0,($X145-$C145)*24),1)))</f>
      </c>
    </row>
    <row r="146" s="52" ht="22" customHeight="true">
      <c r="A146" s="36" t="s">
        <v>453</v>
      </c>
      <c r="B146" s="225" t="s">
        <v>454</v>
      </c>
      <c r="C146" s="226" t="n"/>
      <c r="D146" s="36" t="n"/>
      <c r="E146" s="36" t="n"/>
      <c r="F146" s="36" t="n"/>
      <c r="G146" s="36" t="n"/>
      <c r="H146" s="36" t="n"/>
      <c r="I146" s="36" t="n"/>
      <c r="J146" s="36" t="n"/>
      <c r="K146" s="36" t="n"/>
      <c r="L146" s="36" t="n"/>
      <c r="M146" s="227" t="n"/>
      <c r="N146" s="226" t="n"/>
      <c r="O146" s="226" t="n"/>
      <c r="P146" s="36" t="n"/>
      <c r="Q146" s="36" t="n"/>
      <c r="R146" s="36" t="n"/>
      <c r="S146" s="228">
        <f>IF($A146="","",IFERROR(VLOOKUP($L146,'Ausnahmenübersicht'!$E$6:$F$9,2,FALSE),""))</f>
      </c>
      <c r="T146" s="226">
        <f>IF($A146="","",IF($S146="","",$C146+$S146/24))</f>
      </c>
      <c r="U146" s="227">
        <f>IF($A146="","",IF($Q146="完了",0,MAX(0,INT(TODAY()-$T146))))</f>
      </c>
      <c r="V146" s="73" t="n"/>
      <c r="W146" s="73" t="n"/>
      <c r="X146" s="226" t="n"/>
      <c r="Y146" s="228">
        <f>IF($A146="","",IF($X146="","",ROUND(MAX(0,($X146-$C146)*24),1)))</f>
      </c>
    </row>
    <row r="147" s="52" ht="22" customHeight="true">
      <c r="A147" s="36" t="s">
        <v>455</v>
      </c>
      <c r="B147" s="225" t="s">
        <v>456</v>
      </c>
      <c r="C147" s="226" t="n"/>
      <c r="D147" s="36" t="n"/>
      <c r="E147" s="36" t="n"/>
      <c r="F147" s="36" t="n"/>
      <c r="G147" s="36" t="n"/>
      <c r="H147" s="36" t="n"/>
      <c r="I147" s="36" t="n"/>
      <c r="J147" s="36" t="n"/>
      <c r="K147" s="36" t="n"/>
      <c r="L147" s="36" t="n"/>
      <c r="M147" s="227" t="n"/>
      <c r="N147" s="226" t="n"/>
      <c r="O147" s="226" t="n"/>
      <c r="P147" s="36" t="n"/>
      <c r="Q147" s="36" t="n"/>
      <c r="R147" s="36" t="n"/>
      <c r="S147" s="228">
        <f>IF($A147="","",IFERROR(VLOOKUP($L147,'Ausnahmenübersicht'!$E$6:$F$9,2,FALSE),""))</f>
      </c>
      <c r="T147" s="226">
        <f>IF($A147="","",IF($S147="","",$C147+$S147/24))</f>
      </c>
      <c r="U147" s="227">
        <f>IF($A147="","",IF($Q147="完了",0,MAX(0,INT(TODAY()-$T147))))</f>
      </c>
      <c r="V147" s="73" t="n"/>
      <c r="W147" s="73" t="n"/>
      <c r="X147" s="226" t="n"/>
      <c r="Y147" s="228">
        <f>IF($A147="","",IF($X147="","",ROUND(MAX(0,($X147-$C147)*24),1)))</f>
      </c>
    </row>
    <row r="148" s="52" ht="22" customHeight="true">
      <c r="A148" s="36" t="s">
        <v>457</v>
      </c>
      <c r="B148" s="225" t="s">
        <v>458</v>
      </c>
      <c r="C148" s="226" t="n"/>
      <c r="D148" s="36" t="n"/>
      <c r="E148" s="36" t="n"/>
      <c r="F148" s="36" t="n"/>
      <c r="G148" s="36" t="n"/>
      <c r="H148" s="36" t="n"/>
      <c r="I148" s="36" t="n"/>
      <c r="J148" s="36" t="n"/>
      <c r="K148" s="36" t="n"/>
      <c r="L148" s="36" t="n"/>
      <c r="M148" s="227" t="n"/>
      <c r="N148" s="226" t="n"/>
      <c r="O148" s="226" t="n"/>
      <c r="P148" s="36" t="n"/>
      <c r="Q148" s="36" t="n"/>
      <c r="R148" s="36" t="n"/>
      <c r="S148" s="228">
        <f>IF($A148="","",IFERROR(VLOOKUP($L148,'Ausnahmenübersicht'!$E$6:$F$9,2,FALSE),""))</f>
      </c>
      <c r="T148" s="226">
        <f>IF($A148="","",IF($S148="","",$C148+$S148/24))</f>
      </c>
      <c r="U148" s="227">
        <f>IF($A148="","",IF($Q148="完了",0,MAX(0,INT(TODAY()-$T148))))</f>
      </c>
      <c r="V148" s="73" t="n"/>
      <c r="W148" s="73" t="n"/>
      <c r="X148" s="226" t="n"/>
      <c r="Y148" s="228">
        <f>IF($A148="","",IF($X148="","",ROUND(MAX(0,($X148-$C148)*24),1)))</f>
      </c>
    </row>
    <row r="149" s="52" ht="22" customHeight="true">
      <c r="A149" s="36" t="s">
        <v>459</v>
      </c>
      <c r="B149" s="225" t="s">
        <v>460</v>
      </c>
      <c r="C149" s="226" t="n"/>
      <c r="D149" s="36" t="n"/>
      <c r="E149" s="36" t="n"/>
      <c r="F149" s="36" t="n"/>
      <c r="G149" s="36" t="n"/>
      <c r="H149" s="36" t="n"/>
      <c r="I149" s="36" t="n"/>
      <c r="J149" s="36" t="n"/>
      <c r="K149" s="36" t="n"/>
      <c r="L149" s="36" t="n"/>
      <c r="M149" s="227" t="n"/>
      <c r="N149" s="226" t="n"/>
      <c r="O149" s="226" t="n"/>
      <c r="P149" s="36" t="n"/>
      <c r="Q149" s="36" t="n"/>
      <c r="R149" s="36" t="n"/>
      <c r="S149" s="228">
        <f>IF($A149="","",IFERROR(VLOOKUP($L149,'Ausnahmenübersicht'!$E$6:$F$9,2,FALSE),""))</f>
      </c>
      <c r="T149" s="226">
        <f>IF($A149="","",IF($S149="","",$C149+$S149/24))</f>
      </c>
      <c r="U149" s="227">
        <f>IF($A149="","",IF($Q149="完了",0,MAX(0,INT(TODAY()-$T149))))</f>
      </c>
      <c r="V149" s="73" t="n"/>
      <c r="W149" s="73" t="n"/>
      <c r="X149" s="226" t="n"/>
      <c r="Y149" s="228">
        <f>IF($A149="","",IF($X149="","",ROUND(MAX(0,($X149-$C149)*24),1)))</f>
      </c>
    </row>
    <row r="150" s="52" ht="22" customHeight="true">
      <c r="A150" s="36" t="s">
        <v>461</v>
      </c>
      <c r="B150" s="225" t="s">
        <v>462</v>
      </c>
      <c r="C150" s="226" t="n"/>
      <c r="D150" s="36" t="n"/>
      <c r="E150" s="36" t="n"/>
      <c r="F150" s="36" t="n"/>
      <c r="G150" s="36" t="n"/>
      <c r="H150" s="36" t="n"/>
      <c r="I150" s="36" t="n"/>
      <c r="J150" s="36" t="n"/>
      <c r="K150" s="36" t="n"/>
      <c r="L150" s="36" t="n"/>
      <c r="M150" s="227" t="n"/>
      <c r="N150" s="226" t="n"/>
      <c r="O150" s="226" t="n"/>
      <c r="P150" s="36" t="n"/>
      <c r="Q150" s="36" t="n"/>
      <c r="R150" s="36" t="n"/>
      <c r="S150" s="228">
        <f>IF($A150="","",IFERROR(VLOOKUP($L150,'Ausnahmenübersicht'!$E$6:$F$9,2,FALSE),""))</f>
      </c>
      <c r="T150" s="226">
        <f>IF($A150="","",IF($S150="","",$C150+$S150/24))</f>
      </c>
      <c r="U150" s="227">
        <f>IF($A150="","",IF($Q150="完了",0,MAX(0,INT(TODAY()-$T150))))</f>
      </c>
      <c r="V150" s="73" t="n"/>
      <c r="W150" s="73" t="n"/>
      <c r="X150" s="226" t="n"/>
      <c r="Y150" s="228">
        <f>IF($A150="","",IF($X150="","",ROUND(MAX(0,($X150-$C150)*24),1)))</f>
      </c>
    </row>
    <row r="151" s="52" ht="22" customHeight="true">
      <c r="A151" s="36" t="s">
        <v>463</v>
      </c>
      <c r="B151" s="225" t="s">
        <v>464</v>
      </c>
      <c r="C151" s="226" t="n"/>
      <c r="D151" s="36" t="n"/>
      <c r="E151" s="36" t="n"/>
      <c r="F151" s="36" t="n"/>
      <c r="G151" s="36" t="n"/>
      <c r="H151" s="36" t="n"/>
      <c r="I151" s="36" t="n"/>
      <c r="J151" s="36" t="n"/>
      <c r="K151" s="36" t="n"/>
      <c r="L151" s="36" t="n"/>
      <c r="M151" s="227" t="n"/>
      <c r="N151" s="226" t="n"/>
      <c r="O151" s="226" t="n"/>
      <c r="P151" s="36" t="n"/>
      <c r="Q151" s="36" t="n"/>
      <c r="R151" s="36" t="n"/>
      <c r="S151" s="228">
        <f>IF($A151="","",IFERROR(VLOOKUP($L151,'Ausnahmenübersicht'!$E$6:$F$9,2,FALSE),""))</f>
      </c>
      <c r="T151" s="226">
        <f>IF($A151="","",IF($S151="","",$C151+$S151/24))</f>
      </c>
      <c r="U151" s="227">
        <f>IF($A151="","",IF($Q151="完了",0,MAX(0,INT(TODAY()-$T151))))</f>
      </c>
      <c r="V151" s="73" t="n"/>
      <c r="W151" s="73" t="n"/>
      <c r="X151" s="226" t="n"/>
      <c r="Y151" s="228">
        <f>IF($A151="","",IF($X151="","",ROUND(MAX(0,($X151-$C151)*24),1)))</f>
      </c>
    </row>
    <row r="152" s="52" ht="22" customHeight="true">
      <c r="A152" s="36" t="s">
        <v>465</v>
      </c>
      <c r="B152" s="225" t="s">
        <v>466</v>
      </c>
      <c r="C152" s="226" t="n"/>
      <c r="D152" s="36" t="n"/>
      <c r="E152" s="36" t="n"/>
      <c r="F152" s="36" t="n"/>
      <c r="G152" s="36" t="n"/>
      <c r="H152" s="36" t="n"/>
      <c r="I152" s="36" t="n"/>
      <c r="J152" s="36" t="n"/>
      <c r="K152" s="36" t="n"/>
      <c r="L152" s="36" t="n"/>
      <c r="M152" s="227" t="n"/>
      <c r="N152" s="226" t="n"/>
      <c r="O152" s="226" t="n"/>
      <c r="P152" s="36" t="n"/>
      <c r="Q152" s="36" t="n"/>
      <c r="R152" s="36" t="n"/>
      <c r="S152" s="228">
        <f>IF($A152="","",IFERROR(VLOOKUP($L152,'Ausnahmenübersicht'!$E$6:$F$9,2,FALSE),""))</f>
      </c>
      <c r="T152" s="226">
        <f>IF($A152="","",IF($S152="","",$C152+$S152/24))</f>
      </c>
      <c r="U152" s="227">
        <f>IF($A152="","",IF($Q152="完了",0,MAX(0,INT(TODAY()-$T152))))</f>
      </c>
      <c r="V152" s="73" t="n"/>
      <c r="W152" s="73" t="n"/>
      <c r="X152" s="226" t="n"/>
      <c r="Y152" s="228">
        <f>IF($A152="","",IF($X152="","",ROUND(MAX(0,($X152-$C152)*24),1)))</f>
      </c>
    </row>
    <row r="153" s="52" ht="22" customHeight="true">
      <c r="A153" s="36" t="s">
        <v>133</v>
      </c>
      <c r="B153" s="225" t="s">
        <v>467</v>
      </c>
      <c r="C153" s="226" t="n"/>
      <c r="D153" s="36" t="n"/>
      <c r="E153" s="36" t="n"/>
      <c r="F153" s="36" t="n"/>
      <c r="G153" s="36" t="n"/>
      <c r="H153" s="36" t="n"/>
      <c r="I153" s="36" t="n"/>
      <c r="J153" s="36" t="n"/>
      <c r="K153" s="36" t="n"/>
      <c r="L153" s="36" t="n"/>
      <c r="M153" s="227" t="n"/>
      <c r="N153" s="226" t="n"/>
      <c r="O153" s="226" t="n"/>
      <c r="P153" s="36" t="n"/>
      <c r="Q153" s="36" t="n"/>
      <c r="R153" s="36" t="n"/>
      <c r="S153" s="228">
        <f>IF($A153="","",IFERROR(VLOOKUP($L153,'Ausnahmenübersicht'!$E$6:$F$9,2,FALSE),""))</f>
      </c>
      <c r="T153" s="226">
        <f>IF($A153="","",IF($S153="","",$C153+$S153/24))</f>
      </c>
      <c r="U153" s="227">
        <f>IF($A153="","",IF($Q153="完了",0,MAX(0,INT(TODAY()-$T153))))</f>
      </c>
      <c r="V153" s="73" t="n"/>
      <c r="W153" s="73" t="n"/>
      <c r="X153" s="226" t="n"/>
      <c r="Y153" s="228">
        <f>IF($A153="","",IF($X153="","",ROUND(MAX(0,($X153-$C153)*24),1)))</f>
      </c>
    </row>
    <row r="154" s="52" ht="22" customHeight="true">
      <c r="A154" s="36" t="s">
        <v>134</v>
      </c>
      <c r="B154" s="225" t="s">
        <v>468</v>
      </c>
      <c r="C154" s="226" t="n"/>
      <c r="D154" s="36" t="n"/>
      <c r="E154" s="36" t="n"/>
      <c r="F154" s="36" t="n"/>
      <c r="G154" s="36" t="n"/>
      <c r="H154" s="36" t="n"/>
      <c r="I154" s="36" t="n"/>
      <c r="J154" s="36" t="n"/>
      <c r="K154" s="36" t="n"/>
      <c r="L154" s="36" t="n"/>
      <c r="M154" s="227" t="n"/>
      <c r="N154" s="226" t="n"/>
      <c r="O154" s="226" t="n"/>
      <c r="P154" s="36" t="n"/>
      <c r="Q154" s="36" t="n"/>
      <c r="R154" s="36" t="n"/>
      <c r="S154" s="228">
        <f>IF($A154="","",IFERROR(VLOOKUP($L154,'Ausnahmenübersicht'!$E$6:$F$9,2,FALSE),""))</f>
      </c>
      <c r="T154" s="226">
        <f>IF($A154="","",IF($S154="","",$C154+$S154/24))</f>
      </c>
      <c r="U154" s="227">
        <f>IF($A154="","",IF($Q154="完了",0,MAX(0,INT(TODAY()-$T154))))</f>
      </c>
      <c r="V154" s="73" t="n"/>
      <c r="W154" s="73" t="n"/>
      <c r="X154" s="226" t="n"/>
      <c r="Y154" s="228">
        <f>IF($A154="","",IF($X154="","",ROUND(MAX(0,($X154-$C154)*24),1)))</f>
      </c>
    </row>
    <row r="155" s="52" ht="22" customHeight="true">
      <c r="A155" s="36" t="s">
        <v>135</v>
      </c>
      <c r="B155" s="225" t="s">
        <v>469</v>
      </c>
      <c r="C155" s="226" t="n"/>
      <c r="D155" s="36" t="n"/>
      <c r="E155" s="36" t="n"/>
      <c r="F155" s="36" t="n"/>
      <c r="G155" s="36" t="n"/>
      <c r="H155" s="36" t="n"/>
      <c r="I155" s="36" t="n"/>
      <c r="J155" s="36" t="n"/>
      <c r="K155" s="36" t="n"/>
      <c r="L155" s="36" t="n"/>
      <c r="M155" s="227" t="n"/>
      <c r="N155" s="226" t="n"/>
      <c r="O155" s="226" t="n"/>
      <c r="P155" s="36" t="n"/>
      <c r="Q155" s="36" t="n"/>
      <c r="R155" s="36" t="n"/>
      <c r="S155" s="228">
        <f>IF($A155="","",IFERROR(VLOOKUP($L155,'Ausnahmenübersicht'!$E$6:$F$9,2,FALSE),""))</f>
      </c>
      <c r="T155" s="226">
        <f>IF($A155="","",IF($S155="","",$C155+$S155/24))</f>
      </c>
      <c r="U155" s="227">
        <f>IF($A155="","",IF($Q155="完了",0,MAX(0,INT(TODAY()-$T155))))</f>
      </c>
      <c r="V155" s="73" t="n"/>
      <c r="W155" s="73" t="n"/>
      <c r="X155" s="226" t="n"/>
      <c r="Y155" s="228">
        <f>IF($A155="","",IF($X155="","",ROUND(MAX(0,($X155-$C155)*24),1)))</f>
      </c>
    </row>
    <row r="156" s="52" ht="22" customHeight="true">
      <c r="A156" s="36" t="s">
        <v>136</v>
      </c>
      <c r="B156" s="225" t="s">
        <v>470</v>
      </c>
      <c r="C156" s="226" t="n"/>
      <c r="D156" s="36" t="n"/>
      <c r="E156" s="36" t="n"/>
      <c r="F156" s="36" t="n"/>
      <c r="G156" s="36" t="n"/>
      <c r="H156" s="36" t="n"/>
      <c r="I156" s="36" t="n"/>
      <c r="J156" s="36" t="n"/>
      <c r="K156" s="36" t="n"/>
      <c r="L156" s="36" t="n"/>
      <c r="M156" s="227" t="n"/>
      <c r="N156" s="226" t="n"/>
      <c r="O156" s="226" t="n"/>
      <c r="P156" s="36" t="n"/>
      <c r="Q156" s="36" t="n"/>
      <c r="R156" s="36" t="n"/>
      <c r="S156" s="228">
        <f>IF($A156="","",IFERROR(VLOOKUP($L156,'Ausnahmenübersicht'!$E$6:$F$9,2,FALSE),""))</f>
      </c>
      <c r="T156" s="226">
        <f>IF($A156="","",IF($S156="","",$C156+$S156/24))</f>
      </c>
      <c r="U156" s="227">
        <f>IF($A156="","",IF($Q156="完了",0,MAX(0,INT(TODAY()-$T156))))</f>
      </c>
      <c r="V156" s="73" t="n"/>
      <c r="W156" s="73" t="n"/>
      <c r="X156" s="226" t="n"/>
      <c r="Y156" s="228">
        <f>IF($A156="","",IF($X156="","",ROUND(MAX(0,($X156-$C156)*24),1)))</f>
      </c>
    </row>
    <row r="157" s="52" ht="22" customHeight="true">
      <c r="A157" s="36" t="s">
        <v>137</v>
      </c>
      <c r="B157" s="225" t="s">
        <v>471</v>
      </c>
      <c r="C157" s="226" t="n"/>
      <c r="D157" s="36" t="n"/>
      <c r="E157" s="36" t="n"/>
      <c r="F157" s="36" t="n"/>
      <c r="G157" s="36" t="n"/>
      <c r="H157" s="36" t="n"/>
      <c r="I157" s="36" t="n"/>
      <c r="J157" s="36" t="n"/>
      <c r="K157" s="36" t="n"/>
      <c r="L157" s="36" t="n"/>
      <c r="M157" s="227" t="n"/>
      <c r="N157" s="226" t="n"/>
      <c r="O157" s="226" t="n"/>
      <c r="P157" s="36" t="n"/>
      <c r="Q157" s="36" t="n"/>
      <c r="R157" s="36" t="n"/>
      <c r="S157" s="228">
        <f>IF($A157="","",IFERROR(VLOOKUP($L157,'Ausnahmenübersicht'!$E$6:$F$9,2,FALSE),""))</f>
      </c>
      <c r="T157" s="226">
        <f>IF($A157="","",IF($S157="","",$C157+$S157/24))</f>
      </c>
      <c r="U157" s="227">
        <f>IF($A157="","",IF($Q157="完了",0,MAX(0,INT(TODAY()-$T157))))</f>
      </c>
      <c r="V157" s="73" t="n"/>
      <c r="W157" s="73" t="n"/>
      <c r="X157" s="226" t="n"/>
      <c r="Y157" s="228">
        <f>IF($A157="","",IF($X157="","",ROUND(MAX(0,($X157-$C157)*24),1)))</f>
      </c>
    </row>
    <row r="158" s="52" ht="22" customHeight="true">
      <c r="A158" s="36" t="s">
        <v>138</v>
      </c>
      <c r="B158" s="225" t="s">
        <v>472</v>
      </c>
      <c r="C158" s="226" t="n"/>
      <c r="D158" s="36" t="n"/>
      <c r="E158" s="36" t="n"/>
      <c r="F158" s="36" t="n"/>
      <c r="G158" s="36" t="n"/>
      <c r="H158" s="36" t="n"/>
      <c r="I158" s="36" t="n"/>
      <c r="J158" s="36" t="n"/>
      <c r="K158" s="36" t="n"/>
      <c r="L158" s="36" t="n"/>
      <c r="M158" s="227" t="n"/>
      <c r="N158" s="226" t="n"/>
      <c r="O158" s="226" t="n"/>
      <c r="P158" s="36" t="n"/>
      <c r="Q158" s="36" t="n"/>
      <c r="R158" s="36" t="n"/>
      <c r="S158" s="228">
        <f>IF($A158="","",IFERROR(VLOOKUP($L158,'Ausnahmenübersicht'!$E$6:$F$9,2,FALSE),""))</f>
      </c>
      <c r="T158" s="226">
        <f>IF($A158="","",IF($S158="","",$C158+$S158/24))</f>
      </c>
      <c r="U158" s="227">
        <f>IF($A158="","",IF($Q158="完了",0,MAX(0,INT(TODAY()-$T158))))</f>
      </c>
      <c r="V158" s="73" t="n"/>
      <c r="W158" s="73" t="n"/>
      <c r="X158" s="226" t="n"/>
      <c r="Y158" s="228">
        <f>IF($A158="","",IF($X158="","",ROUND(MAX(0,($X158-$C158)*24),1)))</f>
      </c>
    </row>
    <row r="159" s="52" ht="22" customHeight="true">
      <c r="A159" s="36" t="s">
        <v>139</v>
      </c>
      <c r="B159" s="225" t="s">
        <v>473</v>
      </c>
      <c r="C159" s="226" t="n"/>
      <c r="D159" s="36" t="n"/>
      <c r="E159" s="36" t="n"/>
      <c r="F159" s="36" t="n"/>
      <c r="G159" s="36" t="n"/>
      <c r="H159" s="36" t="n"/>
      <c r="I159" s="36" t="n"/>
      <c r="J159" s="36" t="n"/>
      <c r="K159" s="36" t="n"/>
      <c r="L159" s="36" t="n"/>
      <c r="M159" s="227" t="n"/>
      <c r="N159" s="226" t="n"/>
      <c r="O159" s="226" t="n"/>
      <c r="P159" s="36" t="n"/>
      <c r="Q159" s="36" t="n"/>
      <c r="R159" s="36" t="n"/>
      <c r="S159" s="228">
        <f>IF($A159="","",IFERROR(VLOOKUP($L159,'Ausnahmenübersicht'!$E$6:$F$9,2,FALSE),""))</f>
      </c>
      <c r="T159" s="226">
        <f>IF($A159="","",IF($S159="","",$C159+$S159/24))</f>
      </c>
      <c r="U159" s="227">
        <f>IF($A159="","",IF($Q159="完了",0,MAX(0,INT(TODAY()-$T159))))</f>
      </c>
      <c r="V159" s="73" t="n"/>
      <c r="W159" s="73" t="n"/>
      <c r="X159" s="226" t="n"/>
      <c r="Y159" s="228">
        <f>IF($A159="","",IF($X159="","",ROUND(MAX(0,($X159-$C159)*24),1)))</f>
      </c>
    </row>
    <row r="160" s="52" ht="22" customHeight="true">
      <c r="A160" s="36" t="s">
        <v>140</v>
      </c>
      <c r="B160" s="225" t="s">
        <v>474</v>
      </c>
      <c r="C160" s="226" t="n"/>
      <c r="D160" s="36" t="n"/>
      <c r="E160" s="36" t="n"/>
      <c r="F160" s="36" t="n"/>
      <c r="G160" s="36" t="n"/>
      <c r="H160" s="36" t="n"/>
      <c r="I160" s="36" t="n"/>
      <c r="J160" s="36" t="n"/>
      <c r="K160" s="36" t="n"/>
      <c r="L160" s="36" t="n"/>
      <c r="M160" s="227" t="n"/>
      <c r="N160" s="226" t="n"/>
      <c r="O160" s="226" t="n"/>
      <c r="P160" s="36" t="n"/>
      <c r="Q160" s="36" t="n"/>
      <c r="R160" s="36" t="n"/>
      <c r="S160" s="228">
        <f>IF($A160="","",IFERROR(VLOOKUP($L160,'Ausnahmenübersicht'!$E$6:$F$9,2,FALSE),""))</f>
      </c>
      <c r="T160" s="226">
        <f>IF($A160="","",IF($S160="","",$C160+$S160/24))</f>
      </c>
      <c r="U160" s="227">
        <f>IF($A160="","",IF($Q160="完了",0,MAX(0,INT(TODAY()-$T160))))</f>
      </c>
      <c r="V160" s="73" t="n"/>
      <c r="W160" s="73" t="n"/>
      <c r="X160" s="226" t="n"/>
      <c r="Y160" s="228">
        <f>IF($A160="","",IF($X160="","",ROUND(MAX(0,($X160-$C160)*24),1)))</f>
      </c>
    </row>
    <row r="161" s="52" ht="22" customHeight="true">
      <c r="A161" s="36" t="s">
        <v>141</v>
      </c>
      <c r="B161" s="225" t="s">
        <v>475</v>
      </c>
      <c r="C161" s="226" t="n"/>
      <c r="D161" s="36" t="n"/>
      <c r="E161" s="36" t="n"/>
      <c r="F161" s="36" t="n"/>
      <c r="G161" s="36" t="n"/>
      <c r="H161" s="36" t="n"/>
      <c r="I161" s="36" t="n"/>
      <c r="J161" s="36" t="n"/>
      <c r="K161" s="36" t="n"/>
      <c r="L161" s="36" t="n"/>
      <c r="M161" s="227" t="n"/>
      <c r="N161" s="226" t="n"/>
      <c r="O161" s="226" t="n"/>
      <c r="P161" s="36" t="n"/>
      <c r="Q161" s="36" t="n"/>
      <c r="R161" s="36" t="n"/>
      <c r="S161" s="228">
        <f>IF($A161="","",IFERROR(VLOOKUP($L161,'Ausnahmenübersicht'!$E$6:$F$9,2,FALSE),""))</f>
      </c>
      <c r="T161" s="226">
        <f>IF($A161="","",IF($S161="","",$C161+$S161/24))</f>
      </c>
      <c r="U161" s="227">
        <f>IF($A161="","",IF($Q161="完了",0,MAX(0,INT(TODAY()-$T161))))</f>
      </c>
      <c r="V161" s="73" t="n"/>
      <c r="W161" s="73" t="n"/>
      <c r="X161" s="226" t="n"/>
      <c r="Y161" s="228">
        <f>IF($A161="","",IF($X161="","",ROUND(MAX(0,($X161-$C161)*24),1)))</f>
      </c>
    </row>
    <row r="162" s="52" ht="22" customHeight="true">
      <c r="A162" s="36" t="s">
        <v>142</v>
      </c>
      <c r="B162" s="225" t="s">
        <v>476</v>
      </c>
      <c r="C162" s="226" t="n"/>
      <c r="D162" s="36" t="n"/>
      <c r="E162" s="36" t="n"/>
      <c r="F162" s="36" t="n"/>
      <c r="G162" s="36" t="n"/>
      <c r="H162" s="36" t="n"/>
      <c r="I162" s="36" t="n"/>
      <c r="J162" s="36" t="n"/>
      <c r="K162" s="36" t="n"/>
      <c r="L162" s="36" t="n"/>
      <c r="M162" s="227" t="n"/>
      <c r="N162" s="226" t="n"/>
      <c r="O162" s="226" t="n"/>
      <c r="P162" s="36" t="n"/>
      <c r="Q162" s="36" t="n"/>
      <c r="R162" s="36" t="n"/>
      <c r="S162" s="228">
        <f>IF($A162="","",IFERROR(VLOOKUP($L162,'Ausnahmenübersicht'!$E$6:$F$9,2,FALSE),""))</f>
      </c>
      <c r="T162" s="226">
        <f>IF($A162="","",IF($S162="","",$C162+$S162/24))</f>
      </c>
      <c r="U162" s="227">
        <f>IF($A162="","",IF($Q162="完了",0,MAX(0,INT(TODAY()-$T162))))</f>
      </c>
      <c r="V162" s="73" t="n"/>
      <c r="W162" s="73" t="n"/>
      <c r="X162" s="226" t="n"/>
      <c r="Y162" s="228">
        <f>IF($A162="","",IF($X162="","",ROUND(MAX(0,($X162-$C162)*24),1)))</f>
      </c>
    </row>
    <row r="163" s="52" ht="22" customHeight="true">
      <c r="A163" s="36" t="s">
        <v>143</v>
      </c>
      <c r="B163" s="225" t="s">
        <v>477</v>
      </c>
      <c r="C163" s="226" t="n"/>
      <c r="D163" s="36" t="n"/>
      <c r="E163" s="36" t="n"/>
      <c r="F163" s="36" t="n"/>
      <c r="G163" s="36" t="n"/>
      <c r="H163" s="36" t="n"/>
      <c r="I163" s="36" t="n"/>
      <c r="J163" s="36" t="n"/>
      <c r="K163" s="36" t="n"/>
      <c r="L163" s="36" t="n"/>
      <c r="M163" s="227" t="n"/>
      <c r="N163" s="226" t="n"/>
      <c r="O163" s="226" t="n"/>
      <c r="P163" s="36" t="n"/>
      <c r="Q163" s="36" t="n"/>
      <c r="R163" s="36" t="n"/>
      <c r="S163" s="228">
        <f>IF($A163="","",IFERROR(VLOOKUP($L163,'Ausnahmenübersicht'!$E$6:$F$9,2,FALSE),""))</f>
      </c>
      <c r="T163" s="226">
        <f>IF($A163="","",IF($S163="","",$C163+$S163/24))</f>
      </c>
      <c r="U163" s="227">
        <f>IF($A163="","",IF($Q163="完了",0,MAX(0,INT(TODAY()-$T163))))</f>
      </c>
      <c r="V163" s="73" t="n"/>
      <c r="W163" s="73" t="n"/>
      <c r="X163" s="226" t="n"/>
      <c r="Y163" s="228">
        <f>IF($A163="","",IF($X163="","",ROUND(MAX(0,($X163-$C163)*24),1)))</f>
      </c>
    </row>
    <row r="164" s="52" ht="22" customHeight="true">
      <c r="A164" s="36" t="s">
        <v>144</v>
      </c>
      <c r="B164" s="225" t="s">
        <v>478</v>
      </c>
      <c r="C164" s="226" t="n"/>
      <c r="D164" s="36" t="n"/>
      <c r="E164" s="36" t="n"/>
      <c r="F164" s="36" t="n"/>
      <c r="G164" s="36" t="n"/>
      <c r="H164" s="36" t="n"/>
      <c r="I164" s="36" t="n"/>
      <c r="J164" s="36" t="n"/>
      <c r="K164" s="36" t="n"/>
      <c r="L164" s="36" t="n"/>
      <c r="M164" s="227" t="n"/>
      <c r="N164" s="226" t="n"/>
      <c r="O164" s="226" t="n"/>
      <c r="P164" s="36" t="n"/>
      <c r="Q164" s="36" t="n"/>
      <c r="R164" s="36" t="n"/>
      <c r="S164" s="228">
        <f>IF($A164="","",IFERROR(VLOOKUP($L164,'Ausnahmenübersicht'!$E$6:$F$9,2,FALSE),""))</f>
      </c>
      <c r="T164" s="226">
        <f>IF($A164="","",IF($S164="","",$C164+$S164/24))</f>
      </c>
      <c r="U164" s="227">
        <f>IF($A164="","",IF($Q164="完了",0,MAX(0,INT(TODAY()-$T164))))</f>
      </c>
      <c r="V164" s="73" t="n"/>
      <c r="W164" s="73" t="n"/>
      <c r="X164" s="226" t="n"/>
      <c r="Y164" s="228">
        <f>IF($A164="","",IF($X164="","",ROUND(MAX(0,($X164-$C164)*24),1)))</f>
      </c>
    </row>
    <row r="165" s="52" ht="22" customHeight="true">
      <c r="A165" s="36" t="s">
        <v>145</v>
      </c>
      <c r="B165" s="225" t="s">
        <v>479</v>
      </c>
      <c r="C165" s="226" t="n"/>
      <c r="D165" s="36" t="n"/>
      <c r="E165" s="36" t="n"/>
      <c r="F165" s="36" t="n"/>
      <c r="G165" s="36" t="n"/>
      <c r="H165" s="36" t="n"/>
      <c r="I165" s="36" t="n"/>
      <c r="J165" s="36" t="n"/>
      <c r="K165" s="36" t="n"/>
      <c r="L165" s="36" t="n"/>
      <c r="M165" s="227" t="n"/>
      <c r="N165" s="226" t="n"/>
      <c r="O165" s="226" t="n"/>
      <c r="P165" s="36" t="n"/>
      <c r="Q165" s="36" t="n"/>
      <c r="R165" s="36" t="n"/>
      <c r="S165" s="228">
        <f>IF($A165="","",IFERROR(VLOOKUP($L165,'Ausnahmenübersicht'!$E$6:$F$9,2,FALSE),""))</f>
      </c>
      <c r="T165" s="226">
        <f>IF($A165="","",IF($S165="","",$C165+$S165/24))</f>
      </c>
      <c r="U165" s="227">
        <f>IF($A165="","",IF($Q165="完了",0,MAX(0,INT(TODAY()-$T165))))</f>
      </c>
      <c r="V165" s="73" t="n"/>
      <c r="W165" s="73" t="n"/>
      <c r="X165" s="226" t="n"/>
      <c r="Y165" s="228">
        <f>IF($A165="","",IF($X165="","",ROUND(MAX(0,($X165-$C165)*24),1)))</f>
      </c>
    </row>
    <row r="166" s="52" ht="22" customHeight="true">
      <c r="A166" s="36" t="s">
        <v>146</v>
      </c>
      <c r="B166" s="225" t="s">
        <v>480</v>
      </c>
      <c r="C166" s="226" t="n"/>
      <c r="D166" s="36" t="n"/>
      <c r="E166" s="36" t="n"/>
      <c r="F166" s="36" t="n"/>
      <c r="G166" s="36" t="n"/>
      <c r="H166" s="36" t="n"/>
      <c r="I166" s="36" t="n"/>
      <c r="J166" s="36" t="n"/>
      <c r="K166" s="36" t="n"/>
      <c r="L166" s="36" t="n"/>
      <c r="M166" s="227" t="n"/>
      <c r="N166" s="226" t="n"/>
      <c r="O166" s="226" t="n"/>
      <c r="P166" s="36" t="n"/>
      <c r="Q166" s="36" t="n"/>
      <c r="R166" s="36" t="n"/>
      <c r="S166" s="228">
        <f>IF($A166="","",IFERROR(VLOOKUP($L166,'Ausnahmenübersicht'!$E$6:$F$9,2,FALSE),""))</f>
      </c>
      <c r="T166" s="226">
        <f>IF($A166="","",IF($S166="","",$C166+$S166/24))</f>
      </c>
      <c r="U166" s="227">
        <f>IF($A166="","",IF($Q166="完了",0,MAX(0,INT(TODAY()-$T166))))</f>
      </c>
      <c r="V166" s="73" t="n"/>
      <c r="W166" s="73" t="n"/>
      <c r="X166" s="226" t="n"/>
      <c r="Y166" s="228">
        <f>IF($A166="","",IF($X166="","",ROUND(MAX(0,($X166-$C166)*24),1)))</f>
      </c>
    </row>
    <row r="167" s="52" ht="22" customHeight="true">
      <c r="A167" s="36" t="s">
        <v>147</v>
      </c>
      <c r="B167" s="225" t="s">
        <v>481</v>
      </c>
      <c r="C167" s="226" t="n"/>
      <c r="D167" s="36" t="n"/>
      <c r="E167" s="36" t="n"/>
      <c r="F167" s="36" t="n"/>
      <c r="G167" s="36" t="n"/>
      <c r="H167" s="36" t="n"/>
      <c r="I167" s="36" t="n"/>
      <c r="J167" s="36" t="n"/>
      <c r="K167" s="36" t="n"/>
      <c r="L167" s="36" t="n"/>
      <c r="M167" s="227" t="n"/>
      <c r="N167" s="226" t="n"/>
      <c r="O167" s="226" t="n"/>
      <c r="P167" s="36" t="n"/>
      <c r="Q167" s="36" t="n"/>
      <c r="R167" s="36" t="n"/>
      <c r="S167" s="228">
        <f>IF($A167="","",IFERROR(VLOOKUP($L167,'Ausnahmenübersicht'!$E$6:$F$9,2,FALSE),""))</f>
      </c>
      <c r="T167" s="226">
        <f>IF($A167="","",IF($S167="","",$C167+$S167/24))</f>
      </c>
      <c r="U167" s="227">
        <f>IF($A167="","",IF($Q167="完了",0,MAX(0,INT(TODAY()-$T167))))</f>
      </c>
      <c r="V167" s="73" t="n"/>
      <c r="W167" s="73" t="n"/>
      <c r="X167" s="226" t="n"/>
      <c r="Y167" s="228">
        <f>IF($A167="","",IF($X167="","",ROUND(MAX(0,($X167-$C167)*24),1)))</f>
      </c>
    </row>
    <row r="168" s="52" ht="22" customHeight="true">
      <c r="A168" s="36" t="s">
        <v>148</v>
      </c>
      <c r="B168" s="225" t="s">
        <v>482</v>
      </c>
      <c r="C168" s="226" t="n"/>
      <c r="D168" s="36" t="n"/>
      <c r="E168" s="36" t="n"/>
      <c r="F168" s="36" t="n"/>
      <c r="G168" s="36" t="n"/>
      <c r="H168" s="36" t="n"/>
      <c r="I168" s="36" t="n"/>
      <c r="J168" s="36" t="n"/>
      <c r="K168" s="36" t="n"/>
      <c r="L168" s="36" t="n"/>
      <c r="M168" s="227" t="n"/>
      <c r="N168" s="226" t="n"/>
      <c r="O168" s="226" t="n"/>
      <c r="P168" s="36" t="n"/>
      <c r="Q168" s="36" t="n"/>
      <c r="R168" s="36" t="n"/>
      <c r="S168" s="228">
        <f>IF($A168="","",IFERROR(VLOOKUP($L168,'Ausnahmenübersicht'!$E$6:$F$9,2,FALSE),""))</f>
      </c>
      <c r="T168" s="226">
        <f>IF($A168="","",IF($S168="","",$C168+$S168/24))</f>
      </c>
      <c r="U168" s="227">
        <f>IF($A168="","",IF($Q168="完了",0,MAX(0,INT(TODAY()-$T168))))</f>
      </c>
      <c r="V168" s="73" t="n"/>
      <c r="W168" s="73" t="n"/>
      <c r="X168" s="226" t="n"/>
      <c r="Y168" s="228">
        <f>IF($A168="","",IF($X168="","",ROUND(MAX(0,($X168-$C168)*24),1)))</f>
      </c>
    </row>
    <row r="169" s="52" ht="22" customHeight="true">
      <c r="A169" s="36" t="s">
        <v>149</v>
      </c>
      <c r="B169" s="225" t="s">
        <v>483</v>
      </c>
      <c r="C169" s="226" t="n"/>
      <c r="D169" s="36" t="n"/>
      <c r="E169" s="36" t="n"/>
      <c r="F169" s="36" t="n"/>
      <c r="G169" s="36" t="n"/>
      <c r="H169" s="36" t="n"/>
      <c r="I169" s="36" t="n"/>
      <c r="J169" s="36" t="n"/>
      <c r="K169" s="36" t="n"/>
      <c r="L169" s="36" t="n"/>
      <c r="M169" s="227" t="n"/>
      <c r="N169" s="226" t="n"/>
      <c r="O169" s="226" t="n"/>
      <c r="P169" s="36" t="n"/>
      <c r="Q169" s="36" t="n"/>
      <c r="R169" s="36" t="n"/>
      <c r="S169" s="228">
        <f>IF($A169="","",IFERROR(VLOOKUP($L169,'Ausnahmenübersicht'!$E$6:$F$9,2,FALSE),""))</f>
      </c>
      <c r="T169" s="226">
        <f>IF($A169="","",IF($S169="","",$C169+$S169/24))</f>
      </c>
      <c r="U169" s="227">
        <f>IF($A169="","",IF($Q169="完了",0,MAX(0,INT(TODAY()-$T169))))</f>
      </c>
      <c r="V169" s="73" t="n"/>
      <c r="W169" s="73" t="n"/>
      <c r="X169" s="226" t="n"/>
      <c r="Y169" s="228">
        <f>IF($A169="","",IF($X169="","",ROUND(MAX(0,($X169-$C169)*24),1)))</f>
      </c>
    </row>
    <row r="170" s="52" ht="22" customHeight="true">
      <c r="A170" s="36" t="s">
        <v>150</v>
      </c>
      <c r="B170" s="225" t="s">
        <v>484</v>
      </c>
      <c r="C170" s="226" t="n"/>
      <c r="D170" s="36" t="n"/>
      <c r="E170" s="36" t="n"/>
      <c r="F170" s="36" t="n"/>
      <c r="G170" s="36" t="n"/>
      <c r="H170" s="36" t="n"/>
      <c r="I170" s="36" t="n"/>
      <c r="J170" s="36" t="n"/>
      <c r="K170" s="36" t="n"/>
      <c r="L170" s="36" t="n"/>
      <c r="M170" s="227" t="n"/>
      <c r="N170" s="226" t="n"/>
      <c r="O170" s="226" t="n"/>
      <c r="P170" s="36" t="n"/>
      <c r="Q170" s="36" t="n"/>
      <c r="R170" s="36" t="n"/>
      <c r="S170" s="228">
        <f>IF($A170="","",IFERROR(VLOOKUP($L170,'Ausnahmenübersicht'!$E$6:$F$9,2,FALSE),""))</f>
      </c>
      <c r="T170" s="226">
        <f>IF($A170="","",IF($S170="","",$C170+$S170/24))</f>
      </c>
      <c r="U170" s="227">
        <f>IF($A170="","",IF($Q170="完了",0,MAX(0,INT(TODAY()-$T170))))</f>
      </c>
      <c r="V170" s="73" t="n"/>
      <c r="W170" s="73" t="n"/>
      <c r="X170" s="226" t="n"/>
      <c r="Y170" s="228">
        <f>IF($A170="","",IF($X170="","",ROUND(MAX(0,($X170-$C170)*24),1)))</f>
      </c>
    </row>
    <row r="171" s="52" ht="22" customHeight="true">
      <c r="A171" s="36" t="s">
        <v>151</v>
      </c>
      <c r="B171" s="225" t="s">
        <v>485</v>
      </c>
      <c r="C171" s="226" t="n"/>
      <c r="D171" s="36" t="n"/>
      <c r="E171" s="36" t="n"/>
      <c r="F171" s="36" t="n"/>
      <c r="G171" s="36" t="n"/>
      <c r="H171" s="36" t="n"/>
      <c r="I171" s="36" t="n"/>
      <c r="J171" s="36" t="n"/>
      <c r="K171" s="36" t="n"/>
      <c r="L171" s="36" t="n"/>
      <c r="M171" s="227" t="n"/>
      <c r="N171" s="226" t="n"/>
      <c r="O171" s="226" t="n"/>
      <c r="P171" s="36" t="n"/>
      <c r="Q171" s="36" t="n"/>
      <c r="R171" s="36" t="n"/>
      <c r="S171" s="228">
        <f>IF($A171="","",IFERROR(VLOOKUP($L171,'Ausnahmenübersicht'!$E$6:$F$9,2,FALSE),""))</f>
      </c>
      <c r="T171" s="226">
        <f>IF($A171="","",IF($S171="","",$C171+$S171/24))</f>
      </c>
      <c r="U171" s="227">
        <f>IF($A171="","",IF($Q171="完了",0,MAX(0,INT(TODAY()-$T171))))</f>
      </c>
      <c r="V171" s="73" t="n"/>
      <c r="W171" s="73" t="n"/>
      <c r="X171" s="226" t="n"/>
      <c r="Y171" s="228">
        <f>IF($A171="","",IF($X171="","",ROUND(MAX(0,($X171-$C171)*24),1)))</f>
      </c>
    </row>
    <row r="172" s="52" ht="22" customHeight="true">
      <c r="A172" s="36" t="s">
        <v>152</v>
      </c>
      <c r="B172" s="225" t="s">
        <v>486</v>
      </c>
      <c r="C172" s="226" t="n"/>
      <c r="D172" s="36" t="n"/>
      <c r="E172" s="36" t="n"/>
      <c r="F172" s="36" t="n"/>
      <c r="G172" s="36" t="n"/>
      <c r="H172" s="36" t="n"/>
      <c r="I172" s="36" t="n"/>
      <c r="J172" s="36" t="n"/>
      <c r="K172" s="36" t="n"/>
      <c r="L172" s="36" t="n"/>
      <c r="M172" s="227" t="n"/>
      <c r="N172" s="226" t="n"/>
      <c r="O172" s="226" t="n"/>
      <c r="P172" s="36" t="n"/>
      <c r="Q172" s="36" t="n"/>
      <c r="R172" s="36" t="n"/>
      <c r="S172" s="228">
        <f>IF($A172="","",IFERROR(VLOOKUP($L172,'Ausnahmenübersicht'!$E$6:$F$9,2,FALSE),""))</f>
      </c>
      <c r="T172" s="226">
        <f>IF($A172="","",IF($S172="","",$C172+$S172/24))</f>
      </c>
      <c r="U172" s="227">
        <f>IF($A172="","",IF($Q172="完了",0,MAX(0,INT(TODAY()-$T172))))</f>
      </c>
      <c r="V172" s="73" t="n"/>
      <c r="W172" s="73" t="n"/>
      <c r="X172" s="226" t="n"/>
      <c r="Y172" s="228">
        <f>IF($A172="","",IF($X172="","",ROUND(MAX(0,($X172-$C172)*24),1)))</f>
      </c>
    </row>
    <row r="173" s="52" ht="22" customHeight="true">
      <c r="A173" s="36" t="s">
        <v>153</v>
      </c>
      <c r="B173" s="225" t="s">
        <v>487</v>
      </c>
      <c r="C173" s="226" t="n"/>
      <c r="D173" s="36" t="n"/>
      <c r="E173" s="36" t="n"/>
      <c r="F173" s="36" t="n"/>
      <c r="G173" s="36" t="n"/>
      <c r="H173" s="36" t="n"/>
      <c r="I173" s="36" t="n"/>
      <c r="J173" s="36" t="n"/>
      <c r="K173" s="36" t="n"/>
      <c r="L173" s="36" t="n"/>
      <c r="M173" s="227" t="n"/>
      <c r="N173" s="226" t="n"/>
      <c r="O173" s="226" t="n"/>
      <c r="P173" s="36" t="n"/>
      <c r="Q173" s="36" t="n"/>
      <c r="R173" s="36" t="n"/>
      <c r="S173" s="228">
        <f>IF($A173="","",IFERROR(VLOOKUP($L173,'Ausnahmenübersicht'!$E$6:$F$9,2,FALSE),""))</f>
      </c>
      <c r="T173" s="226">
        <f>IF($A173="","",IF($S173="","",$C173+$S173/24))</f>
      </c>
      <c r="U173" s="227">
        <f>IF($A173="","",IF($Q173="完了",0,MAX(0,INT(TODAY()-$T173))))</f>
      </c>
      <c r="V173" s="73" t="n"/>
      <c r="W173" s="73" t="n"/>
      <c r="X173" s="226" t="n"/>
      <c r="Y173" s="228">
        <f>IF($A173="","",IF($X173="","",ROUND(MAX(0,($X173-$C173)*24),1)))</f>
      </c>
    </row>
    <row r="174" s="52" ht="22" customHeight="true">
      <c r="A174" s="36" t="s">
        <v>154</v>
      </c>
      <c r="B174" s="225" t="s">
        <v>488</v>
      </c>
      <c r="C174" s="226" t="n"/>
      <c r="D174" s="36" t="n"/>
      <c r="E174" s="36" t="n"/>
      <c r="F174" s="36" t="n"/>
      <c r="G174" s="36" t="n"/>
      <c r="H174" s="36" t="n"/>
      <c r="I174" s="36" t="n"/>
      <c r="J174" s="36" t="n"/>
      <c r="K174" s="36" t="n"/>
      <c r="L174" s="36" t="n"/>
      <c r="M174" s="227" t="n"/>
      <c r="N174" s="226" t="n"/>
      <c r="O174" s="226" t="n"/>
      <c r="P174" s="36" t="n"/>
      <c r="Q174" s="36" t="n"/>
      <c r="R174" s="36" t="n"/>
      <c r="S174" s="228">
        <f>IF($A174="","",IFERROR(VLOOKUP($L174,'Ausnahmenübersicht'!$E$6:$F$9,2,FALSE),""))</f>
      </c>
      <c r="T174" s="226">
        <f>IF($A174="","",IF($S174="","",$C174+$S174/24))</f>
      </c>
      <c r="U174" s="227">
        <f>IF($A174="","",IF($Q174="完了",0,MAX(0,INT(TODAY()-$T174))))</f>
      </c>
      <c r="V174" s="73" t="n"/>
      <c r="W174" s="73" t="n"/>
      <c r="X174" s="226" t="n"/>
      <c r="Y174" s="228">
        <f>IF($A174="","",IF($X174="","",ROUND(MAX(0,($X174-$C174)*24),1)))</f>
      </c>
    </row>
    <row r="175" s="52" ht="22" customHeight="true">
      <c r="A175" s="36" t="s">
        <v>155</v>
      </c>
      <c r="B175" s="225" t="s">
        <v>489</v>
      </c>
      <c r="C175" s="226" t="n"/>
      <c r="D175" s="36" t="n"/>
      <c r="E175" s="36" t="n"/>
      <c r="F175" s="36" t="n"/>
      <c r="G175" s="36" t="n"/>
      <c r="H175" s="36" t="n"/>
      <c r="I175" s="36" t="n"/>
      <c r="J175" s="36" t="n"/>
      <c r="K175" s="36" t="n"/>
      <c r="L175" s="36" t="n"/>
      <c r="M175" s="227" t="n"/>
      <c r="N175" s="226" t="n"/>
      <c r="O175" s="226" t="n"/>
      <c r="P175" s="36" t="n"/>
      <c r="Q175" s="36" t="n"/>
      <c r="R175" s="36" t="n"/>
      <c r="S175" s="228">
        <f>IF($A175="","",IFERROR(VLOOKUP($L175,'Ausnahmenübersicht'!$E$6:$F$9,2,FALSE),""))</f>
      </c>
      <c r="T175" s="226">
        <f>IF($A175="","",IF($S175="","",$C175+$S175/24))</f>
      </c>
      <c r="U175" s="227">
        <f>IF($A175="","",IF($Q175="完了",0,MAX(0,INT(TODAY()-$T175))))</f>
      </c>
      <c r="V175" s="73" t="n"/>
      <c r="W175" s="73" t="n"/>
      <c r="X175" s="226" t="n"/>
      <c r="Y175" s="228">
        <f>IF($A175="","",IF($X175="","",ROUND(MAX(0,($X175-$C175)*24),1)))</f>
      </c>
    </row>
    <row r="176" s="52" ht="22" customHeight="true">
      <c r="A176" s="36" t="s">
        <v>156</v>
      </c>
      <c r="B176" s="225" t="s">
        <v>490</v>
      </c>
      <c r="C176" s="226" t="n"/>
      <c r="D176" s="36" t="n"/>
      <c r="E176" s="36" t="n"/>
      <c r="F176" s="36" t="n"/>
      <c r="G176" s="36" t="n"/>
      <c r="H176" s="36" t="n"/>
      <c r="I176" s="36" t="n"/>
      <c r="J176" s="36" t="n"/>
      <c r="K176" s="36" t="n"/>
      <c r="L176" s="36" t="n"/>
      <c r="M176" s="227" t="n"/>
      <c r="N176" s="226" t="n"/>
      <c r="O176" s="226" t="n"/>
      <c r="P176" s="36" t="n"/>
      <c r="Q176" s="36" t="n"/>
      <c r="R176" s="36" t="n"/>
      <c r="S176" s="228">
        <f>IF($A176="","",IFERROR(VLOOKUP($L176,'Ausnahmenübersicht'!$E$6:$F$9,2,FALSE),""))</f>
      </c>
      <c r="T176" s="226">
        <f>IF($A176="","",IF($S176="","",$C176+$S176/24))</f>
      </c>
      <c r="U176" s="227">
        <f>IF($A176="","",IF($Q176="完了",0,MAX(0,INT(TODAY()-$T176))))</f>
      </c>
      <c r="V176" s="73" t="n"/>
      <c r="W176" s="73" t="n"/>
      <c r="X176" s="226" t="n"/>
      <c r="Y176" s="228">
        <f>IF($A176="","",IF($X176="","",ROUND(MAX(0,($X176-$C176)*24),1)))</f>
      </c>
    </row>
    <row r="177" s="52" ht="22" customHeight="true">
      <c r="A177" s="36" t="s">
        <v>157</v>
      </c>
      <c r="B177" s="225" t="s">
        <v>491</v>
      </c>
      <c r="C177" s="226" t="n"/>
      <c r="D177" s="36" t="n"/>
      <c r="E177" s="36" t="n"/>
      <c r="F177" s="36" t="n"/>
      <c r="G177" s="36" t="n"/>
      <c r="H177" s="36" t="n"/>
      <c r="I177" s="36" t="n"/>
      <c r="J177" s="36" t="n"/>
      <c r="K177" s="36" t="n"/>
      <c r="L177" s="36" t="n"/>
      <c r="M177" s="227" t="n"/>
      <c r="N177" s="226" t="n"/>
      <c r="O177" s="226" t="n"/>
      <c r="P177" s="36" t="n"/>
      <c r="Q177" s="36" t="n"/>
      <c r="R177" s="36" t="n"/>
      <c r="S177" s="228">
        <f>IF($A177="","",IFERROR(VLOOKUP($L177,'Ausnahmenübersicht'!$E$6:$F$9,2,FALSE),""))</f>
      </c>
      <c r="T177" s="226">
        <f>IF($A177="","",IF($S177="","",$C177+$S177/24))</f>
      </c>
      <c r="U177" s="227">
        <f>IF($A177="","",IF($Q177="完了",0,MAX(0,INT(TODAY()-$T177))))</f>
      </c>
      <c r="V177" s="73" t="n"/>
      <c r="W177" s="73" t="n"/>
      <c r="X177" s="226" t="n"/>
      <c r="Y177" s="228">
        <f>IF($A177="","",IF($X177="","",ROUND(MAX(0,($X177-$C177)*24),1)))</f>
      </c>
    </row>
    <row r="178" s="52" ht="22" customHeight="true">
      <c r="A178" s="36" t="s">
        <v>158</v>
      </c>
      <c r="B178" s="225" t="s">
        <v>492</v>
      </c>
      <c r="C178" s="226" t="n"/>
      <c r="D178" s="36" t="n"/>
      <c r="E178" s="36" t="n"/>
      <c r="F178" s="36" t="n"/>
      <c r="G178" s="36" t="n"/>
      <c r="H178" s="36" t="n"/>
      <c r="I178" s="36" t="n"/>
      <c r="J178" s="36" t="n"/>
      <c r="K178" s="36" t="n"/>
      <c r="L178" s="36" t="n"/>
      <c r="M178" s="227" t="n"/>
      <c r="N178" s="226" t="n"/>
      <c r="O178" s="226" t="n"/>
      <c r="P178" s="36" t="n"/>
      <c r="Q178" s="36" t="n"/>
      <c r="R178" s="36" t="n"/>
      <c r="S178" s="228">
        <f>IF($A178="","",IFERROR(VLOOKUP($L178,'Ausnahmenübersicht'!$E$6:$F$9,2,FALSE),""))</f>
      </c>
      <c r="T178" s="226">
        <f>IF($A178="","",IF($S178="","",$C178+$S178/24))</f>
      </c>
      <c r="U178" s="227">
        <f>IF($A178="","",IF($Q178="完了",0,MAX(0,INT(TODAY()-$T178))))</f>
      </c>
      <c r="V178" s="73" t="n"/>
      <c r="W178" s="73" t="n"/>
      <c r="X178" s="226" t="n"/>
      <c r="Y178" s="228">
        <f>IF($A178="","",IF($X178="","",ROUND(MAX(0,($X178-$C178)*24),1)))</f>
      </c>
    </row>
    <row r="179" s="52" ht="22" customHeight="true">
      <c r="A179" s="36" t="s">
        <v>159</v>
      </c>
      <c r="B179" s="225" t="s">
        <v>493</v>
      </c>
      <c r="C179" s="226" t="n"/>
      <c r="D179" s="36" t="n"/>
      <c r="E179" s="36" t="n"/>
      <c r="F179" s="36" t="n"/>
      <c r="G179" s="36" t="n"/>
      <c r="H179" s="36" t="n"/>
      <c r="I179" s="36" t="n"/>
      <c r="J179" s="36" t="n"/>
      <c r="K179" s="36" t="n"/>
      <c r="L179" s="36" t="n"/>
      <c r="M179" s="227" t="n"/>
      <c r="N179" s="226" t="n"/>
      <c r="O179" s="226" t="n"/>
      <c r="P179" s="36" t="n"/>
      <c r="Q179" s="36" t="n"/>
      <c r="R179" s="36" t="n"/>
      <c r="S179" s="228">
        <f>IF($A179="","",IFERROR(VLOOKUP($L179,'Ausnahmenübersicht'!$E$6:$F$9,2,FALSE),""))</f>
      </c>
      <c r="T179" s="226">
        <f>IF($A179="","",IF($S179="","",$C179+$S179/24))</f>
      </c>
      <c r="U179" s="227">
        <f>IF($A179="","",IF($Q179="完了",0,MAX(0,INT(TODAY()-$T179))))</f>
      </c>
      <c r="V179" s="73" t="n"/>
      <c r="W179" s="73" t="n"/>
      <c r="X179" s="226" t="n"/>
      <c r="Y179" s="228">
        <f>IF($A179="","",IF($X179="","",ROUND(MAX(0,($X179-$C179)*24),1)))</f>
      </c>
    </row>
    <row r="180" s="52" ht="22" customHeight="true">
      <c r="A180" s="36" t="s">
        <v>160</v>
      </c>
      <c r="B180" s="225" t="s">
        <v>494</v>
      </c>
      <c r="C180" s="226" t="n"/>
      <c r="D180" s="36" t="n"/>
      <c r="E180" s="36" t="n"/>
      <c r="F180" s="36" t="n"/>
      <c r="G180" s="36" t="n"/>
      <c r="H180" s="36" t="n"/>
      <c r="I180" s="36" t="n"/>
      <c r="J180" s="36" t="n"/>
      <c r="K180" s="36" t="n"/>
      <c r="L180" s="36" t="n"/>
      <c r="M180" s="227" t="n"/>
      <c r="N180" s="226" t="n"/>
      <c r="O180" s="226" t="n"/>
      <c r="P180" s="36" t="n"/>
      <c r="Q180" s="36" t="n"/>
      <c r="R180" s="36" t="n"/>
      <c r="S180" s="228">
        <f>IF($A180="","",IFERROR(VLOOKUP($L180,'Ausnahmenübersicht'!$E$6:$F$9,2,FALSE),""))</f>
      </c>
      <c r="T180" s="226">
        <f>IF($A180="","",IF($S180="","",$C180+$S180/24))</f>
      </c>
      <c r="U180" s="227">
        <f>IF($A180="","",IF($Q180="完了",0,MAX(0,INT(TODAY()-$T180))))</f>
      </c>
      <c r="V180" s="73" t="n"/>
      <c r="W180" s="73" t="n"/>
      <c r="X180" s="226" t="n"/>
      <c r="Y180" s="228">
        <f>IF($A180="","",IF($X180="","",ROUND(MAX(0,($X180-$C180)*24),1)))</f>
      </c>
    </row>
    <row r="181" s="52" ht="22" customHeight="true">
      <c r="A181" s="36" t="s">
        <v>161</v>
      </c>
      <c r="B181" s="225" t="s">
        <v>495</v>
      </c>
      <c r="C181" s="226" t="n"/>
      <c r="D181" s="36" t="n"/>
      <c r="E181" s="36" t="n"/>
      <c r="F181" s="36" t="n"/>
      <c r="G181" s="36" t="n"/>
      <c r="H181" s="36" t="n"/>
      <c r="I181" s="36" t="n"/>
      <c r="J181" s="36" t="n"/>
      <c r="K181" s="36" t="n"/>
      <c r="L181" s="36" t="n"/>
      <c r="M181" s="227" t="n"/>
      <c r="N181" s="226" t="n"/>
      <c r="O181" s="226" t="n"/>
      <c r="P181" s="36" t="n"/>
      <c r="Q181" s="36" t="n"/>
      <c r="R181" s="36" t="n"/>
      <c r="S181" s="228">
        <f>IF($A181="","",IFERROR(VLOOKUP($L181,'Ausnahmenübersicht'!$E$6:$F$9,2,FALSE),""))</f>
      </c>
      <c r="T181" s="226">
        <f>IF($A181="","",IF($S181="","",$C181+$S181/24))</f>
      </c>
      <c r="U181" s="227">
        <f>IF($A181="","",IF($Q181="完了",0,MAX(0,INT(TODAY()-$T181))))</f>
      </c>
      <c r="V181" s="73" t="n"/>
      <c r="W181" s="73" t="n"/>
      <c r="X181" s="226" t="n"/>
      <c r="Y181" s="228">
        <f>IF($A181="","",IF($X181="","",ROUND(MAX(0,($X181-$C181)*24),1)))</f>
      </c>
    </row>
    <row r="182" s="52" ht="22" customHeight="true">
      <c r="A182" s="36" t="s">
        <v>162</v>
      </c>
      <c r="B182" s="225" t="s">
        <v>496</v>
      </c>
      <c r="C182" s="226" t="n"/>
      <c r="D182" s="36" t="n"/>
      <c r="E182" s="36" t="n"/>
      <c r="F182" s="36" t="n"/>
      <c r="G182" s="36" t="n"/>
      <c r="H182" s="36" t="n"/>
      <c r="I182" s="36" t="n"/>
      <c r="J182" s="36" t="n"/>
      <c r="K182" s="36" t="n"/>
      <c r="L182" s="36" t="n"/>
      <c r="M182" s="227" t="n"/>
      <c r="N182" s="226" t="n"/>
      <c r="O182" s="226" t="n"/>
      <c r="P182" s="36" t="n"/>
      <c r="Q182" s="36" t="n"/>
      <c r="R182" s="36" t="n"/>
      <c r="S182" s="228">
        <f>IF($A182="","",IFERROR(VLOOKUP($L182,'Ausnahmenübersicht'!$E$6:$F$9,2,FALSE),""))</f>
      </c>
      <c r="T182" s="226">
        <f>IF($A182="","",IF($S182="","",$C182+$S182/24))</f>
      </c>
      <c r="U182" s="227">
        <f>IF($A182="","",IF($Q182="完了",0,MAX(0,INT(TODAY()-$T182))))</f>
      </c>
      <c r="V182" s="73" t="n"/>
      <c r="W182" s="73" t="n"/>
      <c r="X182" s="226" t="n"/>
      <c r="Y182" s="228">
        <f>IF($A182="","",IF($X182="","",ROUND(MAX(0,($X182-$C182)*24),1)))</f>
      </c>
    </row>
    <row r="183" s="52" ht="22" customHeight="true">
      <c r="A183" s="36" t="s">
        <v>163</v>
      </c>
      <c r="B183" s="225" t="s">
        <v>497</v>
      </c>
      <c r="C183" s="226" t="n"/>
      <c r="D183" s="36" t="n"/>
      <c r="E183" s="36" t="n"/>
      <c r="F183" s="36" t="n"/>
      <c r="G183" s="36" t="n"/>
      <c r="H183" s="36" t="n"/>
      <c r="I183" s="36" t="n"/>
      <c r="J183" s="36" t="n"/>
      <c r="K183" s="36" t="n"/>
      <c r="L183" s="36" t="n"/>
      <c r="M183" s="227" t="n"/>
      <c r="N183" s="226" t="n"/>
      <c r="O183" s="226" t="n"/>
      <c r="P183" s="36" t="n"/>
      <c r="Q183" s="36" t="n"/>
      <c r="R183" s="36" t="n"/>
      <c r="S183" s="228">
        <f>IF($A183="","",IFERROR(VLOOKUP($L183,'Ausnahmenübersicht'!$E$6:$F$9,2,FALSE),""))</f>
      </c>
      <c r="T183" s="226">
        <f>IF($A183="","",IF($S183="","",$C183+$S183/24))</f>
      </c>
      <c r="U183" s="227">
        <f>IF($A183="","",IF($Q183="完了",0,MAX(0,INT(TODAY()-$T183))))</f>
      </c>
      <c r="V183" s="73" t="n"/>
      <c r="W183" s="73" t="n"/>
      <c r="X183" s="226" t="n"/>
      <c r="Y183" s="228">
        <f>IF($A183="","",IF($X183="","",ROUND(MAX(0,($X183-$C183)*24),1)))</f>
      </c>
    </row>
    <row r="184" s="52" ht="22" customHeight="true">
      <c r="A184" s="36" t="s">
        <v>164</v>
      </c>
      <c r="B184" s="225" t="s">
        <v>498</v>
      </c>
      <c r="C184" s="226" t="n"/>
      <c r="D184" s="36" t="n"/>
      <c r="E184" s="36" t="n"/>
      <c r="F184" s="36" t="n"/>
      <c r="G184" s="36" t="n"/>
      <c r="H184" s="36" t="n"/>
      <c r="I184" s="36" t="n"/>
      <c r="J184" s="36" t="n"/>
      <c r="K184" s="36" t="n"/>
      <c r="L184" s="36" t="n"/>
      <c r="M184" s="227" t="n"/>
      <c r="N184" s="226" t="n"/>
      <c r="O184" s="226" t="n"/>
      <c r="P184" s="36" t="n"/>
      <c r="Q184" s="36" t="n"/>
      <c r="R184" s="36" t="n"/>
      <c r="S184" s="228">
        <f>IF($A184="","",IFERROR(VLOOKUP($L184,'Ausnahmenübersicht'!$E$6:$F$9,2,FALSE),""))</f>
      </c>
      <c r="T184" s="226">
        <f>IF($A184="","",IF($S184="","",$C184+$S184/24))</f>
      </c>
      <c r="U184" s="227">
        <f>IF($A184="","",IF($Q184="完了",0,MAX(0,INT(TODAY()-$T184))))</f>
      </c>
      <c r="V184" s="73" t="n"/>
      <c r="W184" s="73" t="n"/>
      <c r="X184" s="226" t="n"/>
      <c r="Y184" s="228">
        <f>IF($A184="","",IF($X184="","",ROUND(MAX(0,($X184-$C184)*24),1)))</f>
      </c>
    </row>
    <row r="185" s="52" ht="22" customHeight="true">
      <c r="A185" s="36" t="s">
        <v>165</v>
      </c>
      <c r="B185" s="225" t="s">
        <v>499</v>
      </c>
      <c r="C185" s="226" t="n"/>
      <c r="D185" s="36" t="n"/>
      <c r="E185" s="36" t="n"/>
      <c r="F185" s="36" t="n"/>
      <c r="G185" s="36" t="n"/>
      <c r="H185" s="36" t="n"/>
      <c r="I185" s="36" t="n"/>
      <c r="J185" s="36" t="n"/>
      <c r="K185" s="36" t="n"/>
      <c r="L185" s="36" t="n"/>
      <c r="M185" s="227" t="n"/>
      <c r="N185" s="226" t="n"/>
      <c r="O185" s="226" t="n"/>
      <c r="P185" s="36" t="n"/>
      <c r="Q185" s="36" t="n"/>
      <c r="R185" s="36" t="n"/>
      <c r="S185" s="228">
        <f>IF($A185="","",IFERROR(VLOOKUP($L185,'Ausnahmenübersicht'!$E$6:$F$9,2,FALSE),""))</f>
      </c>
      <c r="T185" s="226">
        <f>IF($A185="","",IF($S185="","",$C185+$S185/24))</f>
      </c>
      <c r="U185" s="227">
        <f>IF($A185="","",IF($Q185="完了",0,MAX(0,INT(TODAY()-$T185))))</f>
      </c>
      <c r="V185" s="73" t="n"/>
      <c r="W185" s="73" t="n"/>
      <c r="X185" s="226" t="n"/>
      <c r="Y185" s="228">
        <f>IF($A185="","",IF($X185="","",ROUND(MAX(0,($X185-$C185)*24),1)))</f>
      </c>
    </row>
    <row r="186" s="52" ht="22" customHeight="true">
      <c r="A186" s="36" t="s">
        <v>284</v>
      </c>
      <c r="B186" s="225" t="s">
        <v>500</v>
      </c>
      <c r="C186" s="226" t="n"/>
      <c r="D186" s="36" t="n"/>
      <c r="E186" s="36" t="n"/>
      <c r="F186" s="36" t="n"/>
      <c r="G186" s="36" t="n"/>
      <c r="H186" s="36" t="n"/>
      <c r="I186" s="36" t="n"/>
      <c r="J186" s="36" t="n"/>
      <c r="K186" s="36" t="n"/>
      <c r="L186" s="36" t="n"/>
      <c r="M186" s="227" t="n"/>
      <c r="N186" s="226" t="n"/>
      <c r="O186" s="226" t="n"/>
      <c r="P186" s="36" t="n"/>
      <c r="Q186" s="36" t="n"/>
      <c r="R186" s="36" t="n"/>
      <c r="S186" s="228">
        <f>IF($A186="","",IFERROR(VLOOKUP($L186,'Ausnahmenübersicht'!$E$6:$F$9,2,FALSE),""))</f>
      </c>
      <c r="T186" s="226">
        <f>IF($A186="","",IF($S186="","",$C186+$S186/24))</f>
      </c>
      <c r="U186" s="227">
        <f>IF($A186="","",IF($Q186="完了",0,MAX(0,INT(TODAY()-$T186))))</f>
      </c>
      <c r="V186" s="73" t="n"/>
      <c r="W186" s="73" t="n"/>
      <c r="X186" s="226" t="n"/>
      <c r="Y186" s="228">
        <f>IF($A186="","",IF($X186="","",ROUND(MAX(0,($X186-$C186)*24),1)))</f>
      </c>
    </row>
    <row r="187" s="52" ht="22" customHeight="true">
      <c r="A187" s="36" t="s">
        <v>286</v>
      </c>
      <c r="B187" s="225" t="s">
        <v>501</v>
      </c>
      <c r="C187" s="226" t="n"/>
      <c r="D187" s="36" t="n"/>
      <c r="E187" s="36" t="n"/>
      <c r="F187" s="36" t="n"/>
      <c r="G187" s="36" t="n"/>
      <c r="H187" s="36" t="n"/>
      <c r="I187" s="36" t="n"/>
      <c r="J187" s="36" t="n"/>
      <c r="K187" s="36" t="n"/>
      <c r="L187" s="36" t="n"/>
      <c r="M187" s="227" t="n"/>
      <c r="N187" s="226" t="n"/>
      <c r="O187" s="226" t="n"/>
      <c r="P187" s="36" t="n"/>
      <c r="Q187" s="36" t="n"/>
      <c r="R187" s="36" t="n"/>
      <c r="S187" s="228">
        <f>IF($A187="","",IFERROR(VLOOKUP($L187,'Ausnahmenübersicht'!$E$6:$F$9,2,FALSE),""))</f>
      </c>
      <c r="T187" s="226">
        <f>IF($A187="","",IF($S187="","",$C187+$S187/24))</f>
      </c>
      <c r="U187" s="227">
        <f>IF($A187="","",IF($Q187="完了",0,MAX(0,INT(TODAY()-$T187))))</f>
      </c>
      <c r="V187" s="73" t="n"/>
      <c r="W187" s="73" t="n"/>
      <c r="X187" s="226" t="n"/>
      <c r="Y187" s="228">
        <f>IF($A187="","",IF($X187="","",ROUND(MAX(0,($X187-$C187)*24),1)))</f>
      </c>
    </row>
    <row r="188" s="52" ht="22" customHeight="true">
      <c r="A188" s="36" t="s">
        <v>288</v>
      </c>
      <c r="B188" s="225" t="s">
        <v>502</v>
      </c>
      <c r="C188" s="226" t="n"/>
      <c r="D188" s="36" t="n"/>
      <c r="E188" s="36" t="n"/>
      <c r="F188" s="36" t="n"/>
      <c r="G188" s="36" t="n"/>
      <c r="H188" s="36" t="n"/>
      <c r="I188" s="36" t="n"/>
      <c r="J188" s="36" t="n"/>
      <c r="K188" s="36" t="n"/>
      <c r="L188" s="36" t="n"/>
      <c r="M188" s="227" t="n"/>
      <c r="N188" s="226" t="n"/>
      <c r="O188" s="226" t="n"/>
      <c r="P188" s="36" t="n"/>
      <c r="Q188" s="36" t="n"/>
      <c r="R188" s="36" t="n"/>
      <c r="S188" s="228">
        <f>IF($A188="","",IFERROR(VLOOKUP($L188,'Ausnahmenübersicht'!$E$6:$F$9,2,FALSE),""))</f>
      </c>
      <c r="T188" s="226">
        <f>IF($A188="","",IF($S188="","",$C188+$S188/24))</f>
      </c>
      <c r="U188" s="227">
        <f>IF($A188="","",IF($Q188="完了",0,MAX(0,INT(TODAY()-$T188))))</f>
      </c>
      <c r="V188" s="73" t="n"/>
      <c r="W188" s="73" t="n"/>
      <c r="X188" s="226" t="n"/>
      <c r="Y188" s="228">
        <f>IF($A188="","",IF($X188="","",ROUND(MAX(0,($X188-$C188)*24),1)))</f>
      </c>
    </row>
    <row r="189" s="52" ht="22" customHeight="true">
      <c r="A189" s="36" t="s">
        <v>453</v>
      </c>
      <c r="B189" s="225" t="s">
        <v>503</v>
      </c>
      <c r="C189" s="226" t="n"/>
      <c r="D189" s="36" t="n"/>
      <c r="E189" s="36" t="n"/>
      <c r="F189" s="36" t="n"/>
      <c r="G189" s="36" t="n"/>
      <c r="H189" s="36" t="n"/>
      <c r="I189" s="36" t="n"/>
      <c r="J189" s="36" t="n"/>
      <c r="K189" s="36" t="n"/>
      <c r="L189" s="36" t="n"/>
      <c r="M189" s="227" t="n"/>
      <c r="N189" s="226" t="n"/>
      <c r="O189" s="226" t="n"/>
      <c r="P189" s="36" t="n"/>
      <c r="Q189" s="36" t="n"/>
      <c r="R189" s="36" t="n"/>
      <c r="S189" s="228">
        <f>IF($A189="","",IFERROR(VLOOKUP($L189,'Ausnahmenübersicht'!$E$6:$F$9,2,FALSE),""))</f>
      </c>
      <c r="T189" s="226">
        <f>IF($A189="","",IF($S189="","",$C189+$S189/24))</f>
      </c>
      <c r="U189" s="227">
        <f>IF($A189="","",IF($Q189="完了",0,MAX(0,INT(TODAY()-$T189))))</f>
      </c>
      <c r="V189" s="73" t="n"/>
      <c r="W189" s="73" t="n"/>
      <c r="X189" s="226" t="n"/>
      <c r="Y189" s="228">
        <f>IF($A189="","",IF($X189="","",ROUND(MAX(0,($X189-$C189)*24),1)))</f>
      </c>
    </row>
    <row r="190" s="52" ht="22" customHeight="true">
      <c r="A190" s="36" t="s">
        <v>455</v>
      </c>
      <c r="B190" s="225" t="s">
        <v>504</v>
      </c>
      <c r="C190" s="226" t="n"/>
      <c r="D190" s="36" t="n"/>
      <c r="E190" s="36" t="n"/>
      <c r="F190" s="36" t="n"/>
      <c r="G190" s="36" t="n"/>
      <c r="H190" s="36" t="n"/>
      <c r="I190" s="36" t="n"/>
      <c r="J190" s="36" t="n"/>
      <c r="K190" s="36" t="n"/>
      <c r="L190" s="36" t="n"/>
      <c r="M190" s="227" t="n"/>
      <c r="N190" s="226" t="n"/>
      <c r="O190" s="226" t="n"/>
      <c r="P190" s="36" t="n"/>
      <c r="Q190" s="36" t="n"/>
      <c r="R190" s="36" t="n"/>
      <c r="S190" s="228">
        <f>IF($A190="","",IFERROR(VLOOKUP($L190,'Ausnahmenübersicht'!$E$6:$F$9,2,FALSE),""))</f>
      </c>
      <c r="T190" s="226">
        <f>IF($A190="","",IF($S190="","",$C190+$S190/24))</f>
      </c>
      <c r="U190" s="227">
        <f>IF($A190="","",IF($Q190="完了",0,MAX(0,INT(TODAY()-$T190))))</f>
      </c>
      <c r="V190" s="73" t="n"/>
      <c r="W190" s="73" t="n"/>
      <c r="X190" s="226" t="n"/>
      <c r="Y190" s="228">
        <f>IF($A190="","",IF($X190="","",ROUND(MAX(0,($X190-$C190)*24),1)))</f>
      </c>
    </row>
    <row r="191" s="52" ht="22" customHeight="true">
      <c r="A191" s="36" t="s">
        <v>166</v>
      </c>
      <c r="B191" s="225" t="s">
        <v>505</v>
      </c>
      <c r="C191" s="226" t="n"/>
      <c r="D191" s="36" t="n"/>
      <c r="E191" s="36" t="n"/>
      <c r="F191" s="36" t="n"/>
      <c r="G191" s="36" t="n"/>
      <c r="H191" s="36" t="n"/>
      <c r="I191" s="36" t="n"/>
      <c r="J191" s="36" t="n"/>
      <c r="K191" s="36" t="n"/>
      <c r="L191" s="36" t="n"/>
      <c r="M191" s="227" t="n"/>
      <c r="N191" s="226" t="n"/>
      <c r="O191" s="226" t="n"/>
      <c r="P191" s="36" t="n"/>
      <c r="Q191" s="36" t="n"/>
      <c r="R191" s="36" t="n"/>
      <c r="S191" s="228">
        <f>IF($A191="","",IFERROR(VLOOKUP($L191,'Ausnahmenübersicht'!$E$6:$F$9,2,FALSE),""))</f>
      </c>
      <c r="T191" s="226">
        <f>IF($A191="","",IF($S191="","",$C191+$S191/24))</f>
      </c>
      <c r="U191" s="227">
        <f>IF($A191="","",IF($Q191="完了",0,MAX(0,INT(TODAY()-$T191))))</f>
      </c>
      <c r="V191" s="73" t="n"/>
      <c r="W191" s="73" t="n"/>
      <c r="X191" s="226" t="n"/>
      <c r="Y191" s="228">
        <f>IF($A191="","",IF($X191="","",ROUND(MAX(0,($X191-$C191)*24),1)))</f>
      </c>
    </row>
    <row r="192" s="52" ht="22" customHeight="true">
      <c r="A192" s="36" t="s">
        <v>167</v>
      </c>
      <c r="B192" s="225" t="s">
        <v>506</v>
      </c>
      <c r="C192" s="226" t="n"/>
      <c r="D192" s="36" t="n"/>
      <c r="E192" s="36" t="n"/>
      <c r="F192" s="36" t="n"/>
      <c r="G192" s="36" t="n"/>
      <c r="H192" s="36" t="n"/>
      <c r="I192" s="36" t="n"/>
      <c r="J192" s="36" t="n"/>
      <c r="K192" s="36" t="n"/>
      <c r="L192" s="36" t="n"/>
      <c r="M192" s="227" t="n"/>
      <c r="N192" s="226" t="n"/>
      <c r="O192" s="226" t="n"/>
      <c r="P192" s="36" t="n"/>
      <c r="Q192" s="36" t="n"/>
      <c r="R192" s="36" t="n"/>
      <c r="S192" s="228">
        <f>IF($A192="","",IFERROR(VLOOKUP($L192,'Ausnahmenübersicht'!$E$6:$F$9,2,FALSE),""))</f>
      </c>
      <c r="T192" s="226">
        <f>IF($A192="","",IF($S192="","",$C192+$S192/24))</f>
      </c>
      <c r="U192" s="227">
        <f>IF($A192="","",IF($Q192="完了",0,MAX(0,INT(TODAY()-$T192))))</f>
      </c>
      <c r="V192" s="73" t="n"/>
      <c r="W192" s="73" t="n"/>
      <c r="X192" s="226" t="n"/>
      <c r="Y192" s="228">
        <f>IF($A192="","",IF($X192="","",ROUND(MAX(0,($X192-$C192)*24),1)))</f>
      </c>
    </row>
    <row r="193" s="52" ht="22" customHeight="true">
      <c r="A193" s="36" t="s">
        <v>168</v>
      </c>
      <c r="B193" s="225" t="s">
        <v>507</v>
      </c>
      <c r="C193" s="226" t="n"/>
      <c r="D193" s="36" t="n"/>
      <c r="E193" s="36" t="n"/>
      <c r="F193" s="36" t="n"/>
      <c r="G193" s="36" t="n"/>
      <c r="H193" s="36" t="n"/>
      <c r="I193" s="36" t="n"/>
      <c r="J193" s="36" t="n"/>
      <c r="K193" s="36" t="n"/>
      <c r="L193" s="36" t="n"/>
      <c r="M193" s="227" t="n"/>
      <c r="N193" s="226" t="n"/>
      <c r="O193" s="226" t="n"/>
      <c r="P193" s="36" t="n"/>
      <c r="Q193" s="36" t="n"/>
      <c r="R193" s="36" t="n"/>
      <c r="S193" s="228">
        <f>IF($A193="","",IFERROR(VLOOKUP($L193,'Ausnahmenübersicht'!$E$6:$F$9,2,FALSE),""))</f>
      </c>
      <c r="T193" s="226">
        <f>IF($A193="","",IF($S193="","",$C193+$S193/24))</f>
      </c>
      <c r="U193" s="227">
        <f>IF($A193="","",IF($Q193="完了",0,MAX(0,INT(TODAY()-$T193))))</f>
      </c>
      <c r="V193" s="73" t="n"/>
      <c r="W193" s="73" t="n"/>
      <c r="X193" s="226" t="n"/>
      <c r="Y193" s="228">
        <f>IF($A193="","",IF($X193="","",ROUND(MAX(0,($X193-$C193)*24),1)))</f>
      </c>
    </row>
    <row r="194" s="52" ht="22" customHeight="true">
      <c r="A194" s="36" t="s">
        <v>169</v>
      </c>
      <c r="B194" s="225" t="s">
        <v>508</v>
      </c>
      <c r="C194" s="226" t="n"/>
      <c r="D194" s="36" t="n"/>
      <c r="E194" s="36" t="n"/>
      <c r="F194" s="36" t="n"/>
      <c r="G194" s="36" t="n"/>
      <c r="H194" s="36" t="n"/>
      <c r="I194" s="36" t="n"/>
      <c r="J194" s="36" t="n"/>
      <c r="K194" s="36" t="n"/>
      <c r="L194" s="36" t="n"/>
      <c r="M194" s="227" t="n"/>
      <c r="N194" s="226" t="n"/>
      <c r="O194" s="226" t="n"/>
      <c r="P194" s="36" t="n"/>
      <c r="Q194" s="36" t="n"/>
      <c r="R194" s="36" t="n"/>
      <c r="S194" s="228">
        <f>IF($A194="","",IFERROR(VLOOKUP($L194,'Ausnahmenübersicht'!$E$6:$F$9,2,FALSE),""))</f>
      </c>
      <c r="T194" s="226">
        <f>IF($A194="","",IF($S194="","",$C194+$S194/24))</f>
      </c>
      <c r="U194" s="227">
        <f>IF($A194="","",IF($Q194="完了",0,MAX(0,INT(TODAY()-$T194))))</f>
      </c>
      <c r="V194" s="73" t="n"/>
      <c r="W194" s="73" t="n"/>
      <c r="X194" s="226" t="n"/>
      <c r="Y194" s="228">
        <f>IF($A194="","",IF($X194="","",ROUND(MAX(0,($X194-$C194)*24),1)))</f>
      </c>
    </row>
    <row r="195" s="52" ht="22" customHeight="true">
      <c r="A195" s="36" t="s">
        <v>170</v>
      </c>
      <c r="B195" s="225" t="s">
        <v>509</v>
      </c>
      <c r="C195" s="226" t="n"/>
      <c r="D195" s="36" t="n"/>
      <c r="E195" s="36" t="n"/>
      <c r="F195" s="36" t="n"/>
      <c r="G195" s="36" t="n"/>
      <c r="H195" s="36" t="n"/>
      <c r="I195" s="36" t="n"/>
      <c r="J195" s="36" t="n"/>
      <c r="K195" s="36" t="n"/>
      <c r="L195" s="36" t="n"/>
      <c r="M195" s="227" t="n"/>
      <c r="N195" s="226" t="n"/>
      <c r="O195" s="226" t="n"/>
      <c r="P195" s="36" t="n"/>
      <c r="Q195" s="36" t="n"/>
      <c r="R195" s="36" t="n"/>
      <c r="S195" s="228">
        <f>IF($A195="","",IFERROR(VLOOKUP($L195,'Ausnahmenübersicht'!$E$6:$F$9,2,FALSE),""))</f>
      </c>
      <c r="T195" s="226">
        <f>IF($A195="","",IF($S195="","",$C195+$S195/24))</f>
      </c>
      <c r="U195" s="227">
        <f>IF($A195="","",IF($Q195="完了",0,MAX(0,INT(TODAY()-$T195))))</f>
      </c>
      <c r="V195" s="73" t="n"/>
      <c r="W195" s="73" t="n"/>
      <c r="X195" s="226" t="n"/>
      <c r="Y195" s="228">
        <f>IF($A195="","",IF($X195="","",ROUND(MAX(0,($X195-$C195)*24),1)))</f>
      </c>
    </row>
    <row r="196" s="52" ht="22" customHeight="true">
      <c r="A196" s="36" t="s">
        <v>171</v>
      </c>
      <c r="B196" s="225" t="s">
        <v>510</v>
      </c>
      <c r="C196" s="226" t="n"/>
      <c r="D196" s="36" t="n"/>
      <c r="E196" s="36" t="n"/>
      <c r="F196" s="36" t="n"/>
      <c r="G196" s="36" t="n"/>
      <c r="H196" s="36" t="n"/>
      <c r="I196" s="36" t="n"/>
      <c r="J196" s="36" t="n"/>
      <c r="K196" s="36" t="n"/>
      <c r="L196" s="36" t="n"/>
      <c r="M196" s="227" t="n"/>
      <c r="N196" s="226" t="n"/>
      <c r="O196" s="226" t="n"/>
      <c r="P196" s="36" t="n"/>
      <c r="Q196" s="36" t="n"/>
      <c r="R196" s="36" t="n"/>
      <c r="S196" s="228">
        <f>IF($A196="","",IFERROR(VLOOKUP($L196,'Ausnahmenübersicht'!$E$6:$F$9,2,FALSE),""))</f>
      </c>
      <c r="T196" s="226">
        <f>IF($A196="","",IF($S196="","",$C196+$S196/24))</f>
      </c>
      <c r="U196" s="227">
        <f>IF($A196="","",IF($Q196="完了",0,MAX(0,INT(TODAY()-$T196))))</f>
      </c>
      <c r="V196" s="73" t="n"/>
      <c r="W196" s="73" t="n"/>
      <c r="X196" s="226" t="n"/>
      <c r="Y196" s="228">
        <f>IF($A196="","",IF($X196="","",ROUND(MAX(0,($X196-$C196)*24),1)))</f>
      </c>
    </row>
    <row r="197" s="52" ht="22" customHeight="true">
      <c r="A197" s="36" t="s">
        <v>172</v>
      </c>
      <c r="B197" s="225" t="s">
        <v>511</v>
      </c>
      <c r="C197" s="226" t="n"/>
      <c r="D197" s="36" t="n"/>
      <c r="E197" s="36" t="n"/>
      <c r="F197" s="36" t="n"/>
      <c r="G197" s="36" t="n"/>
      <c r="H197" s="36" t="n"/>
      <c r="I197" s="36" t="n"/>
      <c r="J197" s="36" t="n"/>
      <c r="K197" s="36" t="n"/>
      <c r="L197" s="36" t="n"/>
      <c r="M197" s="227" t="n"/>
      <c r="N197" s="226" t="n"/>
      <c r="O197" s="226" t="n"/>
      <c r="P197" s="36" t="n"/>
      <c r="Q197" s="36" t="n"/>
      <c r="R197" s="36" t="n"/>
      <c r="S197" s="228">
        <f>IF($A197="","",IFERROR(VLOOKUP($L197,'Ausnahmenübersicht'!$E$6:$F$9,2,FALSE),""))</f>
      </c>
      <c r="T197" s="226">
        <f>IF($A197="","",IF($S197="","",$C197+$S197/24))</f>
      </c>
      <c r="U197" s="227">
        <f>IF($A197="","",IF($Q197="完了",0,MAX(0,INT(TODAY()-$T197))))</f>
      </c>
      <c r="V197" s="73" t="n"/>
      <c r="W197" s="73" t="n"/>
      <c r="X197" s="226" t="n"/>
      <c r="Y197" s="228">
        <f>IF($A197="","",IF($X197="","",ROUND(MAX(0,($X197-$C197)*24),1)))</f>
      </c>
    </row>
    <row r="198" s="52" ht="22" customHeight="true">
      <c r="A198" s="36" t="s">
        <v>173</v>
      </c>
      <c r="B198" s="225" t="s">
        <v>512</v>
      </c>
      <c r="C198" s="226" t="n"/>
      <c r="D198" s="36" t="n"/>
      <c r="E198" s="36" t="n"/>
      <c r="F198" s="36" t="n"/>
      <c r="G198" s="36" t="n"/>
      <c r="H198" s="36" t="n"/>
      <c r="I198" s="36" t="n"/>
      <c r="J198" s="36" t="n"/>
      <c r="K198" s="36" t="n"/>
      <c r="L198" s="36" t="n"/>
      <c r="M198" s="227" t="n"/>
      <c r="N198" s="226" t="n"/>
      <c r="O198" s="226" t="n"/>
      <c r="P198" s="36" t="n"/>
      <c r="Q198" s="36" t="n"/>
      <c r="R198" s="36" t="n"/>
      <c r="S198" s="228">
        <f>IF($A198="","",IFERROR(VLOOKUP($L198,'Ausnahmenübersicht'!$E$6:$F$9,2,FALSE),""))</f>
      </c>
      <c r="T198" s="226">
        <f>IF($A198="","",IF($S198="","",$C198+$S198/24))</f>
      </c>
      <c r="U198" s="227">
        <f>IF($A198="","",IF($Q198="完了",0,MAX(0,INT(TODAY()-$T198))))</f>
      </c>
      <c r="V198" s="73" t="n"/>
      <c r="W198" s="73" t="n"/>
      <c r="X198" s="226" t="n"/>
      <c r="Y198" s="228">
        <f>IF($A198="","",IF($X198="","",ROUND(MAX(0,($X198-$C198)*24),1)))</f>
      </c>
    </row>
    <row r="199" s="52" ht="22" customHeight="true">
      <c r="A199" s="36" t="s">
        <v>174</v>
      </c>
      <c r="B199" s="225" t="s">
        <v>513</v>
      </c>
      <c r="C199" s="226" t="n"/>
      <c r="D199" s="36" t="n"/>
      <c r="E199" s="36" t="n"/>
      <c r="F199" s="36" t="n"/>
      <c r="G199" s="36" t="n"/>
      <c r="H199" s="36" t="n"/>
      <c r="I199" s="36" t="n"/>
      <c r="J199" s="36" t="n"/>
      <c r="K199" s="36" t="n"/>
      <c r="L199" s="36" t="n"/>
      <c r="M199" s="227" t="n"/>
      <c r="N199" s="226" t="n"/>
      <c r="O199" s="226" t="n"/>
      <c r="P199" s="36" t="n"/>
      <c r="Q199" s="36" t="n"/>
      <c r="R199" s="36" t="n"/>
      <c r="S199" s="228">
        <f>IF($A199="","",IFERROR(VLOOKUP($L199,'Ausnahmenübersicht'!$E$6:$F$9,2,FALSE),""))</f>
      </c>
      <c r="T199" s="226">
        <f>IF($A199="","",IF($S199="","",$C199+$S199/24))</f>
      </c>
      <c r="U199" s="227">
        <f>IF($A199="","",IF($Q199="完了",0,MAX(0,INT(TODAY()-$T199))))</f>
      </c>
      <c r="V199" s="73" t="n"/>
      <c r="W199" s="73" t="n"/>
      <c r="X199" s="226" t="n"/>
      <c r="Y199" s="228">
        <f>IF($A199="","",IF($X199="","",ROUND(MAX(0,($X199-$C199)*24),1)))</f>
      </c>
    </row>
    <row r="200" s="52" ht="22" customHeight="true">
      <c r="A200" s="36" t="s">
        <v>175</v>
      </c>
      <c r="B200" s="225" t="s">
        <v>514</v>
      </c>
      <c r="C200" s="226" t="n"/>
      <c r="D200" s="36" t="n"/>
      <c r="E200" s="36" t="n"/>
      <c r="F200" s="36" t="n"/>
      <c r="G200" s="36" t="n"/>
      <c r="H200" s="36" t="n"/>
      <c r="I200" s="36" t="n"/>
      <c r="J200" s="36" t="n"/>
      <c r="K200" s="36" t="n"/>
      <c r="L200" s="36" t="n"/>
      <c r="M200" s="227" t="n"/>
      <c r="N200" s="226" t="n"/>
      <c r="O200" s="226" t="n"/>
      <c r="P200" s="36" t="n"/>
      <c r="Q200" s="36" t="n"/>
      <c r="R200" s="36" t="n"/>
      <c r="S200" s="228">
        <f>IF($A200="","",IFERROR(VLOOKUP($L200,'Ausnahmenübersicht'!$E$6:$F$9,2,FALSE),""))</f>
      </c>
      <c r="T200" s="226">
        <f>IF($A200="","",IF($S200="","",$C200+$S200/24))</f>
      </c>
      <c r="U200" s="227">
        <f>IF($A200="","",IF($Q200="完了",0,MAX(0,INT(TODAY()-$T200))))</f>
      </c>
      <c r="V200" s="73" t="n"/>
      <c r="W200" s="73" t="n"/>
      <c r="X200" s="226" t="n"/>
      <c r="Y200" s="228">
        <f>IF($A200="","",IF($X200="","",ROUND(MAX(0,($X200-$C200)*24),1)))</f>
      </c>
    </row>
    <row r="201" s="52" ht="22" customHeight="true">
      <c r="A201" s="36" t="s">
        <v>176</v>
      </c>
      <c r="B201" s="225" t="s">
        <v>515</v>
      </c>
      <c r="C201" s="226" t="n"/>
      <c r="D201" s="36" t="n"/>
      <c r="E201" s="36" t="n"/>
      <c r="F201" s="36" t="n"/>
      <c r="G201" s="36" t="n"/>
      <c r="H201" s="36" t="n"/>
      <c r="I201" s="36" t="n"/>
      <c r="J201" s="36" t="n"/>
      <c r="K201" s="36" t="n"/>
      <c r="L201" s="36" t="n"/>
      <c r="M201" s="227" t="n"/>
      <c r="N201" s="226" t="n"/>
      <c r="O201" s="226" t="n"/>
      <c r="P201" s="36" t="n"/>
      <c r="Q201" s="36" t="n"/>
      <c r="R201" s="36" t="n"/>
      <c r="S201" s="228">
        <f>IF($A201="","",IFERROR(VLOOKUP($L201,'Ausnahmenübersicht'!$E$6:$F$9,2,FALSE),""))</f>
      </c>
      <c r="T201" s="226">
        <f>IF($A201="","",IF($S201="","",$C201+$S201/24))</f>
      </c>
      <c r="U201" s="227">
        <f>IF($A201="","",IF($Q201="完了",0,MAX(0,INT(TODAY()-$T201))))</f>
      </c>
      <c r="V201" s="73" t="n"/>
      <c r="W201" s="73" t="n"/>
      <c r="X201" s="226" t="n"/>
      <c r="Y201" s="228">
        <f>IF($A201="","",IF($X201="","",ROUND(MAX(0,($X201-$C201)*24),1)))</f>
      </c>
    </row>
    <row r="202" s="52" ht="22" customHeight="true">
      <c r="A202" s="36" t="s">
        <v>177</v>
      </c>
      <c r="B202" s="225" t="s">
        <v>516</v>
      </c>
      <c r="C202" s="226" t="n"/>
      <c r="D202" s="36" t="n"/>
      <c r="E202" s="36" t="n"/>
      <c r="F202" s="36" t="n"/>
      <c r="G202" s="36" t="n"/>
      <c r="H202" s="36" t="n"/>
      <c r="I202" s="36" t="n"/>
      <c r="J202" s="36" t="n"/>
      <c r="K202" s="36" t="n"/>
      <c r="L202" s="36" t="n"/>
      <c r="M202" s="227" t="n"/>
      <c r="N202" s="226" t="n"/>
      <c r="O202" s="226" t="n"/>
      <c r="P202" s="36" t="n"/>
      <c r="Q202" s="36" t="n"/>
      <c r="R202" s="36" t="n"/>
      <c r="S202" s="228">
        <f>IF($A202="","",IFERROR(VLOOKUP($L202,'Ausnahmenübersicht'!$E$6:$F$9,2,FALSE),""))</f>
      </c>
      <c r="T202" s="226">
        <f>IF($A202="","",IF($S202="","",$C202+$S202/24))</f>
      </c>
      <c r="U202" s="227">
        <f>IF($A202="","",IF($Q202="完了",0,MAX(0,INT(TODAY()-$T202))))</f>
      </c>
      <c r="V202" s="73" t="n"/>
      <c r="W202" s="73" t="n"/>
      <c r="X202" s="226" t="n"/>
      <c r="Y202" s="228">
        <f>IF($A202="","",IF($X202="","",ROUND(MAX(0,($X202-$C202)*24),1)))</f>
      </c>
    </row>
    <row r="203" s="52" ht="22" customHeight="true">
      <c r="A203" s="36" t="s">
        <v>178</v>
      </c>
      <c r="B203" s="225" t="s">
        <v>517</v>
      </c>
      <c r="C203" s="226" t="n"/>
      <c r="D203" s="36" t="n"/>
      <c r="E203" s="36" t="n"/>
      <c r="F203" s="36" t="n"/>
      <c r="G203" s="36" t="n"/>
      <c r="H203" s="36" t="n"/>
      <c r="I203" s="36" t="n"/>
      <c r="J203" s="36" t="n"/>
      <c r="K203" s="36" t="n"/>
      <c r="L203" s="36" t="n"/>
      <c r="M203" s="227" t="n"/>
      <c r="N203" s="226" t="n"/>
      <c r="O203" s="226" t="n"/>
      <c r="P203" s="36" t="n"/>
      <c r="Q203" s="36" t="n"/>
      <c r="R203" s="36" t="n"/>
      <c r="S203" s="228">
        <f>IF($A203="","",IFERROR(VLOOKUP($L203,'Ausnahmenübersicht'!$E$6:$F$9,2,FALSE),""))</f>
      </c>
      <c r="T203" s="226">
        <f>IF($A203="","",IF($S203="","",$C203+$S203/24))</f>
      </c>
      <c r="U203" s="227">
        <f>IF($A203="","",IF($Q203="完了",0,MAX(0,INT(TODAY()-$T203))))</f>
      </c>
      <c r="V203" s="73" t="n"/>
      <c r="W203" s="73" t="n"/>
      <c r="X203" s="226" t="n"/>
      <c r="Y203" s="228">
        <f>IF($A203="","",IF($X203="","",ROUND(MAX(0,($X203-$C203)*24),1)))</f>
      </c>
    </row>
    <row r="204" s="52" ht="22" customHeight="true">
      <c r="A204" s="36" t="s">
        <v>179</v>
      </c>
      <c r="B204" s="225" t="s">
        <v>518</v>
      </c>
      <c r="C204" s="226" t="n"/>
      <c r="D204" s="36" t="n"/>
      <c r="E204" s="36" t="n"/>
      <c r="F204" s="36" t="n"/>
      <c r="G204" s="36" t="n"/>
      <c r="H204" s="36" t="n"/>
      <c r="I204" s="36" t="n"/>
      <c r="J204" s="36" t="n"/>
      <c r="K204" s="36" t="n"/>
      <c r="L204" s="36" t="n"/>
      <c r="M204" s="227" t="n"/>
      <c r="N204" s="226" t="n"/>
      <c r="O204" s="226" t="n"/>
      <c r="P204" s="36" t="n"/>
      <c r="Q204" s="36" t="n"/>
      <c r="R204" s="36" t="n"/>
      <c r="S204" s="228">
        <f>IF($A204="","",IFERROR(VLOOKUP($L204,'Ausnahmenübersicht'!$E$6:$F$9,2,FALSE),""))</f>
      </c>
      <c r="T204" s="226">
        <f>IF($A204="","",IF($S204="","",$C204+$S204/24))</f>
      </c>
      <c r="U204" s="227">
        <f>IF($A204="","",IF($Q204="完了",0,MAX(0,INT(TODAY()-$T204))))</f>
      </c>
      <c r="V204" s="73" t="n"/>
      <c r="W204" s="73" t="n"/>
      <c r="X204" s="226" t="n"/>
      <c r="Y204" s="228">
        <f>IF($A204="","",IF($X204="","",ROUND(MAX(0,($X204-$C204)*24),1)))</f>
      </c>
    </row>
    <row r="205" s="52" ht="22" customHeight="true">
      <c r="A205" s="36" t="s">
        <v>180</v>
      </c>
      <c r="B205" s="225" t="s">
        <v>519</v>
      </c>
      <c r="C205" s="226" t="n"/>
      <c r="D205" s="36" t="n"/>
      <c r="E205" s="36" t="n"/>
      <c r="F205" s="36" t="n"/>
      <c r="G205" s="36" t="n"/>
      <c r="H205" s="36" t="n"/>
      <c r="I205" s="36" t="n"/>
      <c r="J205" s="36" t="n"/>
      <c r="K205" s="36" t="n"/>
      <c r="L205" s="36" t="n"/>
      <c r="M205" s="227" t="n"/>
      <c r="N205" s="226" t="n"/>
      <c r="O205" s="226" t="n"/>
      <c r="P205" s="36" t="n"/>
      <c r="Q205" s="36" t="n"/>
      <c r="R205" s="36" t="n"/>
      <c r="S205" s="228">
        <f>IF($A205="","",IFERROR(VLOOKUP($L205,'Ausnahmenübersicht'!$E$6:$F$9,2,FALSE),""))</f>
      </c>
      <c r="T205" s="226">
        <f>IF($A205="","",IF($S205="","",$C205+$S205/24))</f>
      </c>
      <c r="U205" s="227">
        <f>IF($A205="","",IF($Q205="完了",0,MAX(0,INT(TODAY()-$T205))))</f>
      </c>
      <c r="V205" s="73" t="n"/>
      <c r="W205" s="73" t="n"/>
      <c r="X205" s="226" t="n"/>
      <c r="Y205" s="228">
        <f>IF($A205="","",IF($X205="","",ROUND(MAX(0,($X205-$C205)*24),1)))</f>
      </c>
    </row>
    <row r="206" s="52" ht="22" customHeight="true">
      <c r="A206" s="36" t="s">
        <v>520</v>
      </c>
      <c r="B206" s="225" t="s">
        <v>521</v>
      </c>
      <c r="C206" s="226" t="n"/>
      <c r="D206" s="36" t="n"/>
      <c r="E206" s="36" t="n"/>
      <c r="F206" s="36" t="n"/>
      <c r="G206" s="36" t="n"/>
      <c r="H206" s="36" t="n"/>
      <c r="I206" s="36" t="n"/>
      <c r="J206" s="36" t="n"/>
      <c r="K206" s="36" t="n"/>
      <c r="L206" s="36" t="n"/>
      <c r="M206" s="227" t="n"/>
      <c r="N206" s="226" t="n"/>
      <c r="O206" s="226" t="n"/>
      <c r="P206" s="36" t="n"/>
      <c r="Q206" s="36" t="n"/>
      <c r="R206" s="36" t="n"/>
      <c r="S206" s="228">
        <f>IF($A206="","",IFERROR(VLOOKUP($L206,'Ausnahmenübersicht'!$E$6:$F$9,2,FALSE),""))</f>
      </c>
      <c r="T206" s="226">
        <f>IF($A206="","",IF($S206="","",$C206+$S206/24))</f>
      </c>
      <c r="U206" s="227">
        <f>IF($A206="","",IF($Q206="完了",0,MAX(0,INT(TODAY()-$T206))))</f>
      </c>
      <c r="V206" s="73" t="n"/>
      <c r="W206" s="73" t="n"/>
      <c r="X206" s="226" t="n"/>
      <c r="Y206" s="228">
        <f>IF($A206="","",IF($X206="","",ROUND(MAX(0,($X206-$C206)*24),1)))</f>
      </c>
    </row>
    <row r="207" s="52" ht="22" customHeight="true">
      <c r="A207" s="36" t="s">
        <v>181</v>
      </c>
      <c r="B207" s="225" t="s">
        <v>522</v>
      </c>
      <c r="C207" s="226" t="n"/>
      <c r="D207" s="36" t="n"/>
      <c r="E207" s="36" t="n"/>
      <c r="F207" s="36" t="n"/>
      <c r="G207" s="36" t="n"/>
      <c r="H207" s="36" t="n"/>
      <c r="I207" s="36" t="n"/>
      <c r="J207" s="36" t="n"/>
      <c r="K207" s="36" t="n"/>
      <c r="L207" s="36" t="n"/>
      <c r="M207" s="227" t="n"/>
      <c r="N207" s="226" t="n"/>
      <c r="O207" s="226" t="n"/>
      <c r="P207" s="36" t="n"/>
      <c r="Q207" s="36" t="n"/>
      <c r="R207" s="36" t="n"/>
      <c r="S207" s="228">
        <f>IF($A207="","",IFERROR(VLOOKUP($L207,'Ausnahmenübersicht'!$E$6:$F$9,2,FALSE),""))</f>
      </c>
      <c r="T207" s="226">
        <f>IF($A207="","",IF($S207="","",$C207+$S207/24))</f>
      </c>
      <c r="U207" s="227">
        <f>IF($A207="","",IF($Q207="完了",0,MAX(0,INT(TODAY()-$T207))))</f>
      </c>
      <c r="V207" s="73" t="n"/>
      <c r="W207" s="73" t="n"/>
      <c r="X207" s="226" t="n"/>
      <c r="Y207" s="228">
        <f>IF($A207="","",IF($X207="","",ROUND(MAX(0,($X207-$C207)*24),1)))</f>
      </c>
    </row>
    <row r="208">
      <c r="A208" s="52" t="s">
        <v>182</v>
      </c>
      <c r="B208" s="52" t="s">
        <v>523</v>
      </c>
    </row>
    <row r="209">
      <c r="A209" s="52" t="s">
        <v>183</v>
      </c>
      <c r="B209" s="52" t="s">
        <v>524</v>
      </c>
    </row>
    <row r="210">
      <c r="A210" s="52" t="s">
        <v>184</v>
      </c>
      <c r="B210" s="52" t="s">
        <v>525</v>
      </c>
    </row>
    <row r="211">
      <c r="A211" s="52" t="s">
        <v>185</v>
      </c>
      <c r="B211" s="52" t="s">
        <v>526</v>
      </c>
    </row>
  </sheetData>
  <mergeCells count="3">
    <mergeCell ref="A1:Y1"/>
    <mergeCell ref="A2:Y3"/>
    <mergeCell ref="A5:Y5"/>
  </mergeCells>
  <conditionalFormatting sqref="A8:Y207">
    <cfRule type="expression" dxfId="0" priority="1">
      <formula>AND($A8&lt;&gt;"",$Q8&lt;&gt;"已结案",$U8&gt;0)</formula>
    </cfRule>
    <cfRule type="expression" dxfId="1" priority="2">
      <formula>AND($A8&lt;&gt;"",$L8="P1 - Kritisch")</formula>
    </cfRule>
  </conditionalFormatting>
  <conditionalFormatting sqref="Q8:Q207">
    <cfRule type="containsText" dxfId="2" priority="3" operator="containsText" text="已结案">
      <formula>NOT(ISERROR(SEARCH("已结案",Q8)))</formula>
    </cfRule>
    <cfRule type="containsText" dxfId="3" priority="4" operator="containsText" text="已升级">
      <formula>NOT(ISERROR(SEARCH("已升级",Q8)))</formula>
    </cfRule>
  </conditionalFormatting>
  <conditionalFormatting sqref="P8:P207">
    <cfRule type="containsText" dxfId="4" priority="5" operator="containsText" text="是">
      <formula>NOT(ISERROR(SEARCH("是",P8)))</formula>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sheetPr>
    <outlinePr summaryBelow="true" summaryRight="true"/>
    <pageSetUpPr/>
  </sheetPr>
  <dimension ref="A1:O207"/>
  <sheetViews>
    <sheetView workbookViewId="0">
      <selection activeCell="A1" sqref="A1"/>
    </sheetView>
  </sheetViews>
  <sheetFormatPr baseColWidth="8" defaultRowHeight="15"/>
  <cols>
    <col customWidth="true" max="2" min="1" style="52" width="15"/>
    <col customWidth="true" max="3" min="3" style="52" width="18"/>
    <col customWidth="true" max="4" min="4" style="52" width="15"/>
    <col customWidth="true" max="5" min="5" style="52" width="18"/>
    <col customWidth="true" max="6" min="6" style="52" width="34"/>
    <col customWidth="true" max="7" min="7" style="52" width="14"/>
    <col customWidth="true" max="8" min="8" style="52" width="18"/>
    <col customWidth="true" max="9" min="9" style="52" width="30"/>
    <col customWidth="true" max="10" min="10" style="52" width="12"/>
    <col customWidth="true" max="12" min="11" style="52" width="14"/>
    <col customWidth="true" max="13" min="13" style="52" width="10"/>
    <col customWidth="true" max="14" min="14" style="52" width="14"/>
    <col customWidth="true" max="15" min="15" style="52" width="30"/>
  </cols>
  <sheetData>
    <row r="1" s="52" ht="30" customHeight="true">
      <c r="A1" s="9" t="s">
        <v>527</v>
      </c>
      <c r="B1" s="1" t="n"/>
      <c r="C1" s="1" t="n"/>
      <c r="D1" s="1" t="n"/>
      <c r="E1" s="1" t="n"/>
      <c r="F1" s="1" t="n"/>
      <c r="G1" s="1" t="n"/>
      <c r="H1" s="1" t="n"/>
      <c r="I1" s="1" t="n"/>
      <c r="J1" s="1" t="n"/>
      <c r="K1" s="1" t="n"/>
      <c r="L1" s="1" t="n"/>
      <c r="M1" s="1" t="n"/>
      <c r="N1" s="1" t="n"/>
      <c r="O1" s="1" t="n"/>
    </row>
    <row r="2">
      <c r="A2" s="17" t="s">
        <v>186</v>
      </c>
      <c r="B2" s="1" t="n"/>
      <c r="C2" s="1" t="n"/>
      <c r="D2" s="1" t="n"/>
      <c r="E2" s="1" t="n"/>
      <c r="F2" s="1" t="n"/>
      <c r="G2" s="1" t="n"/>
      <c r="H2" s="1" t="n"/>
      <c r="I2" s="1" t="n"/>
      <c r="J2" s="1" t="n"/>
      <c r="K2" s="1" t="n"/>
      <c r="L2" s="1" t="n"/>
      <c r="M2" s="1" t="n"/>
      <c r="N2" s="1" t="n"/>
      <c r="O2" s="1" t="n"/>
    </row>
    <row r="3">
      <c r="A3" s="1" t="n"/>
      <c r="B3" s="1" t="n"/>
      <c r="C3" s="1" t="n"/>
      <c r="D3" s="1" t="n"/>
      <c r="E3" s="1" t="n"/>
      <c r="F3" s="1" t="n"/>
      <c r="G3" s="1" t="n"/>
      <c r="H3" s="1" t="n"/>
      <c r="I3" s="1" t="n"/>
      <c r="J3" s="1" t="n"/>
      <c r="K3" s="1" t="n"/>
      <c r="L3" s="1" t="n"/>
      <c r="M3" s="1" t="n"/>
      <c r="N3" s="1" t="n"/>
      <c r="O3" s="1" t="n"/>
    </row>
    <row r="4">
      <c r="A4" s="52" t="s">
        <v>527</v>
      </c>
      <c r="B4" s="52" t="s">
        <v>528</v>
      </c>
    </row>
    <row r="5">
      <c r="A5" s="174" t="s">
        <v>529</v>
      </c>
      <c r="B5" s="223" t="n"/>
      <c r="C5" s="223" t="n"/>
      <c r="D5" s="223" t="n"/>
      <c r="E5" s="223" t="n"/>
      <c r="F5" s="223" t="n"/>
      <c r="G5" s="223" t="n"/>
      <c r="H5" s="223" t="n"/>
      <c r="I5" s="223" t="n"/>
      <c r="J5" s="223" t="n"/>
      <c r="K5" s="223" t="n"/>
      <c r="L5" s="223" t="n"/>
      <c r="M5" s="223" t="n"/>
      <c r="N5" s="223" t="n"/>
      <c r="O5" s="224" t="n"/>
    </row>
    <row r="6">
      <c r="A6" s="52" t="s">
        <v>187</v>
      </c>
      <c r="B6" s="52" t="s">
        <v>530</v>
      </c>
    </row>
    <row r="7" s="52" ht="36" customHeight="true">
      <c r="A7" s="28" t="s">
        <v>188</v>
      </c>
      <c r="B7" s="28" t="s">
        <v>531</v>
      </c>
      <c r="C7" s="28" t="inlineStr">
        <is>
          <t>フォロー日</t>
        </is>
      </c>
      <c r="D7" s="28" t="inlineStr">
        <is>
          <t>フォロー種別</t>
        </is>
      </c>
      <c r="E7" s="28" t="inlineStr">
        <is>
          <t>連絡先</t>
        </is>
      </c>
      <c r="F7" s="28" t="inlineStr">
        <is>
          <t>対応内容</t>
        </is>
      </c>
      <c r="G7" s="28" t="inlineStr">
        <is>
          <t>責任区分</t>
        </is>
      </c>
      <c r="H7" s="28" t="inlineStr">
        <is>
          <t>完了予定時刻</t>
        </is>
      </c>
      <c r="I7" s="28" t="inlineStr">
        <is>
          <t>対応結果</t>
        </is>
      </c>
      <c r="J7" s="28" t="inlineStr">
        <is>
          <t>フォロー状態</t>
        </is>
      </c>
      <c r="K7" s="28" t="inlineStr">
        <is>
          <t>次回フォロー</t>
        </is>
      </c>
      <c r="L7" s="28" t="inlineStr">
        <is>
          <t>エスカレーションレベル</t>
        </is>
      </c>
      <c r="M7" s="28" t="inlineStr">
        <is>
          <t>期限超過</t>
        </is>
      </c>
      <c r="N7" s="28" t="inlineStr">
        <is>
          <t>対応者</t>
        </is>
      </c>
      <c r="O7" s="28" t="s">
        <v>209</v>
      </c>
    </row>
    <row r="8" s="52" ht="22" customHeight="true">
      <c r="A8" s="36" t="s">
        <v>189</v>
      </c>
      <c r="B8" s="36" t="s">
        <v>532</v>
      </c>
      <c r="C8" s="226" t="n">
        <v>46125.35416666666</v>
      </c>
      <c r="D8" s="36" t="inlineStr">
        <is>
          <t>配送会社調整</t>
        </is>
      </c>
      <c r="E8" s="36" t="inlineStr">
        <is>
          <t>ジャパンエクスプレス</t>
        </is>
      </c>
      <c r="F8" s="73" t="inlineStr">
        <is>
          <t>道路管制と到着予定を確認</t>
        </is>
      </c>
      <c r="G8" s="36" t="inlineStr">
        <is>
          <t>キャリア</t>
        </is>
      </c>
      <c r="H8" s="226" t="n">
        <v>46125.5</v>
      </c>
      <c r="I8" s="73" t="inlineStr">
        <is>
          <t>キャリアは4/14サービスを約束します</t>
        </is>
      </c>
      <c r="J8" s="36" t="inlineStr">
        <is>
          <t>完了しました</t>
        </is>
      </c>
      <c r="K8" s="225" t="n">
        <v>46126</v>
      </c>
      <c r="L8" s="36" t="inlineStr">
        <is>
          <t>L0 - アップグレードは必要ありません</t>
        </is>
      </c>
      <c r="M8" s="36">
        <f>IF($A8="","",IF(AND($J8&lt;&gt;"完了済み",$J8&lt;&gt;"取消",$K8&lt;TODAY()),"はい","いいえ"))</f>
      </c>
      <c r="N8" s="36" t="inlineStr">
        <is>
          <t>輸送管理</t>
        </is>
      </c>
      <c r="O8" s="73" t="inlineStr">
        <is>
          <t>クライアント通知発行</t>
        </is>
      </c>
    </row>
    <row r="9" s="52" ht="22" customHeight="true">
      <c r="A9" s="36" t="s">
        <v>190</v>
      </c>
      <c r="B9" s="36" t="s">
        <v>533</v>
      </c>
      <c r="C9" s="226" t="n">
        <v>46127.44444444445</v>
      </c>
      <c r="D9" s="36" t="inlineStr">
        <is>
          <t>理由確認</t>
        </is>
      </c>
      <c r="E9" s="36" t="inlineStr">
        <is>
          <t>倉庫長</t>
        </is>
      </c>
      <c r="F9" s="73" t="inlineStr">
        <is>
          <t>ピックアップ、レビュー、ロードリストの確認</t>
        </is>
      </c>
      <c r="G9" s="36" t="inlineStr">
        <is>
          <t>店舗情報</t>
        </is>
      </c>
      <c r="H9" s="226" t="n">
        <v>46127.58333333334</v>
      </c>
      <c r="I9" s="73" t="inlineStr">
        <is>
          <t>選択エラーの確認</t>
        </is>
      </c>
      <c r="J9" s="36" t="inlineStr">
        <is>
          <t>オンゴーイング</t>
        </is>
      </c>
      <c r="K9" s="225" t="n">
        <v>46128</v>
      </c>
      <c r="L9" s="36" t="inlineStr">
        <is>
          <t>L2 - マネージャー</t>
        </is>
      </c>
      <c r="M9" s="36">
        <f>IF($A9="","",IF(AND($J9&lt;&gt;"完了済み",$J9&lt;&gt;"取消",$K9&lt;TODAY()),"はい","いいえ"))</f>
      </c>
      <c r="N9" s="36" t="inlineStr">
        <is>
          <t>店舗情報</t>
        </is>
      </c>
      <c r="O9" s="73" t="inlineStr">
        <is>
          <t>在庫確認の再発行</t>
        </is>
      </c>
    </row>
    <row r="10" s="52" ht="22" customHeight="true">
      <c r="A10" s="36" t="s">
        <v>191</v>
      </c>
      <c r="B10" s="36" t="s">
        <v>534</v>
      </c>
      <c r="C10" s="226" t="n">
        <v>46129.5625</v>
      </c>
      <c r="D10" s="36" t="inlineStr">
        <is>
          <t>クライアント通知</t>
        </is>
      </c>
      <c r="E10" s="36" t="inlineStr">
        <is>
          <t>顧客C</t>
        </is>
      </c>
      <c r="F10" s="73" t="inlineStr">
        <is>
          <t>SMS + 電話は新しいアドレスを確認します</t>
        </is>
      </c>
      <c r="G10" s="36" t="inlineStr">
        <is>
          <t>カスタマーサービス</t>
        </is>
      </c>
      <c r="H10" s="226" t="n">
        <v>46130.5</v>
      </c>
      <c r="I10" s="73" t="inlineStr">
        <is>
          <t>クライアントは対応していません。</t>
        </is>
      </c>
      <c r="J10" s="36" t="inlineStr">
        <is>
          <t>オンゴーイング</t>
        </is>
      </c>
      <c r="K10" s="225" t="n">
        <v>46130</v>
      </c>
      <c r="L10" s="36" t="inlineStr">
        <is>
          <t>L1リーダー</t>
        </is>
      </c>
      <c r="M10" s="36">
        <f>IF($A10="","",IF(AND($J10&lt;&gt;"完了済み",$J10&lt;&gt;"取消",$K10&lt;TODAY()),"はい","いいえ"))</f>
      </c>
      <c r="N10" s="36" t="inlineStr">
        <is>
          <t>カスタマーサービス</t>
        </is>
      </c>
      <c r="O10" s="73" t="inlineStr">
        <is>
          <t>昨日の午後に電話してもらいます。</t>
        </is>
      </c>
    </row>
    <row r="11" s="52" ht="22" customHeight="true">
      <c r="A11" s="36" t="s">
        <v>535</v>
      </c>
      <c r="B11" s="36" t="s">
        <v>536</v>
      </c>
      <c r="C11" s="226" t="n">
        <v>46130.41666666666</v>
      </c>
      <c r="D11" s="36" t="inlineStr">
        <is>
          <t>初回登録</t>
        </is>
      </c>
      <c r="E11" s="36" t="inlineStr">
        <is>
          <t>店舗D</t>
        </is>
      </c>
      <c r="F11" s="73" t="inlineStr">
        <is>
          <t>破損した写真やトランクの状態を収集</t>
        </is>
      </c>
      <c r="G11" s="36" t="inlineStr">
        <is>
          <t>よくある質問</t>
        </is>
      </c>
      <c r="H11" s="226" t="n">
        <v>46130.625</v>
      </c>
      <c r="I11" s="73" t="inlineStr">
        <is>
          <t>不完全な情報</t>
        </is>
      </c>
      <c r="J11" s="36" t="inlineStr">
        <is>
          <t>ペンディング</t>
        </is>
      </c>
      <c r="K11" s="225" t="n">
        <v>46130</v>
      </c>
      <c r="L11" s="36" t="inlineStr">
        <is>
          <t>L0 - アップグレードは必要ありません</t>
        </is>
      </c>
      <c r="M11" s="36">
        <f>IF($A11="","",IF(AND($J11&lt;&gt;"完了済み",$J11&lt;&gt;"取消",$K11&lt;TODAY()),"はい","いいえ"))</f>
      </c>
      <c r="N11" s="36" t="inlineStr">
        <is>
          <t>よくある質問</t>
        </is>
      </c>
      <c r="O11" s="73" t="inlineStr">
        <is>
          <t>内部のコピーが必要です。</t>
        </is>
      </c>
    </row>
    <row r="12" s="52" ht="22" customHeight="true">
      <c r="A12" s="36" t="s">
        <v>537</v>
      </c>
      <c r="B12" s="36" t="s">
        <v>538</v>
      </c>
      <c r="C12" s="226" t="n">
        <v>46132.59722222222</v>
      </c>
      <c r="D12" s="36" t="inlineStr">
        <is>
          <t>内部の重複</t>
        </is>
      </c>
      <c r="E12" s="36" t="inlineStr">
        <is>
          <t>倉庫・運営</t>
        </is>
      </c>
      <c r="F12" s="73" t="inlineStr">
        <is>
          <t>漏れの理由を特定し、在庫の差をロックアウト</t>
        </is>
      </c>
      <c r="G12" s="36" t="inlineStr">
        <is>
          <t>業務のチーフ</t>
        </is>
      </c>
      <c r="H12" s="226" t="n">
        <v>46132.75</v>
      </c>
      <c r="I12" s="73" t="inlineStr">
        <is>
          <t>アップグレードされたオペレーションマネージャー</t>
        </is>
      </c>
      <c r="J12" s="36" t="inlineStr">
        <is>
          <t>アップグレード</t>
        </is>
      </c>
      <c r="K12" s="225" t="n">
        <v>46133</v>
      </c>
      <c r="L12" s="36" t="inlineStr">
        <is>
          <t>L3 - クロスセクオーラル</t>
        </is>
      </c>
      <c r="M12" s="36">
        <f>IF($A12="","",IF(AND($J12&lt;&gt;"完了済み",$J12&lt;&gt;"取消",$K12&lt;TODAY()),"はい","いいえ"))</f>
      </c>
      <c r="N12" s="36" t="inlineStr">
        <is>
          <t>業務のチーフ</t>
        </is>
      </c>
      <c r="O12" s="73" t="inlineStr">
        <is>
          <t>在庫システムの更新の遅延が可能</t>
        </is>
      </c>
    </row>
    <row r="13" s="52" ht="22" customHeight="true">
      <c r="A13" s="36" t="s">
        <v>539</v>
      </c>
      <c r="B13" s="36" t="s">
        <v>540</v>
      </c>
      <c r="C13" s="226" t="n">
        <v>46133.38194444445</v>
      </c>
      <c r="D13" s="36" t="inlineStr">
        <is>
          <t>支払い/請求</t>
        </is>
      </c>
      <c r="E13" s="36" t="inlineStr">
        <is>
          <t>FedEx</t>
        </is>
      </c>
      <c r="F13" s="73" t="inlineStr">
        <is>
          <t>識別とクレームプロセスの開始</t>
        </is>
      </c>
      <c r="G13" s="36" t="inlineStr">
        <is>
          <t>キャリア</t>
        </is>
      </c>
      <c r="H13" s="226" t="n">
        <v>46133.75</v>
      </c>
      <c r="I13" s="73" t="inlineStr">
        <is>
          <t>受け入れられるキャリア</t>
        </is>
      </c>
      <c r="J13" s="36" t="inlineStr">
        <is>
          <t>オンゴーイング</t>
        </is>
      </c>
      <c r="K13" s="225" t="n">
        <v>46134</v>
      </c>
      <c r="L13" s="36" t="inlineStr">
        <is>
          <t>L2 - マネージャー</t>
        </is>
      </c>
      <c r="M13" s="36">
        <f>IF($A13="","",IF(AND($J13&lt;&gt;"完了済み",$J13&lt;&gt;"取消",$K13&lt;TODAY()),"はい","いいえ"))</f>
      </c>
      <c r="N13" s="36" t="inlineStr">
        <is>
          <t>キャリアインターフェイス</t>
        </is>
      </c>
      <c r="O13" s="73" t="inlineStr">
        <is>
          <t>必要な48時間のフィードバック</t>
        </is>
      </c>
    </row>
    <row r="14" s="52" ht="22" customHeight="true">
      <c r="A14" s="36" t="s">
        <v>541</v>
      </c>
      <c r="B14" s="36" t="s">
        <v>542</v>
      </c>
      <c r="C14" s="226" t="n"/>
      <c r="D14" s="36" t="n"/>
      <c r="E14" s="36" t="n"/>
      <c r="F14" s="73" t="n"/>
      <c r="G14" s="36" t="n"/>
      <c r="H14" s="226" t="n"/>
      <c r="I14" s="73" t="n"/>
      <c r="J14" s="36" t="n"/>
      <c r="K14" s="225" t="n"/>
      <c r="L14" s="36" t="n"/>
      <c r="M14" s="36">
        <f>IF($A14="","",IF(AND($J14&lt;&gt;"完了済み",$J14&lt;&gt;"取消",$K14&lt;TODAY()),"はい","いいえ"))</f>
      </c>
      <c r="N14" s="36" t="n"/>
      <c r="O14" s="73" t="n"/>
    </row>
    <row r="15" s="52" ht="22" customHeight="true">
      <c r="A15" s="36" t="s">
        <v>543</v>
      </c>
      <c r="B15" s="36" t="s">
        <v>544</v>
      </c>
      <c r="C15" s="226" t="n"/>
      <c r="D15" s="36" t="n"/>
      <c r="E15" s="36" t="n"/>
      <c r="F15" s="73" t="n"/>
      <c r="G15" s="36" t="n"/>
      <c r="H15" s="226" t="n"/>
      <c r="I15" s="73" t="n"/>
      <c r="J15" s="36" t="n"/>
      <c r="K15" s="225" t="n"/>
      <c r="L15" s="36" t="n"/>
      <c r="M15" s="36">
        <f>IF($A15="","",IF(AND($J15&lt;&gt;"完了済み",$J15&lt;&gt;"取消",$K15&lt;TODAY()),"はい","いいえ"))</f>
      </c>
      <c r="N15" s="36" t="n"/>
      <c r="O15" s="73" t="n"/>
    </row>
    <row r="16" s="52" ht="22" customHeight="true">
      <c r="A16" s="36" t="s">
        <v>545</v>
      </c>
      <c r="B16" s="36" t="s">
        <v>546</v>
      </c>
      <c r="C16" s="226" t="n"/>
      <c r="D16" s="36" t="n"/>
      <c r="E16" s="36" t="n"/>
      <c r="F16" s="73" t="n"/>
      <c r="G16" s="36" t="n"/>
      <c r="H16" s="226" t="n"/>
      <c r="I16" s="73" t="n"/>
      <c r="J16" s="36" t="n"/>
      <c r="K16" s="225" t="n"/>
      <c r="L16" s="36" t="n"/>
      <c r="M16" s="36">
        <f>IF($A16="","",IF(AND($J16&lt;&gt;"完了済み",$J16&lt;&gt;"取消",$K16&lt;TODAY()),"はい","いいえ"))</f>
      </c>
      <c r="N16" s="36" t="n"/>
      <c r="O16" s="73" t="n"/>
    </row>
    <row r="17" s="52" ht="22" customHeight="true">
      <c r="A17" s="36" t="s">
        <v>547</v>
      </c>
      <c r="B17" s="36" t="s">
        <v>548</v>
      </c>
      <c r="C17" s="226" t="n"/>
      <c r="D17" s="36" t="n"/>
      <c r="E17" s="36" t="n"/>
      <c r="F17" s="73" t="n"/>
      <c r="G17" s="36" t="n"/>
      <c r="H17" s="226" t="n"/>
      <c r="I17" s="73" t="n"/>
      <c r="J17" s="36" t="n"/>
      <c r="K17" s="225" t="n"/>
      <c r="L17" s="36" t="n"/>
      <c r="M17" s="36">
        <f>IF($A17="","",IF(AND($J17&lt;&gt;"完了済み",$J17&lt;&gt;"取消",$K17&lt;TODAY()),"はい","いいえ"))</f>
      </c>
      <c r="N17" s="36" t="n"/>
      <c r="O17" s="73" t="n"/>
    </row>
    <row r="18" s="52" ht="22" customHeight="true">
      <c r="A18" s="36" t="s">
        <v>549</v>
      </c>
      <c r="B18" s="36" t="s">
        <v>550</v>
      </c>
      <c r="C18" s="226" t="n"/>
      <c r="D18" s="36" t="n"/>
      <c r="E18" s="36" t="n"/>
      <c r="F18" s="73" t="n"/>
      <c r="G18" s="36" t="n"/>
      <c r="H18" s="226" t="n"/>
      <c r="I18" s="73" t="n"/>
      <c r="J18" s="36" t="n"/>
      <c r="K18" s="225" t="n"/>
      <c r="L18" s="36" t="n"/>
      <c r="M18" s="36">
        <f>IF($A18="","",IF(AND($J18&lt;&gt;"完了済み",$J18&lt;&gt;"取消",$K18&lt;TODAY()),"はい","いいえ"))</f>
      </c>
      <c r="N18" s="36" t="n"/>
      <c r="O18" s="73" t="n"/>
    </row>
    <row r="19" s="52" ht="22" customHeight="true">
      <c r="A19" s="36" t="s">
        <v>551</v>
      </c>
      <c r="B19" s="36" t="s">
        <v>552</v>
      </c>
      <c r="C19" s="226" t="n"/>
      <c r="D19" s="36" t="n"/>
      <c r="E19" s="36" t="n"/>
      <c r="F19" s="73" t="n"/>
      <c r="G19" s="36" t="n"/>
      <c r="H19" s="226" t="n"/>
      <c r="I19" s="73" t="n"/>
      <c r="J19" s="36" t="n"/>
      <c r="K19" s="225" t="n"/>
      <c r="L19" s="36" t="n"/>
      <c r="M19" s="36">
        <f>IF($A19="","",IF(AND($J19&lt;&gt;"完了済み",$J19&lt;&gt;"取消",$K19&lt;TODAY()),"はい","いいえ"))</f>
      </c>
      <c r="N19" s="36" t="n"/>
      <c r="O19" s="73" t="n"/>
    </row>
    <row r="20" s="52" ht="22" customHeight="true">
      <c r="A20" s="36" t="s">
        <v>553</v>
      </c>
      <c r="B20" s="36" t="s">
        <v>554</v>
      </c>
      <c r="C20" s="226" t="n"/>
      <c r="D20" s="36" t="n"/>
      <c r="E20" s="36" t="n"/>
      <c r="F20" s="73" t="n"/>
      <c r="G20" s="36" t="n"/>
      <c r="H20" s="226" t="n"/>
      <c r="I20" s="73" t="n"/>
      <c r="J20" s="36" t="n"/>
      <c r="K20" s="225" t="n"/>
      <c r="L20" s="36" t="n"/>
      <c r="M20" s="36">
        <f>IF($A20="","",IF(AND($J20&lt;&gt;"完了済み",$J20&lt;&gt;"取消",$K20&lt;TODAY()),"はい","いいえ"))</f>
      </c>
      <c r="N20" s="36" t="n"/>
      <c r="O20" s="73" t="n"/>
    </row>
    <row r="21" s="52" ht="22" customHeight="true">
      <c r="A21" s="36" t="s">
        <v>555</v>
      </c>
      <c r="B21" s="36" t="s">
        <v>556</v>
      </c>
      <c r="C21" s="226" t="n"/>
      <c r="D21" s="36" t="n"/>
      <c r="E21" s="36" t="n"/>
      <c r="F21" s="73" t="n"/>
      <c r="G21" s="36" t="n"/>
      <c r="H21" s="226" t="n"/>
      <c r="I21" s="73" t="n"/>
      <c r="J21" s="36" t="n"/>
      <c r="K21" s="225" t="n"/>
      <c r="L21" s="36" t="n"/>
      <c r="M21" s="36">
        <f>IF($A21="","",IF(AND($J21&lt;&gt;"完了済み",$J21&lt;&gt;"取消",$K21&lt;TODAY()),"はい","いいえ"))</f>
      </c>
      <c r="N21" s="36" t="n"/>
      <c r="O21" s="73" t="n"/>
    </row>
    <row r="22" s="52" ht="22" customHeight="true">
      <c r="A22" s="36" t="s">
        <v>557</v>
      </c>
      <c r="B22" s="36" t="s">
        <v>558</v>
      </c>
      <c r="C22" s="226" t="n"/>
      <c r="D22" s="36" t="n"/>
      <c r="E22" s="36" t="n"/>
      <c r="F22" s="73" t="n"/>
      <c r="G22" s="36" t="n"/>
      <c r="H22" s="226" t="n"/>
      <c r="I22" s="73" t="n"/>
      <c r="J22" s="36" t="n"/>
      <c r="K22" s="225" t="n"/>
      <c r="L22" s="36" t="n"/>
      <c r="M22" s="36">
        <f>IF($A22="","",IF(AND($J22&lt;&gt;"完了済み",$J22&lt;&gt;"取消",$K22&lt;TODAY()),"はい","いいえ"))</f>
      </c>
      <c r="N22" s="36" t="n"/>
      <c r="O22" s="73" t="n"/>
    </row>
    <row r="23" s="52" ht="22" customHeight="true">
      <c r="A23" s="36" t="s">
        <v>559</v>
      </c>
      <c r="B23" s="36" t="s">
        <v>560</v>
      </c>
      <c r="C23" s="226" t="n"/>
      <c r="D23" s="36" t="n"/>
      <c r="E23" s="36" t="n"/>
      <c r="F23" s="73" t="n"/>
      <c r="G23" s="36" t="n"/>
      <c r="H23" s="226" t="n"/>
      <c r="I23" s="73" t="n"/>
      <c r="J23" s="36" t="n"/>
      <c r="K23" s="225" t="n"/>
      <c r="L23" s="36" t="n"/>
      <c r="M23" s="36">
        <f>IF($A23="","",IF(AND($J23&lt;&gt;"完了済み",$J23&lt;&gt;"取消",$K23&lt;TODAY()),"はい","いいえ"))</f>
      </c>
      <c r="N23" s="36" t="n"/>
      <c r="O23" s="73" t="n"/>
    </row>
    <row r="24" s="52" ht="22" customHeight="true">
      <c r="A24" s="36" t="s">
        <v>561</v>
      </c>
      <c r="B24" s="36" t="s">
        <v>562</v>
      </c>
      <c r="C24" s="226" t="n"/>
      <c r="D24" s="36" t="n"/>
      <c r="E24" s="36" t="n"/>
      <c r="F24" s="73" t="n"/>
      <c r="G24" s="36" t="n"/>
      <c r="H24" s="226" t="n"/>
      <c r="I24" s="73" t="n"/>
      <c r="J24" s="36" t="n"/>
      <c r="K24" s="225" t="n"/>
      <c r="L24" s="36" t="n"/>
      <c r="M24" s="36">
        <f>IF($A24="","",IF(AND($J24&lt;&gt;"完了済み",$J24&lt;&gt;"取消",$K24&lt;TODAY()),"はい","いいえ"))</f>
      </c>
      <c r="N24" s="36" t="n"/>
      <c r="O24" s="73" t="n"/>
    </row>
    <row r="25" s="52" ht="22" customHeight="true">
      <c r="A25" s="36" t="s">
        <v>563</v>
      </c>
      <c r="B25" s="36" t="s">
        <v>564</v>
      </c>
      <c r="C25" s="226" t="n"/>
      <c r="D25" s="36" t="n"/>
      <c r="E25" s="36" t="n"/>
      <c r="F25" s="73" t="n"/>
      <c r="G25" s="36" t="n"/>
      <c r="H25" s="226" t="n"/>
      <c r="I25" s="73" t="n"/>
      <c r="J25" s="36" t="n"/>
      <c r="K25" s="225" t="n"/>
      <c r="L25" s="36" t="n"/>
      <c r="M25" s="36">
        <f>IF($A25="","",IF(AND($J25&lt;&gt;"完了済み",$J25&lt;&gt;"取消",$K25&lt;TODAY()),"はい","いいえ"))</f>
      </c>
      <c r="N25" s="36" t="n"/>
      <c r="O25" s="73" t="n"/>
    </row>
    <row r="26" s="52" ht="22" customHeight="true">
      <c r="A26" s="36" t="s">
        <v>565</v>
      </c>
      <c r="B26" s="36" t="s">
        <v>566</v>
      </c>
      <c r="C26" s="226" t="n"/>
      <c r="D26" s="36" t="n"/>
      <c r="E26" s="36" t="n"/>
      <c r="F26" s="73" t="n"/>
      <c r="G26" s="36" t="n"/>
      <c r="H26" s="226" t="n"/>
      <c r="I26" s="73" t="n"/>
      <c r="J26" s="36" t="n"/>
      <c r="K26" s="225" t="n"/>
      <c r="L26" s="36" t="n"/>
      <c r="M26" s="36">
        <f>IF($A26="","",IF(AND($J26&lt;&gt;"完了済み",$J26&lt;&gt;"取消",$K26&lt;TODAY()),"はい","いいえ"))</f>
      </c>
      <c r="N26" s="36" t="n"/>
      <c r="O26" s="73" t="n"/>
    </row>
    <row r="27" s="52" ht="22" customHeight="true">
      <c r="A27" s="36" t="s">
        <v>567</v>
      </c>
      <c r="B27" s="36" t="s">
        <v>568</v>
      </c>
      <c r="C27" s="226" t="n"/>
      <c r="D27" s="36" t="n"/>
      <c r="E27" s="36" t="n"/>
      <c r="F27" s="73" t="n"/>
      <c r="G27" s="36" t="n"/>
      <c r="H27" s="226" t="n"/>
      <c r="I27" s="73" t="n"/>
      <c r="J27" s="36" t="n"/>
      <c r="K27" s="225" t="n"/>
      <c r="L27" s="36" t="n"/>
      <c r="M27" s="36">
        <f>IF($A27="","",IF(AND($J27&lt;&gt;"完了済み",$J27&lt;&gt;"取消",$K27&lt;TODAY()),"はい","いいえ"))</f>
      </c>
      <c r="N27" s="36" t="n"/>
      <c r="O27" s="73" t="n"/>
    </row>
    <row r="28" s="52" ht="22" customHeight="true">
      <c r="A28" s="36" t="s">
        <v>569</v>
      </c>
      <c r="B28" s="36" t="s">
        <v>570</v>
      </c>
      <c r="C28" s="226" t="n"/>
      <c r="D28" s="36" t="n"/>
      <c r="E28" s="36" t="n"/>
      <c r="F28" s="73" t="n"/>
      <c r="G28" s="36" t="n"/>
      <c r="H28" s="226" t="n"/>
      <c r="I28" s="73" t="n"/>
      <c r="J28" s="36" t="n"/>
      <c r="K28" s="225" t="n"/>
      <c r="L28" s="36" t="n"/>
      <c r="M28" s="36">
        <f>IF($A28="","",IF(AND($J28&lt;&gt;"完了済み",$J28&lt;&gt;"取消",$K28&lt;TODAY()),"はい","いいえ"))</f>
      </c>
      <c r="N28" s="36" t="n"/>
      <c r="O28" s="73" t="n"/>
    </row>
    <row r="29" s="52" ht="22" customHeight="true">
      <c r="A29" s="36" t="s">
        <v>571</v>
      </c>
      <c r="B29" s="36" t="s">
        <v>572</v>
      </c>
      <c r="C29" s="226" t="n"/>
      <c r="D29" s="36" t="n"/>
      <c r="E29" s="36" t="n"/>
      <c r="F29" s="73" t="n"/>
      <c r="G29" s="36" t="n"/>
      <c r="H29" s="226" t="n"/>
      <c r="I29" s="73" t="n"/>
      <c r="J29" s="36" t="n"/>
      <c r="K29" s="225" t="n"/>
      <c r="L29" s="36" t="n"/>
      <c r="M29" s="36">
        <f>IF($A29="","",IF(AND($J29&lt;&gt;"完了済み",$J29&lt;&gt;"取消",$K29&lt;TODAY()),"はい","いいえ"))</f>
      </c>
      <c r="N29" s="36" t="n"/>
      <c r="O29" s="73" t="n"/>
    </row>
    <row r="30" s="52" ht="22" customHeight="true">
      <c r="A30" s="36" t="s">
        <v>573</v>
      </c>
      <c r="B30" s="36" t="s">
        <v>574</v>
      </c>
      <c r="C30" s="226" t="n"/>
      <c r="D30" s="36" t="n"/>
      <c r="E30" s="36" t="n"/>
      <c r="F30" s="73" t="n"/>
      <c r="G30" s="36" t="n"/>
      <c r="H30" s="226" t="n"/>
      <c r="I30" s="73" t="n"/>
      <c r="J30" s="36" t="n"/>
      <c r="K30" s="225" t="n"/>
      <c r="L30" s="36" t="n"/>
      <c r="M30" s="36">
        <f>IF($A30="","",IF(AND($J30&lt;&gt;"完了済み",$J30&lt;&gt;"取消",$K30&lt;TODAY()),"はい","いいえ"))</f>
      </c>
      <c r="N30" s="36" t="n"/>
      <c r="O30" s="73" t="n"/>
    </row>
    <row r="31" s="52" ht="22" customHeight="true">
      <c r="A31" s="36" t="s">
        <v>575</v>
      </c>
      <c r="B31" s="36" t="s">
        <v>576</v>
      </c>
      <c r="C31" s="226" t="n"/>
      <c r="D31" s="36" t="n"/>
      <c r="E31" s="36" t="n"/>
      <c r="F31" s="73" t="n"/>
      <c r="G31" s="36" t="n"/>
      <c r="H31" s="226" t="n"/>
      <c r="I31" s="73" t="n"/>
      <c r="J31" s="36" t="n"/>
      <c r="K31" s="225" t="n"/>
      <c r="L31" s="36" t="n"/>
      <c r="M31" s="36">
        <f>IF($A31="","",IF(AND($J31&lt;&gt;"完了済み",$J31&lt;&gt;"取消",$K31&lt;TODAY()),"はい","いいえ"))</f>
      </c>
      <c r="N31" s="36" t="n"/>
      <c r="O31" s="73" t="n"/>
    </row>
    <row r="32" s="52" ht="22" customHeight="true">
      <c r="A32" s="36" t="s">
        <v>577</v>
      </c>
      <c r="B32" s="36" t="s">
        <v>578</v>
      </c>
      <c r="C32" s="226" t="n"/>
      <c r="D32" s="36" t="n"/>
      <c r="E32" s="36" t="n"/>
      <c r="F32" s="73" t="n"/>
      <c r="G32" s="36" t="n"/>
      <c r="H32" s="226" t="n"/>
      <c r="I32" s="73" t="n"/>
      <c r="J32" s="36" t="n"/>
      <c r="K32" s="225" t="n"/>
      <c r="L32" s="36" t="n"/>
      <c r="M32" s="36">
        <f>IF($A32="","",IF(AND($J32&lt;&gt;"完了済み",$J32&lt;&gt;"取消",$K32&lt;TODAY()),"はい","いいえ"))</f>
      </c>
      <c r="N32" s="36" t="n"/>
      <c r="O32" s="73" t="n"/>
    </row>
    <row r="33" s="52" ht="22" customHeight="true">
      <c r="A33" s="36" t="s">
        <v>579</v>
      </c>
      <c r="B33" s="36" t="s">
        <v>580</v>
      </c>
      <c r="C33" s="226" t="n"/>
      <c r="D33" s="36" t="n"/>
      <c r="E33" s="36" t="n"/>
      <c r="F33" s="73" t="n"/>
      <c r="G33" s="36" t="n"/>
      <c r="H33" s="226" t="n"/>
      <c r="I33" s="73" t="n"/>
      <c r="J33" s="36" t="n"/>
      <c r="K33" s="225" t="n"/>
      <c r="L33" s="36" t="n"/>
      <c r="M33" s="36">
        <f>IF($A33="","",IF(AND($J33&lt;&gt;"完了済み",$J33&lt;&gt;"取消",$K33&lt;TODAY()),"はい","いいえ"))</f>
      </c>
      <c r="N33" s="36" t="n"/>
      <c r="O33" s="73" t="n"/>
    </row>
    <row r="34" s="52" ht="22" customHeight="true">
      <c r="A34" s="36" t="s">
        <v>581</v>
      </c>
      <c r="B34" s="36" t="s">
        <v>582</v>
      </c>
      <c r="C34" s="226" t="n"/>
      <c r="D34" s="36" t="n"/>
      <c r="E34" s="36" t="n"/>
      <c r="F34" s="73" t="n"/>
      <c r="G34" s="36" t="n"/>
      <c r="H34" s="226" t="n"/>
      <c r="I34" s="73" t="n"/>
      <c r="J34" s="36" t="n"/>
      <c r="K34" s="225" t="n"/>
      <c r="L34" s="36" t="n"/>
      <c r="M34" s="36">
        <f>IF($A34="","",IF(AND($J34&lt;&gt;"完了済み",$J34&lt;&gt;"取消",$K34&lt;TODAY()),"はい","いいえ"))</f>
      </c>
      <c r="N34" s="36" t="n"/>
      <c r="O34" s="73" t="n"/>
    </row>
    <row r="35" s="52" ht="22" customHeight="true">
      <c r="A35" s="36" t="s">
        <v>583</v>
      </c>
      <c r="B35" s="36" t="s">
        <v>584</v>
      </c>
      <c r="C35" s="226" t="n"/>
      <c r="D35" s="36" t="n"/>
      <c r="E35" s="36" t="n"/>
      <c r="F35" s="73" t="n"/>
      <c r="G35" s="36" t="n"/>
      <c r="H35" s="226" t="n"/>
      <c r="I35" s="73" t="n"/>
      <c r="J35" s="36" t="n"/>
      <c r="K35" s="225" t="n"/>
      <c r="L35" s="36" t="n"/>
      <c r="M35" s="36">
        <f>IF($A35="","",IF(AND($J35&lt;&gt;"完了済み",$J35&lt;&gt;"取消",$K35&lt;TODAY()),"はい","いいえ"))</f>
      </c>
      <c r="N35" s="36" t="n"/>
      <c r="O35" s="73" t="n"/>
    </row>
    <row r="36" s="52" ht="22" customHeight="true">
      <c r="A36" s="36" t="s">
        <v>192</v>
      </c>
      <c r="B36" s="36" t="s">
        <v>585</v>
      </c>
      <c r="C36" s="226" t="n"/>
      <c r="D36" s="36" t="n"/>
      <c r="E36" s="36" t="n"/>
      <c r="F36" s="73" t="n"/>
      <c r="G36" s="36" t="n"/>
      <c r="H36" s="226" t="n"/>
      <c r="I36" s="73" t="n"/>
      <c r="J36" s="36" t="n"/>
      <c r="K36" s="225" t="n"/>
      <c r="L36" s="36" t="n"/>
      <c r="M36" s="36">
        <f>IF($A36="","",IF(AND($J36&lt;&gt;"完了済み",$J36&lt;&gt;"取消",$K36&lt;TODAY()),"はい","いいえ"))</f>
      </c>
      <c r="N36" s="36" t="n"/>
      <c r="O36" s="73" t="n"/>
    </row>
    <row r="37" s="52" ht="22" customHeight="true">
      <c r="A37" s="36" t="s">
        <v>193</v>
      </c>
      <c r="B37" s="36" t="s">
        <v>586</v>
      </c>
      <c r="C37" s="226" t="n"/>
      <c r="D37" s="36" t="n"/>
      <c r="E37" s="36" t="n"/>
      <c r="F37" s="73" t="n"/>
      <c r="G37" s="36" t="n"/>
      <c r="H37" s="226" t="n"/>
      <c r="I37" s="73" t="n"/>
      <c r="J37" s="36" t="n"/>
      <c r="K37" s="225" t="n"/>
      <c r="L37" s="36" t="n"/>
      <c r="M37" s="36">
        <f>IF($A37="","",IF(AND($J37&lt;&gt;"完了済み",$J37&lt;&gt;"取消",$K37&lt;TODAY()),"はい","いいえ"))</f>
      </c>
      <c r="N37" s="36" t="n"/>
      <c r="O37" s="73" t="n"/>
    </row>
    <row r="38" s="52" ht="22" customHeight="true">
      <c r="A38" s="36" t="s">
        <v>194</v>
      </c>
      <c r="B38" s="36" t="s">
        <v>587</v>
      </c>
      <c r="C38" s="226" t="n"/>
      <c r="D38" s="36" t="n"/>
      <c r="E38" s="36" t="n"/>
      <c r="F38" s="73" t="n"/>
      <c r="G38" s="36" t="n"/>
      <c r="H38" s="226" t="n"/>
      <c r="I38" s="73" t="n"/>
      <c r="J38" s="36" t="n"/>
      <c r="K38" s="225" t="n"/>
      <c r="L38" s="36" t="n"/>
      <c r="M38" s="36">
        <f>IF($A38="","",IF(AND($J38&lt;&gt;"完了済み",$J38&lt;&gt;"取消",$K38&lt;TODAY()),"はい","いいえ"))</f>
      </c>
      <c r="N38" s="36" t="n"/>
      <c r="O38" s="73" t="n"/>
    </row>
    <row r="39" s="52" ht="22" customHeight="true">
      <c r="A39" s="36" t="s">
        <v>195</v>
      </c>
      <c r="B39" s="36" t="s">
        <v>588</v>
      </c>
      <c r="C39" s="226" t="n"/>
      <c r="D39" s="36" t="n"/>
      <c r="E39" s="36" t="n"/>
      <c r="F39" s="73" t="n"/>
      <c r="G39" s="36" t="n"/>
      <c r="H39" s="226" t="n"/>
      <c r="I39" s="73" t="n"/>
      <c r="J39" s="36" t="n"/>
      <c r="K39" s="225" t="n"/>
      <c r="L39" s="36" t="n"/>
      <c r="M39" s="36">
        <f>IF($A39="","",IF(AND($J39&lt;&gt;"完了済み",$J39&lt;&gt;"取消",$K39&lt;TODAY()),"はい","いいえ"))</f>
      </c>
      <c r="N39" s="36" t="n"/>
      <c r="O39" s="73" t="n"/>
    </row>
    <row r="40" s="52" ht="22" customHeight="true">
      <c r="A40" s="36" t="s">
        <v>589</v>
      </c>
      <c r="B40" s="36" t="s">
        <v>590</v>
      </c>
      <c r="C40" s="226" t="n"/>
      <c r="D40" s="36" t="n"/>
      <c r="E40" s="36" t="n"/>
      <c r="F40" s="73" t="n"/>
      <c r="G40" s="36" t="n"/>
      <c r="H40" s="226" t="n"/>
      <c r="I40" s="73" t="n"/>
      <c r="J40" s="36" t="n"/>
      <c r="K40" s="225" t="n"/>
      <c r="L40" s="36" t="n"/>
      <c r="M40" s="36">
        <f>IF($A40="","",IF(AND($J40&lt;&gt;"完了済み",$J40&lt;&gt;"取消",$K40&lt;TODAY()),"はい","いいえ"))</f>
      </c>
      <c r="N40" s="36" t="n"/>
      <c r="O40" s="73" t="n"/>
    </row>
    <row r="41" s="52" ht="22" customHeight="true">
      <c r="A41" s="36" t="s">
        <v>591</v>
      </c>
      <c r="B41" s="36" t="s">
        <v>592</v>
      </c>
      <c r="C41" s="226" t="n"/>
      <c r="D41" s="36" t="n"/>
      <c r="E41" s="36" t="n"/>
      <c r="F41" s="73" t="n"/>
      <c r="G41" s="36" t="n"/>
      <c r="H41" s="226" t="n"/>
      <c r="I41" s="73" t="n"/>
      <c r="J41" s="36" t="n"/>
      <c r="K41" s="225" t="n"/>
      <c r="L41" s="36" t="n"/>
      <c r="M41" s="36">
        <f>IF($A41="","",IF(AND($J41&lt;&gt;"完了済み",$J41&lt;&gt;"取消",$K41&lt;TODAY()),"はい","いいえ"))</f>
      </c>
      <c r="N41" s="36" t="n"/>
      <c r="O41" s="73" t="n"/>
    </row>
    <row r="42" s="52" ht="22" customHeight="true">
      <c r="A42" s="36" t="s">
        <v>593</v>
      </c>
      <c r="B42" s="36" t="s">
        <v>594</v>
      </c>
      <c r="C42" s="226" t="n"/>
      <c r="D42" s="36" t="n"/>
      <c r="E42" s="36" t="n"/>
      <c r="F42" s="73" t="n"/>
      <c r="G42" s="36" t="n"/>
      <c r="H42" s="226" t="n"/>
      <c r="I42" s="73" t="n"/>
      <c r="J42" s="36" t="n"/>
      <c r="K42" s="225" t="n"/>
      <c r="L42" s="36" t="n"/>
      <c r="M42" s="36">
        <f>IF($A42="","",IF(AND($J42&lt;&gt;"完了済み",$J42&lt;&gt;"取消",$K42&lt;TODAY()),"はい","いいえ"))</f>
      </c>
      <c r="N42" s="36" t="n"/>
      <c r="O42" s="73" t="n"/>
    </row>
    <row r="43" s="52" ht="22" customHeight="true">
      <c r="A43" s="36" t="s">
        <v>595</v>
      </c>
      <c r="B43" s="36" t="s">
        <v>596</v>
      </c>
      <c r="C43" s="226" t="n"/>
      <c r="D43" s="36" t="n"/>
      <c r="E43" s="36" t="n"/>
      <c r="F43" s="73" t="n"/>
      <c r="G43" s="36" t="n"/>
      <c r="H43" s="226" t="n"/>
      <c r="I43" s="73" t="n"/>
      <c r="J43" s="36" t="n"/>
      <c r="K43" s="225" t="n"/>
      <c r="L43" s="36" t="n"/>
      <c r="M43" s="36">
        <f>IF($A43="","",IF(AND($J43&lt;&gt;"完了済み",$J43&lt;&gt;"取消",$K43&lt;TODAY()),"はい","いいえ"))</f>
      </c>
      <c r="N43" s="36" t="n"/>
      <c r="O43" s="73" t="n"/>
    </row>
    <row r="44" s="52" ht="22" customHeight="true">
      <c r="A44" s="36" t="s">
        <v>597</v>
      </c>
      <c r="B44" s="36" t="s">
        <v>598</v>
      </c>
      <c r="C44" s="226" t="n"/>
      <c r="D44" s="36" t="n"/>
      <c r="E44" s="36" t="n"/>
      <c r="F44" s="73" t="n"/>
      <c r="G44" s="36" t="n"/>
      <c r="H44" s="226" t="n"/>
      <c r="I44" s="73" t="n"/>
      <c r="J44" s="36" t="n"/>
      <c r="K44" s="225" t="n"/>
      <c r="L44" s="36" t="n"/>
      <c r="M44" s="36">
        <f>IF($A44="","",IF(AND($J44&lt;&gt;"完了済み",$J44&lt;&gt;"取消",$K44&lt;TODAY()),"はい","いいえ"))</f>
      </c>
      <c r="N44" s="36" t="n"/>
      <c r="O44" s="73" t="n"/>
    </row>
    <row r="45" s="52" ht="22" customHeight="true">
      <c r="A45" s="36" t="s">
        <v>599</v>
      </c>
      <c r="B45" s="36" t="s">
        <v>600</v>
      </c>
      <c r="C45" s="226" t="n"/>
      <c r="D45" s="36" t="n"/>
      <c r="E45" s="36" t="n"/>
      <c r="F45" s="73" t="n"/>
      <c r="G45" s="36" t="n"/>
      <c r="H45" s="226" t="n"/>
      <c r="I45" s="73" t="n"/>
      <c r="J45" s="36" t="n"/>
      <c r="K45" s="225" t="n"/>
      <c r="L45" s="36" t="n"/>
      <c r="M45" s="36">
        <f>IF($A45="","",IF(AND($J45&lt;&gt;"完了済み",$J45&lt;&gt;"取消",$K45&lt;TODAY()),"はい","いいえ"))</f>
      </c>
      <c r="N45" s="36" t="n"/>
      <c r="O45" s="73" t="n"/>
    </row>
    <row r="46" s="52" ht="22" customHeight="true">
      <c r="A46" s="36" t="s">
        <v>601</v>
      </c>
      <c r="B46" s="36" t="s">
        <v>602</v>
      </c>
      <c r="C46" s="226" t="n"/>
      <c r="D46" s="36" t="n"/>
      <c r="E46" s="36" t="n"/>
      <c r="F46" s="73" t="n"/>
      <c r="G46" s="36" t="n"/>
      <c r="H46" s="226" t="n"/>
      <c r="I46" s="73" t="n"/>
      <c r="J46" s="36" t="n"/>
      <c r="K46" s="225" t="n"/>
      <c r="L46" s="36" t="n"/>
      <c r="M46" s="36">
        <f>IF($A46="","",IF(AND($J46&lt;&gt;"完了済み",$J46&lt;&gt;"取消",$K46&lt;TODAY()),"はい","いいえ"))</f>
      </c>
      <c r="N46" s="36" t="n"/>
      <c r="O46" s="73" t="n"/>
    </row>
    <row r="47" s="52" ht="22" customHeight="true">
      <c r="A47" s="36" t="s">
        <v>603</v>
      </c>
      <c r="B47" s="36" t="s">
        <v>604</v>
      </c>
      <c r="C47" s="226" t="n"/>
      <c r="D47" s="36" t="n"/>
      <c r="E47" s="36" t="n"/>
      <c r="F47" s="73" t="n"/>
      <c r="G47" s="36" t="n"/>
      <c r="H47" s="226" t="n"/>
      <c r="I47" s="73" t="n"/>
      <c r="J47" s="36" t="n"/>
      <c r="K47" s="225" t="n"/>
      <c r="L47" s="36" t="n"/>
      <c r="M47" s="36">
        <f>IF($A47="","",IF(AND($J47&lt;&gt;"完了済み",$J47&lt;&gt;"取消",$K47&lt;TODAY()),"はい","いいえ"))</f>
      </c>
      <c r="N47" s="36" t="n"/>
      <c r="O47" s="73" t="n"/>
    </row>
    <row r="48" s="52" ht="22" customHeight="true">
      <c r="A48" s="36" t="s">
        <v>605</v>
      </c>
      <c r="B48" s="36" t="s">
        <v>606</v>
      </c>
      <c r="C48" s="226" t="n"/>
      <c r="D48" s="36" t="n"/>
      <c r="E48" s="36" t="n"/>
      <c r="F48" s="73" t="n"/>
      <c r="G48" s="36" t="n"/>
      <c r="H48" s="226" t="n"/>
      <c r="I48" s="73" t="n"/>
      <c r="J48" s="36" t="n"/>
      <c r="K48" s="225" t="n"/>
      <c r="L48" s="36" t="n"/>
      <c r="M48" s="36">
        <f>IF($A48="","",IF(AND($J48&lt;&gt;"完了済み",$J48&lt;&gt;"取消",$K48&lt;TODAY()),"はい","いいえ"))</f>
      </c>
      <c r="N48" s="36" t="n"/>
      <c r="O48" s="73" t="n"/>
    </row>
    <row r="49" s="52" ht="22" customHeight="true">
      <c r="A49" s="36" t="s">
        <v>607</v>
      </c>
      <c r="B49" s="36" t="s">
        <v>608</v>
      </c>
      <c r="C49" s="226" t="n"/>
      <c r="D49" s="36" t="n"/>
      <c r="E49" s="36" t="n"/>
      <c r="F49" s="73" t="n"/>
      <c r="G49" s="36" t="n"/>
      <c r="H49" s="226" t="n"/>
      <c r="I49" s="73" t="n"/>
      <c r="J49" s="36" t="n"/>
      <c r="K49" s="225" t="n"/>
      <c r="L49" s="36" t="n"/>
      <c r="M49" s="36">
        <f>IF($A49="","",IF(AND($J49&lt;&gt;"完了済み",$J49&lt;&gt;"取消",$K49&lt;TODAY()),"はい","いいえ"))</f>
      </c>
      <c r="N49" s="36" t="n"/>
      <c r="O49" s="73" t="n"/>
    </row>
    <row r="50" s="52" ht="22" customHeight="true">
      <c r="A50" s="36" t="s">
        <v>609</v>
      </c>
      <c r="B50" s="36" t="s">
        <v>610</v>
      </c>
      <c r="C50" s="226" t="n"/>
      <c r="D50" s="36" t="n"/>
      <c r="E50" s="36" t="n"/>
      <c r="F50" s="73" t="n"/>
      <c r="G50" s="36" t="n"/>
      <c r="H50" s="226" t="n"/>
      <c r="I50" s="73" t="n"/>
      <c r="J50" s="36" t="n"/>
      <c r="K50" s="225" t="n"/>
      <c r="L50" s="36" t="n"/>
      <c r="M50" s="36">
        <f>IF($A50="","",IF(AND($J50&lt;&gt;"完了済み",$J50&lt;&gt;"取消",$K50&lt;TODAY()),"はい","いいえ"))</f>
      </c>
      <c r="N50" s="36" t="n"/>
      <c r="O50" s="73" t="n"/>
    </row>
    <row r="51" s="52" ht="22" customHeight="true">
      <c r="A51" s="36" t="s">
        <v>611</v>
      </c>
      <c r="B51" s="36" t="s">
        <v>612</v>
      </c>
      <c r="C51" s="226" t="n"/>
      <c r="D51" s="36" t="n"/>
      <c r="E51" s="36" t="n"/>
      <c r="F51" s="73" t="n"/>
      <c r="G51" s="36" t="n"/>
      <c r="H51" s="226" t="n"/>
      <c r="I51" s="73" t="n"/>
      <c r="J51" s="36" t="n"/>
      <c r="K51" s="225" t="n"/>
      <c r="L51" s="36" t="n"/>
      <c r="M51" s="36">
        <f>IF($A51="","",IF(AND($J51&lt;&gt;"完了済み",$J51&lt;&gt;"取消",$K51&lt;TODAY()),"はい","いいえ"))</f>
      </c>
      <c r="N51" s="36" t="n"/>
      <c r="O51" s="73" t="n"/>
    </row>
    <row r="52" s="52" ht="22" customHeight="true">
      <c r="A52" s="36" t="s">
        <v>613</v>
      </c>
      <c r="B52" s="36" t="s">
        <v>614</v>
      </c>
      <c r="C52" s="226" t="n"/>
      <c r="D52" s="36" t="n"/>
      <c r="E52" s="36" t="n"/>
      <c r="F52" s="73" t="n"/>
      <c r="G52" s="36" t="n"/>
      <c r="H52" s="226" t="n"/>
      <c r="I52" s="73" t="n"/>
      <c r="J52" s="36" t="n"/>
      <c r="K52" s="225" t="n"/>
      <c r="L52" s="36" t="n"/>
      <c r="M52" s="36">
        <f>IF($A52="","",IF(AND($J52&lt;&gt;"完了済み",$J52&lt;&gt;"取消",$K52&lt;TODAY()),"はい","いいえ"))</f>
      </c>
      <c r="N52" s="36" t="n"/>
      <c r="O52" s="73" t="n"/>
    </row>
    <row r="53" s="52" ht="22" customHeight="true">
      <c r="A53" s="36" t="s">
        <v>615</v>
      </c>
      <c r="B53" s="36" t="s">
        <v>616</v>
      </c>
      <c r="C53" s="226" t="n"/>
      <c r="D53" s="36" t="n"/>
      <c r="E53" s="36" t="n"/>
      <c r="F53" s="73" t="n"/>
      <c r="G53" s="36" t="n"/>
      <c r="H53" s="226" t="n"/>
      <c r="I53" s="73" t="n"/>
      <c r="J53" s="36" t="n"/>
      <c r="K53" s="225" t="n"/>
      <c r="L53" s="36" t="n"/>
      <c r="M53" s="36">
        <f>IF($A53="","",IF(AND($J53&lt;&gt;"完了済み",$J53&lt;&gt;"取消",$K53&lt;TODAY()),"はい","いいえ"))</f>
      </c>
      <c r="N53" s="36" t="n"/>
      <c r="O53" s="73" t="n"/>
    </row>
    <row r="54" s="52" ht="22" customHeight="true">
      <c r="A54" s="36" t="s">
        <v>617</v>
      </c>
      <c r="B54" s="36" t="s">
        <v>618</v>
      </c>
      <c r="C54" s="226" t="n"/>
      <c r="D54" s="36" t="n"/>
      <c r="E54" s="36" t="n"/>
      <c r="F54" s="73" t="n"/>
      <c r="G54" s="36" t="n"/>
      <c r="H54" s="226" t="n"/>
      <c r="I54" s="73" t="n"/>
      <c r="J54" s="36" t="n"/>
      <c r="K54" s="225" t="n"/>
      <c r="L54" s="36" t="n"/>
      <c r="M54" s="36">
        <f>IF($A54="","",IF(AND($J54&lt;&gt;"完了済み",$J54&lt;&gt;"取消",$K54&lt;TODAY()),"はい","いいえ"))</f>
      </c>
      <c r="N54" s="36" t="n"/>
      <c r="O54" s="73" t="n"/>
    </row>
    <row r="55" s="52" ht="22" customHeight="true">
      <c r="A55" s="36" t="s">
        <v>619</v>
      </c>
      <c r="B55" s="36" t="s">
        <v>620</v>
      </c>
      <c r="C55" s="226" t="n"/>
      <c r="D55" s="36" t="n"/>
      <c r="E55" s="36" t="n"/>
      <c r="F55" s="73" t="n"/>
      <c r="G55" s="36" t="n"/>
      <c r="H55" s="226" t="n"/>
      <c r="I55" s="73" t="n"/>
      <c r="J55" s="36" t="n"/>
      <c r="K55" s="225" t="n"/>
      <c r="L55" s="36" t="n"/>
      <c r="M55" s="36">
        <f>IF($A55="","",IF(AND($J55&lt;&gt;"完了済み",$J55&lt;&gt;"取消",$K55&lt;TODAY()),"はい","いいえ"))</f>
      </c>
      <c r="N55" s="36" t="n"/>
      <c r="O55" s="73" t="n"/>
    </row>
    <row r="56" s="52" ht="22" customHeight="true">
      <c r="A56" s="36" t="s">
        <v>196</v>
      </c>
      <c r="B56" s="36" t="s">
        <v>621</v>
      </c>
      <c r="C56" s="226" t="n"/>
      <c r="D56" s="36" t="n"/>
      <c r="E56" s="36" t="n"/>
      <c r="F56" s="73" t="n"/>
      <c r="G56" s="36" t="n"/>
      <c r="H56" s="226" t="n"/>
      <c r="I56" s="73" t="n"/>
      <c r="J56" s="36" t="n"/>
      <c r="K56" s="225" t="n"/>
      <c r="L56" s="36" t="n"/>
      <c r="M56" s="36">
        <f>IF($A56="","",IF(AND($J56&lt;&gt;"完了済み",$J56&lt;&gt;"取消",$K56&lt;TODAY()),"はい","いいえ"))</f>
      </c>
      <c r="N56" s="36" t="n"/>
      <c r="O56" s="73" t="n"/>
    </row>
    <row r="57" s="52" ht="22" customHeight="true">
      <c r="A57" s="36" t="s">
        <v>197</v>
      </c>
      <c r="B57" s="36" t="s">
        <v>622</v>
      </c>
      <c r="C57" s="226" t="n"/>
      <c r="D57" s="36" t="n"/>
      <c r="E57" s="36" t="n"/>
      <c r="F57" s="73" t="n"/>
      <c r="G57" s="36" t="n"/>
      <c r="H57" s="226" t="n"/>
      <c r="I57" s="73" t="n"/>
      <c r="J57" s="36" t="n"/>
      <c r="K57" s="225" t="n"/>
      <c r="L57" s="36" t="n"/>
      <c r="M57" s="36">
        <f>IF($A57="","",IF(AND($J57&lt;&gt;"完了済み",$J57&lt;&gt;"取消",$K57&lt;TODAY()),"はい","いいえ"))</f>
      </c>
      <c r="N57" s="36" t="n"/>
      <c r="O57" s="73" t="n"/>
    </row>
    <row r="58" s="52" ht="22" customHeight="true">
      <c r="A58" s="36" t="s">
        <v>198</v>
      </c>
      <c r="B58" s="36" t="s">
        <v>623</v>
      </c>
      <c r="C58" s="226" t="n"/>
      <c r="D58" s="36" t="n"/>
      <c r="E58" s="36" t="n"/>
      <c r="F58" s="73" t="n"/>
      <c r="G58" s="36" t="n"/>
      <c r="H58" s="226" t="n"/>
      <c r="I58" s="73" t="n"/>
      <c r="J58" s="36" t="n"/>
      <c r="K58" s="225" t="n"/>
      <c r="L58" s="36" t="n"/>
      <c r="M58" s="36">
        <f>IF($A58="","",IF(AND($J58&lt;&gt;"完了済み",$J58&lt;&gt;"取消",$K58&lt;TODAY()),"はい","いいえ"))</f>
      </c>
      <c r="N58" s="36" t="n"/>
      <c r="O58" s="73" t="n"/>
    </row>
    <row r="59" s="52" ht="22" customHeight="true">
      <c r="A59" s="36" t="s">
        <v>199</v>
      </c>
      <c r="B59" s="36" t="s">
        <v>624</v>
      </c>
      <c r="C59" s="226" t="n"/>
      <c r="D59" s="36" t="n"/>
      <c r="E59" s="36" t="n"/>
      <c r="F59" s="73" t="n"/>
      <c r="G59" s="36" t="n"/>
      <c r="H59" s="226" t="n"/>
      <c r="I59" s="73" t="n"/>
      <c r="J59" s="36" t="n"/>
      <c r="K59" s="225" t="n"/>
      <c r="L59" s="36" t="n"/>
      <c r="M59" s="36">
        <f>IF($A59="","",IF(AND($J59&lt;&gt;"完了済み",$J59&lt;&gt;"取消",$K59&lt;TODAY()),"はい","いいえ"))</f>
      </c>
      <c r="N59" s="36" t="n"/>
      <c r="O59" s="73" t="n"/>
    </row>
    <row r="60" s="52" ht="22" customHeight="true">
      <c r="A60" s="36" t="s">
        <v>200</v>
      </c>
      <c r="B60" s="36" t="s">
        <v>625</v>
      </c>
      <c r="C60" s="226" t="n"/>
      <c r="D60" s="36" t="n"/>
      <c r="E60" s="36" t="n"/>
      <c r="F60" s="73" t="n"/>
      <c r="G60" s="36" t="n"/>
      <c r="H60" s="226" t="n"/>
      <c r="I60" s="73" t="n"/>
      <c r="J60" s="36" t="n"/>
      <c r="K60" s="225" t="n"/>
      <c r="L60" s="36" t="n"/>
      <c r="M60" s="36">
        <f>IF($A60="","",IF(AND($J60&lt;&gt;"完了済み",$J60&lt;&gt;"取消",$K60&lt;TODAY()),"はい","いいえ"))</f>
      </c>
      <c r="N60" s="36" t="n"/>
      <c r="O60" s="73" t="n"/>
    </row>
    <row r="61" s="52" ht="22" customHeight="true">
      <c r="A61" s="36" t="s">
        <v>201</v>
      </c>
      <c r="B61" s="36" t="s">
        <v>626</v>
      </c>
      <c r="C61" s="226" t="n"/>
      <c r="D61" s="36" t="n"/>
      <c r="E61" s="36" t="n"/>
      <c r="F61" s="73" t="n"/>
      <c r="G61" s="36" t="n"/>
      <c r="H61" s="226" t="n"/>
      <c r="I61" s="73" t="n"/>
      <c r="J61" s="36" t="n"/>
      <c r="K61" s="225" t="n"/>
      <c r="L61" s="36" t="n"/>
      <c r="M61" s="36">
        <f>IF($A61="","",IF(AND($J61&lt;&gt;"完了済み",$J61&lt;&gt;"取消",$K61&lt;TODAY()),"はい","いいえ"))</f>
      </c>
      <c r="N61" s="36" t="n"/>
      <c r="O61" s="73" t="n"/>
    </row>
    <row r="62" s="52" ht="22" customHeight="true">
      <c r="A62" s="36" t="s">
        <v>202</v>
      </c>
      <c r="B62" s="36" t="s">
        <v>627</v>
      </c>
      <c r="C62" s="226" t="n"/>
      <c r="D62" s="36" t="n"/>
      <c r="E62" s="36" t="n"/>
      <c r="F62" s="73" t="n"/>
      <c r="G62" s="36" t="n"/>
      <c r="H62" s="226" t="n"/>
      <c r="I62" s="73" t="n"/>
      <c r="J62" s="36" t="n"/>
      <c r="K62" s="225" t="n"/>
      <c r="L62" s="36" t="n"/>
      <c r="M62" s="36">
        <f>IF($A62="","",IF(AND($J62&lt;&gt;"完了済み",$J62&lt;&gt;"取消",$K62&lt;TODAY()),"はい","いいえ"))</f>
      </c>
      <c r="N62" s="36" t="n"/>
      <c r="O62" s="73" t="n"/>
    </row>
    <row r="63" s="52" ht="22" customHeight="true">
      <c r="A63" s="36" t="s">
        <v>628</v>
      </c>
      <c r="B63" s="36" t="s">
        <v>629</v>
      </c>
      <c r="C63" s="226" t="n"/>
      <c r="D63" s="36" t="n"/>
      <c r="E63" s="36" t="n"/>
      <c r="F63" s="73" t="n"/>
      <c r="G63" s="36" t="n"/>
      <c r="H63" s="226" t="n"/>
      <c r="I63" s="73" t="n"/>
      <c r="J63" s="36" t="n"/>
      <c r="K63" s="225" t="n"/>
      <c r="L63" s="36" t="n"/>
      <c r="M63" s="36">
        <f>IF($A63="","",IF(AND($J63&lt;&gt;"完了済み",$J63&lt;&gt;"取消",$K63&lt;TODAY()),"はい","いいえ"))</f>
      </c>
      <c r="N63" s="36" t="n"/>
      <c r="O63" s="73" t="n"/>
    </row>
    <row r="64" s="52" ht="22" customHeight="true">
      <c r="A64" s="36" t="s">
        <v>630</v>
      </c>
      <c r="B64" s="36" t="s">
        <v>631</v>
      </c>
      <c r="C64" s="226" t="n"/>
      <c r="D64" s="36" t="n"/>
      <c r="E64" s="36" t="n"/>
      <c r="F64" s="73" t="n"/>
      <c r="G64" s="36" t="n"/>
      <c r="H64" s="226" t="n"/>
      <c r="I64" s="73" t="n"/>
      <c r="J64" s="36" t="n"/>
      <c r="K64" s="225" t="n"/>
      <c r="L64" s="36" t="n"/>
      <c r="M64" s="36">
        <f>IF($A64="","",IF(AND($J64&lt;&gt;"完了済み",$J64&lt;&gt;"取消",$K64&lt;TODAY()),"はい","いいえ"))</f>
      </c>
      <c r="N64" s="36" t="n"/>
      <c r="O64" s="73" t="n"/>
    </row>
    <row r="65" s="52" ht="22" customHeight="true">
      <c r="A65" s="36" t="s">
        <v>632</v>
      </c>
      <c r="B65" s="36" t="s">
        <v>633</v>
      </c>
      <c r="C65" s="226" t="n"/>
      <c r="D65" s="36" t="n"/>
      <c r="E65" s="36" t="n"/>
      <c r="F65" s="73" t="n"/>
      <c r="G65" s="36" t="n"/>
      <c r="H65" s="226" t="n"/>
      <c r="I65" s="73" t="n"/>
      <c r="J65" s="36" t="n"/>
      <c r="K65" s="225" t="n"/>
      <c r="L65" s="36" t="n"/>
      <c r="M65" s="36">
        <f>IF($A65="","",IF(AND($J65&lt;&gt;"完了済み",$J65&lt;&gt;"取消",$K65&lt;TODAY()),"はい","いいえ"))</f>
      </c>
      <c r="N65" s="36" t="n"/>
      <c r="O65" s="73" t="n"/>
    </row>
    <row r="66" s="52" ht="22" customHeight="true">
      <c r="A66" s="36" t="s">
        <v>203</v>
      </c>
      <c r="B66" s="36" t="s">
        <v>634</v>
      </c>
      <c r="C66" s="226" t="n"/>
      <c r="D66" s="36" t="n"/>
      <c r="E66" s="36" t="n"/>
      <c r="F66" s="73" t="n"/>
      <c r="G66" s="36" t="n"/>
      <c r="H66" s="226" t="n"/>
      <c r="I66" s="73" t="n"/>
      <c r="J66" s="36" t="n"/>
      <c r="K66" s="225" t="n"/>
      <c r="L66" s="36" t="n"/>
      <c r="M66" s="36">
        <f>IF($A66="","",IF(AND($J66&lt;&gt;"完了済み",$J66&lt;&gt;"取消",$K66&lt;TODAY()),"はい","いいえ"))</f>
      </c>
      <c r="N66" s="36" t="n"/>
      <c r="O66" s="73" t="n"/>
    </row>
    <row r="67" s="52" ht="22" customHeight="true">
      <c r="A67" s="36" t="s">
        <v>204</v>
      </c>
      <c r="B67" s="36" t="s">
        <v>635</v>
      </c>
      <c r="C67" s="226" t="n"/>
      <c r="D67" s="36" t="n"/>
      <c r="E67" s="36" t="n"/>
      <c r="F67" s="73" t="n"/>
      <c r="G67" s="36" t="n"/>
      <c r="H67" s="226" t="n"/>
      <c r="I67" s="73" t="n"/>
      <c r="J67" s="36" t="n"/>
      <c r="K67" s="225" t="n"/>
      <c r="L67" s="36" t="n"/>
      <c r="M67" s="36">
        <f>IF($A67="","",IF(AND($J67&lt;&gt;"完了済み",$J67&lt;&gt;"取消",$K67&lt;TODAY()),"はい","いいえ"))</f>
      </c>
      <c r="N67" s="36" t="n"/>
      <c r="O67" s="73" t="n"/>
    </row>
    <row r="68" s="52" ht="22" customHeight="true">
      <c r="A68" s="36" t="s">
        <v>205</v>
      </c>
      <c r="B68" s="36" t="s">
        <v>636</v>
      </c>
      <c r="C68" s="226" t="n"/>
      <c r="D68" s="36" t="n"/>
      <c r="E68" s="36" t="n"/>
      <c r="F68" s="73" t="n"/>
      <c r="G68" s="36" t="n"/>
      <c r="H68" s="226" t="n"/>
      <c r="I68" s="73" t="n"/>
      <c r="J68" s="36" t="n"/>
      <c r="K68" s="225" t="n"/>
      <c r="L68" s="36" t="n"/>
      <c r="M68" s="36">
        <f>IF($A68="","",IF(AND($J68&lt;&gt;"完了済み",$J68&lt;&gt;"取消",$K68&lt;TODAY()),"はい","いいえ"))</f>
      </c>
      <c r="N68" s="36" t="n"/>
      <c r="O68" s="73" t="n"/>
    </row>
    <row r="69" s="52" ht="22" customHeight="true">
      <c r="A69" s="36" t="s">
        <v>206</v>
      </c>
      <c r="B69" s="36" t="s">
        <v>637</v>
      </c>
      <c r="C69" s="226" t="n"/>
      <c r="D69" s="36" t="n"/>
      <c r="E69" s="36" t="n"/>
      <c r="F69" s="73" t="n"/>
      <c r="G69" s="36" t="n"/>
      <c r="H69" s="226" t="n"/>
      <c r="I69" s="73" t="n"/>
      <c r="J69" s="36" t="n"/>
      <c r="K69" s="225" t="n"/>
      <c r="L69" s="36" t="n"/>
      <c r="M69" s="36">
        <f>IF($A69="","",IF(AND($J69&lt;&gt;"完了済み",$J69&lt;&gt;"取消",$K69&lt;TODAY()),"はい","いいえ"))</f>
      </c>
      <c r="N69" s="36" t="n"/>
      <c r="O69" s="73" t="n"/>
    </row>
    <row r="70" s="52" ht="22" customHeight="true">
      <c r="A70" s="36" t="s">
        <v>207</v>
      </c>
      <c r="B70" s="36" t="s">
        <v>638</v>
      </c>
      <c r="C70" s="226" t="n"/>
      <c r="D70" s="36" t="n"/>
      <c r="E70" s="36" t="n"/>
      <c r="F70" s="73" t="n"/>
      <c r="G70" s="36" t="n"/>
      <c r="H70" s="226" t="n"/>
      <c r="I70" s="73" t="n"/>
      <c r="J70" s="36" t="n"/>
      <c r="K70" s="225" t="n"/>
      <c r="L70" s="36" t="n"/>
      <c r="M70" s="36">
        <f>IF($A70="","",IF(AND($J70&lt;&gt;"完了済み",$J70&lt;&gt;"取消",$K70&lt;TODAY()),"はい","いいえ"))</f>
      </c>
      <c r="N70" s="36" t="n"/>
      <c r="O70" s="73" t="n"/>
    </row>
    <row r="71" s="52" ht="22" customHeight="true">
      <c r="A71" s="36" t="s">
        <v>208</v>
      </c>
      <c r="B71" s="36" t="s">
        <v>639</v>
      </c>
      <c r="C71" s="226" t="n"/>
      <c r="D71" s="36" t="n"/>
      <c r="E71" s="36" t="n"/>
      <c r="F71" s="73" t="n"/>
      <c r="G71" s="36" t="n"/>
      <c r="H71" s="226" t="n"/>
      <c r="I71" s="73" t="n"/>
      <c r="J71" s="36" t="n"/>
      <c r="K71" s="225" t="n"/>
      <c r="L71" s="36" t="n"/>
      <c r="M71" s="36">
        <f>IF($A71="","",IF(AND($J71&lt;&gt;"完了済み",$J71&lt;&gt;"取消",$K71&lt;TODAY()),"はい","いいえ"))</f>
      </c>
      <c r="N71" s="36" t="n"/>
      <c r="O71" s="73" t="n"/>
    </row>
    <row r="72" s="52" ht="22" customHeight="true">
      <c r="A72" s="36" t="s">
        <v>640</v>
      </c>
      <c r="B72" s="36" t="s">
        <v>641</v>
      </c>
      <c r="C72" s="226" t="n"/>
      <c r="D72" s="36" t="n"/>
      <c r="E72" s="36" t="n"/>
      <c r="F72" s="73" t="n"/>
      <c r="G72" s="36" t="n"/>
      <c r="H72" s="226" t="n"/>
      <c r="I72" s="73" t="n"/>
      <c r="J72" s="36" t="n"/>
      <c r="K72" s="225" t="n"/>
      <c r="L72" s="36" t="n"/>
      <c r="M72" s="36">
        <f>IF($A72="","",IF(AND($J72&lt;&gt;"完了済み",$J72&lt;&gt;"取消",$K72&lt;TODAY()),"はい","いいえ"))</f>
      </c>
      <c r="N72" s="36" t="n"/>
      <c r="O72" s="73" t="n"/>
    </row>
    <row r="73" s="52" ht="22" customHeight="true">
      <c r="A73" s="36" t="s">
        <v>642</v>
      </c>
      <c r="B73" s="36" t="s">
        <v>643</v>
      </c>
      <c r="C73" s="226" t="n"/>
      <c r="D73" s="36" t="n"/>
      <c r="E73" s="36" t="n"/>
      <c r="F73" s="73" t="n"/>
      <c r="G73" s="36" t="n"/>
      <c r="H73" s="226" t="n"/>
      <c r="I73" s="73" t="n"/>
      <c r="J73" s="36" t="n"/>
      <c r="K73" s="225" t="n"/>
      <c r="L73" s="36" t="n"/>
      <c r="M73" s="36">
        <f>IF($A73="","",IF(AND($J73&lt;&gt;"完了済み",$J73&lt;&gt;"取消",$K73&lt;TODAY()),"はい","いいえ"))</f>
      </c>
      <c r="N73" s="36" t="n"/>
      <c r="O73" s="73" t="n"/>
    </row>
    <row r="74" s="52" ht="22" customHeight="true">
      <c r="A74" s="36" t="n"/>
      <c r="B74" s="36" t="n"/>
      <c r="C74" s="226" t="n"/>
      <c r="D74" s="36" t="n"/>
      <c r="E74" s="36" t="n"/>
      <c r="F74" s="73" t="n"/>
      <c r="G74" s="36" t="n"/>
      <c r="H74" s="226" t="n"/>
      <c r="I74" s="73" t="n"/>
      <c r="J74" s="36" t="n"/>
      <c r="K74" s="225" t="n"/>
      <c r="L74" s="36" t="n"/>
      <c r="M74" s="36">
        <f>IF($A74="","",IF(AND($J74&lt;&gt;"完了済み",$J74&lt;&gt;"取消",$K74&lt;TODAY()),"はい","いいえ"))</f>
      </c>
      <c r="N74" s="36" t="n"/>
      <c r="O74" s="73" t="n"/>
    </row>
    <row r="75" s="52" ht="22" customHeight="true">
      <c r="A75" s="36" t="n"/>
      <c r="B75" s="36" t="n"/>
      <c r="C75" s="226" t="n"/>
      <c r="D75" s="36" t="n"/>
      <c r="E75" s="36" t="n"/>
      <c r="F75" s="73" t="n"/>
      <c r="G75" s="36" t="n"/>
      <c r="H75" s="226" t="n"/>
      <c r="I75" s="73" t="n"/>
      <c r="J75" s="36" t="n"/>
      <c r="K75" s="225" t="n"/>
      <c r="L75" s="36" t="n"/>
      <c r="M75" s="36">
        <f>IF($A75="","",IF(AND($J75&lt;&gt;"完了済み",$J75&lt;&gt;"取消",$K75&lt;TODAY()),"はい","いいえ"))</f>
      </c>
      <c r="N75" s="36" t="n"/>
      <c r="O75" s="73" t="n"/>
    </row>
    <row r="76" s="52" ht="22" customHeight="true">
      <c r="A76" s="36" t="n"/>
      <c r="B76" s="36" t="n"/>
      <c r="C76" s="226" t="n"/>
      <c r="D76" s="36" t="n"/>
      <c r="E76" s="36" t="n"/>
      <c r="F76" s="73" t="n"/>
      <c r="G76" s="36" t="n"/>
      <c r="H76" s="226" t="n"/>
      <c r="I76" s="73" t="n"/>
      <c r="J76" s="36" t="n"/>
      <c r="K76" s="225" t="n"/>
      <c r="L76" s="36" t="n"/>
      <c r="M76" s="36">
        <f>IF($A76="","",IF(AND($J76&lt;&gt;"完了済み",$J76&lt;&gt;"取消",$K76&lt;TODAY()),"はい","いいえ"))</f>
      </c>
      <c r="N76" s="36" t="n"/>
      <c r="O76" s="73" t="n"/>
    </row>
    <row r="77" s="52" ht="22" customHeight="true">
      <c r="A77" s="36" t="n"/>
      <c r="B77" s="36" t="n"/>
      <c r="C77" s="226" t="n"/>
      <c r="D77" s="36" t="n"/>
      <c r="E77" s="36" t="n"/>
      <c r="F77" s="73" t="n"/>
      <c r="G77" s="36" t="n"/>
      <c r="H77" s="226" t="n"/>
      <c r="I77" s="73" t="n"/>
      <c r="J77" s="36" t="n"/>
      <c r="K77" s="225" t="n"/>
      <c r="L77" s="36" t="n"/>
      <c r="M77" s="36">
        <f>IF($A77="","",IF(AND($J77&lt;&gt;"完了済み",$J77&lt;&gt;"取消",$K77&lt;TODAY()),"はい","いいえ"))</f>
      </c>
      <c r="N77" s="36" t="n"/>
      <c r="O77" s="73" t="n"/>
    </row>
    <row r="78" s="52" ht="22" customHeight="true">
      <c r="A78" s="36" t="n"/>
      <c r="B78" s="36" t="n"/>
      <c r="C78" s="226" t="n"/>
      <c r="D78" s="36" t="n"/>
      <c r="E78" s="36" t="n"/>
      <c r="F78" s="73" t="n"/>
      <c r="G78" s="36" t="n"/>
      <c r="H78" s="226" t="n"/>
      <c r="I78" s="73" t="n"/>
      <c r="J78" s="36" t="n"/>
      <c r="K78" s="225" t="n"/>
      <c r="L78" s="36" t="n"/>
      <c r="M78" s="36">
        <f>IF($A78="","",IF(AND($J78&lt;&gt;"完了済み",$J78&lt;&gt;"取消",$K78&lt;TODAY()),"はい","いいえ"))</f>
      </c>
      <c r="N78" s="36" t="n"/>
      <c r="O78" s="73" t="n"/>
    </row>
    <row r="79" s="52" ht="22" customHeight="true">
      <c r="A79" s="36" t="n"/>
      <c r="B79" s="36" t="n"/>
      <c r="C79" s="226" t="n"/>
      <c r="D79" s="36" t="n"/>
      <c r="E79" s="36" t="n"/>
      <c r="F79" s="73" t="n"/>
      <c r="G79" s="36" t="n"/>
      <c r="H79" s="226" t="n"/>
      <c r="I79" s="73" t="n"/>
      <c r="J79" s="36" t="n"/>
      <c r="K79" s="225" t="n"/>
      <c r="L79" s="36" t="n"/>
      <c r="M79" s="36">
        <f>IF($A79="","",IF(AND($J79&lt;&gt;"完了済み",$J79&lt;&gt;"取消",$K79&lt;TODAY()),"はい","いいえ"))</f>
      </c>
      <c r="N79" s="36" t="n"/>
      <c r="O79" s="73" t="n"/>
    </row>
    <row r="80" s="52" ht="22" customHeight="true">
      <c r="A80" s="36" t="n"/>
      <c r="B80" s="36" t="n"/>
      <c r="C80" s="226" t="n"/>
      <c r="D80" s="36" t="n"/>
      <c r="E80" s="36" t="n"/>
      <c r="F80" s="73" t="n"/>
      <c r="G80" s="36" t="n"/>
      <c r="H80" s="226" t="n"/>
      <c r="I80" s="73" t="n"/>
      <c r="J80" s="36" t="n"/>
      <c r="K80" s="225" t="n"/>
      <c r="L80" s="36" t="n"/>
      <c r="M80" s="36">
        <f>IF($A80="","",IF(AND($J80&lt;&gt;"完了済み",$J80&lt;&gt;"取消",$K80&lt;TODAY()),"はい","いいえ"))</f>
      </c>
      <c r="N80" s="36" t="n"/>
      <c r="O80" s="73" t="n"/>
    </row>
    <row r="81" s="52" ht="22" customHeight="true">
      <c r="A81" s="36" t="n"/>
      <c r="B81" s="36" t="n"/>
      <c r="C81" s="226" t="n"/>
      <c r="D81" s="36" t="n"/>
      <c r="E81" s="36" t="n"/>
      <c r="F81" s="73" t="n"/>
      <c r="G81" s="36" t="n"/>
      <c r="H81" s="226" t="n"/>
      <c r="I81" s="73" t="n"/>
      <c r="J81" s="36" t="n"/>
      <c r="K81" s="225" t="n"/>
      <c r="L81" s="36" t="n"/>
      <c r="M81" s="36">
        <f>IF($A81="","",IF(AND($J81&lt;&gt;"完了済み",$J81&lt;&gt;"取消",$K81&lt;TODAY()),"はい","いいえ"))</f>
      </c>
      <c r="N81" s="36" t="n"/>
      <c r="O81" s="73" t="n"/>
    </row>
    <row r="82" s="52" ht="22" customHeight="true">
      <c r="A82" s="36" t="n"/>
      <c r="B82" s="36" t="n"/>
      <c r="C82" s="226" t="n"/>
      <c r="D82" s="36" t="n"/>
      <c r="E82" s="36" t="n"/>
      <c r="F82" s="73" t="n"/>
      <c r="G82" s="36" t="n"/>
      <c r="H82" s="226" t="n"/>
      <c r="I82" s="73" t="n"/>
      <c r="J82" s="36" t="n"/>
      <c r="K82" s="225" t="n"/>
      <c r="L82" s="36" t="n"/>
      <c r="M82" s="36">
        <f>IF($A82="","",IF(AND($J82&lt;&gt;"完了済み",$J82&lt;&gt;"取消",$K82&lt;TODAY()),"はい","いいえ"))</f>
      </c>
      <c r="N82" s="36" t="n"/>
      <c r="O82" s="73" t="n"/>
    </row>
    <row r="83" s="52" ht="22" customHeight="true">
      <c r="A83" s="36" t="n"/>
      <c r="B83" s="36" t="n"/>
      <c r="C83" s="226" t="n"/>
      <c r="D83" s="36" t="n"/>
      <c r="E83" s="36" t="n"/>
      <c r="F83" s="73" t="n"/>
      <c r="G83" s="36" t="n"/>
      <c r="H83" s="226" t="n"/>
      <c r="I83" s="73" t="n"/>
      <c r="J83" s="36" t="n"/>
      <c r="K83" s="225" t="n"/>
      <c r="L83" s="36" t="n"/>
      <c r="M83" s="36">
        <f>IF($A83="","",IF(AND($J83&lt;&gt;"完了済み",$J83&lt;&gt;"取消",$K83&lt;TODAY()),"はい","いいえ"))</f>
      </c>
      <c r="N83" s="36" t="n"/>
      <c r="O83" s="73" t="n"/>
    </row>
    <row r="84" s="52" ht="22" customHeight="true">
      <c r="A84" s="36" t="n"/>
      <c r="B84" s="36" t="n"/>
      <c r="C84" s="226" t="n"/>
      <c r="D84" s="36" t="n"/>
      <c r="E84" s="36" t="n"/>
      <c r="F84" s="73" t="n"/>
      <c r="G84" s="36" t="n"/>
      <c r="H84" s="226" t="n"/>
      <c r="I84" s="73" t="n"/>
      <c r="J84" s="36" t="n"/>
      <c r="K84" s="225" t="n"/>
      <c r="L84" s="36" t="n"/>
      <c r="M84" s="36">
        <f>IF($A84="","",IF(AND($J84&lt;&gt;"完了済み",$J84&lt;&gt;"取消",$K84&lt;TODAY()),"はい","いいえ"))</f>
      </c>
      <c r="N84" s="36" t="n"/>
      <c r="O84" s="73" t="n"/>
    </row>
    <row r="85" s="52" ht="22" customHeight="true">
      <c r="A85" s="36" t="n"/>
      <c r="B85" s="36" t="n"/>
      <c r="C85" s="226" t="n"/>
      <c r="D85" s="36" t="n"/>
      <c r="E85" s="36" t="n"/>
      <c r="F85" s="73" t="n"/>
      <c r="G85" s="36" t="n"/>
      <c r="H85" s="226" t="n"/>
      <c r="I85" s="73" t="n"/>
      <c r="J85" s="36" t="n"/>
      <c r="K85" s="225" t="n"/>
      <c r="L85" s="36" t="n"/>
      <c r="M85" s="36">
        <f>IF($A85="","",IF(AND($J85&lt;&gt;"完了済み",$J85&lt;&gt;"取消",$K85&lt;TODAY()),"はい","いいえ"))</f>
      </c>
      <c r="N85" s="36" t="n"/>
      <c r="O85" s="73" t="n"/>
    </row>
    <row r="86" s="52" ht="22" customHeight="true">
      <c r="A86" s="36" t="n"/>
      <c r="B86" s="36" t="n"/>
      <c r="C86" s="226" t="n"/>
      <c r="D86" s="36" t="n"/>
      <c r="E86" s="36" t="n"/>
      <c r="F86" s="73" t="n"/>
      <c r="G86" s="36" t="n"/>
      <c r="H86" s="226" t="n"/>
      <c r="I86" s="73" t="n"/>
      <c r="J86" s="36" t="n"/>
      <c r="K86" s="225" t="n"/>
      <c r="L86" s="36" t="n"/>
      <c r="M86" s="36">
        <f>IF($A86="","",IF(AND($J86&lt;&gt;"完了済み",$J86&lt;&gt;"取消",$K86&lt;TODAY()),"はい","いいえ"))</f>
      </c>
      <c r="N86" s="36" t="n"/>
      <c r="O86" s="73" t="n"/>
    </row>
    <row r="87" s="52" ht="22" customHeight="true">
      <c r="A87" s="36" t="n"/>
      <c r="B87" s="36" t="n"/>
      <c r="C87" s="226" t="n"/>
      <c r="D87" s="36" t="n"/>
      <c r="E87" s="36" t="n"/>
      <c r="F87" s="73" t="n"/>
      <c r="G87" s="36" t="n"/>
      <c r="H87" s="226" t="n"/>
      <c r="I87" s="73" t="n"/>
      <c r="J87" s="36" t="n"/>
      <c r="K87" s="225" t="n"/>
      <c r="L87" s="36" t="n"/>
      <c r="M87" s="36">
        <f>IF($A87="","",IF(AND($J87&lt;&gt;"完了済み",$J87&lt;&gt;"取消",$K87&lt;TODAY()),"はい","いいえ"))</f>
      </c>
      <c r="N87" s="36" t="n"/>
      <c r="O87" s="73" t="n"/>
    </row>
    <row r="88" s="52" ht="22" customHeight="true">
      <c r="A88" s="36" t="n"/>
      <c r="B88" s="36" t="n"/>
      <c r="C88" s="226" t="n"/>
      <c r="D88" s="36" t="n"/>
      <c r="E88" s="36" t="n"/>
      <c r="F88" s="73" t="n"/>
      <c r="G88" s="36" t="n"/>
      <c r="H88" s="226" t="n"/>
      <c r="I88" s="73" t="n"/>
      <c r="J88" s="36" t="n"/>
      <c r="K88" s="225" t="n"/>
      <c r="L88" s="36" t="n"/>
      <c r="M88" s="36">
        <f>IF($A88="","",IF(AND($J88&lt;&gt;"完了済み",$J88&lt;&gt;"取消",$K88&lt;TODAY()),"はい","いいえ"))</f>
      </c>
      <c r="N88" s="36" t="n"/>
      <c r="O88" s="73" t="n"/>
    </row>
    <row r="89" s="52" ht="22" customHeight="true">
      <c r="A89" s="36" t="n"/>
      <c r="B89" s="36" t="n"/>
      <c r="C89" s="226" t="n"/>
      <c r="D89" s="36" t="n"/>
      <c r="E89" s="36" t="n"/>
      <c r="F89" s="73" t="n"/>
      <c r="G89" s="36" t="n"/>
      <c r="H89" s="226" t="n"/>
      <c r="I89" s="73" t="n"/>
      <c r="J89" s="36" t="n"/>
      <c r="K89" s="225" t="n"/>
      <c r="L89" s="36" t="n"/>
      <c r="M89" s="36">
        <f>IF($A89="","",IF(AND($J89&lt;&gt;"完了済み",$J89&lt;&gt;"取消",$K89&lt;TODAY()),"はい","いいえ"))</f>
      </c>
      <c r="N89" s="36" t="n"/>
      <c r="O89" s="73" t="n"/>
    </row>
    <row r="90" s="52" ht="22" customHeight="true">
      <c r="A90" s="36" t="n"/>
      <c r="B90" s="36" t="n"/>
      <c r="C90" s="226" t="n"/>
      <c r="D90" s="36" t="n"/>
      <c r="E90" s="36" t="n"/>
      <c r="F90" s="73" t="n"/>
      <c r="G90" s="36" t="n"/>
      <c r="H90" s="226" t="n"/>
      <c r="I90" s="73" t="n"/>
      <c r="J90" s="36" t="n"/>
      <c r="K90" s="225" t="n"/>
      <c r="L90" s="36" t="n"/>
      <c r="M90" s="36">
        <f>IF($A90="","",IF(AND($J90&lt;&gt;"完了済み",$J90&lt;&gt;"取消",$K90&lt;TODAY()),"はい","いいえ"))</f>
      </c>
      <c r="N90" s="36" t="n"/>
      <c r="O90" s="73" t="n"/>
    </row>
    <row r="91" s="52" ht="22" customHeight="true">
      <c r="A91" s="36" t="n"/>
      <c r="B91" s="36" t="n"/>
      <c r="C91" s="226" t="n"/>
      <c r="D91" s="36" t="n"/>
      <c r="E91" s="36" t="n"/>
      <c r="F91" s="73" t="n"/>
      <c r="G91" s="36" t="n"/>
      <c r="H91" s="226" t="n"/>
      <c r="I91" s="73" t="n"/>
      <c r="J91" s="36" t="n"/>
      <c r="K91" s="225" t="n"/>
      <c r="L91" s="36" t="n"/>
      <c r="M91" s="36">
        <f>IF($A91="","",IF(AND($J91&lt;&gt;"完了済み",$J91&lt;&gt;"取消",$K91&lt;TODAY()),"はい","いいえ"))</f>
      </c>
      <c r="N91" s="36" t="n"/>
      <c r="O91" s="73" t="n"/>
    </row>
    <row r="92" s="52" ht="22" customHeight="true">
      <c r="A92" s="36" t="n"/>
      <c r="B92" s="36" t="n"/>
      <c r="C92" s="226" t="n"/>
      <c r="D92" s="36" t="n"/>
      <c r="E92" s="36" t="n"/>
      <c r="F92" s="73" t="n"/>
      <c r="G92" s="36" t="n"/>
      <c r="H92" s="226" t="n"/>
      <c r="I92" s="73" t="n"/>
      <c r="J92" s="36" t="n"/>
      <c r="K92" s="225" t="n"/>
      <c r="L92" s="36" t="n"/>
      <c r="M92" s="36">
        <f>IF($A92="","",IF(AND($J92&lt;&gt;"完了済み",$J92&lt;&gt;"取消",$K92&lt;TODAY()),"はい","いいえ"))</f>
      </c>
      <c r="N92" s="36" t="n"/>
      <c r="O92" s="73" t="n"/>
    </row>
    <row r="93" s="52" ht="22" customHeight="true">
      <c r="A93" s="36" t="n"/>
      <c r="B93" s="36" t="n"/>
      <c r="C93" s="226" t="n"/>
      <c r="D93" s="36" t="n"/>
      <c r="E93" s="36" t="n"/>
      <c r="F93" s="73" t="n"/>
      <c r="G93" s="36" t="n"/>
      <c r="H93" s="226" t="n"/>
      <c r="I93" s="73" t="n"/>
      <c r="J93" s="36" t="n"/>
      <c r="K93" s="225" t="n"/>
      <c r="L93" s="36" t="n"/>
      <c r="M93" s="36">
        <f>IF($A93="","",IF(AND($J93&lt;&gt;"完了済み",$J93&lt;&gt;"取消",$K93&lt;TODAY()),"はい","いいえ"))</f>
      </c>
      <c r="N93" s="36" t="n"/>
      <c r="O93" s="73" t="n"/>
    </row>
    <row r="94" s="52" ht="22" customHeight="true">
      <c r="A94" s="36" t="n"/>
      <c r="B94" s="36" t="n"/>
      <c r="C94" s="226" t="n"/>
      <c r="D94" s="36" t="n"/>
      <c r="E94" s="36" t="n"/>
      <c r="F94" s="73" t="n"/>
      <c r="G94" s="36" t="n"/>
      <c r="H94" s="226" t="n"/>
      <c r="I94" s="73" t="n"/>
      <c r="J94" s="36" t="n"/>
      <c r="K94" s="225" t="n"/>
      <c r="L94" s="36" t="n"/>
      <c r="M94" s="36">
        <f>IF($A94="","",IF(AND($J94&lt;&gt;"完了済み",$J94&lt;&gt;"取消",$K94&lt;TODAY()),"はい","いいえ"))</f>
      </c>
      <c r="N94" s="36" t="n"/>
      <c r="O94" s="73" t="n"/>
    </row>
    <row r="95" s="52" ht="22" customHeight="true">
      <c r="A95" s="36" t="n"/>
      <c r="B95" s="36" t="n"/>
      <c r="C95" s="226" t="n"/>
      <c r="D95" s="36" t="n"/>
      <c r="E95" s="36" t="n"/>
      <c r="F95" s="73" t="n"/>
      <c r="G95" s="36" t="n"/>
      <c r="H95" s="226" t="n"/>
      <c r="I95" s="73" t="n"/>
      <c r="J95" s="36" t="n"/>
      <c r="K95" s="225" t="n"/>
      <c r="L95" s="36" t="n"/>
      <c r="M95" s="36">
        <f>IF($A95="","",IF(AND($J95&lt;&gt;"完了済み",$J95&lt;&gt;"取消",$K95&lt;TODAY()),"はい","いいえ"))</f>
      </c>
      <c r="N95" s="36" t="n"/>
      <c r="O95" s="73" t="n"/>
    </row>
    <row r="96" s="52" ht="22" customHeight="true">
      <c r="A96" s="36" t="n"/>
      <c r="B96" s="36" t="n"/>
      <c r="C96" s="226" t="n"/>
      <c r="D96" s="36" t="n"/>
      <c r="E96" s="36" t="n"/>
      <c r="F96" s="73" t="n"/>
      <c r="G96" s="36" t="n"/>
      <c r="H96" s="226" t="n"/>
      <c r="I96" s="73" t="n"/>
      <c r="J96" s="36" t="n"/>
      <c r="K96" s="225" t="n"/>
      <c r="L96" s="36" t="n"/>
      <c r="M96" s="36">
        <f>IF($A96="","",IF(AND($J96&lt;&gt;"完了済み",$J96&lt;&gt;"取消",$K96&lt;TODAY()),"はい","いいえ"))</f>
      </c>
      <c r="N96" s="36" t="n"/>
      <c r="O96" s="73" t="n"/>
    </row>
    <row r="97" s="52" ht="22" customHeight="true">
      <c r="A97" s="36" t="n"/>
      <c r="B97" s="36" t="n"/>
      <c r="C97" s="226" t="n"/>
      <c r="D97" s="36" t="n"/>
      <c r="E97" s="36" t="n"/>
      <c r="F97" s="73" t="n"/>
      <c r="G97" s="36" t="n"/>
      <c r="H97" s="226" t="n"/>
      <c r="I97" s="73" t="n"/>
      <c r="J97" s="36" t="n"/>
      <c r="K97" s="225" t="n"/>
      <c r="L97" s="36" t="n"/>
      <c r="M97" s="36">
        <f>IF($A97="","",IF(AND($J97&lt;&gt;"完了済み",$J97&lt;&gt;"取消",$K97&lt;TODAY()),"はい","いいえ"))</f>
      </c>
      <c r="N97" s="36" t="n"/>
      <c r="O97" s="73" t="n"/>
    </row>
    <row r="98" s="52" ht="22" customHeight="true">
      <c r="A98" s="36" t="n"/>
      <c r="B98" s="36" t="n"/>
      <c r="C98" s="226" t="n"/>
      <c r="D98" s="36" t="n"/>
      <c r="E98" s="36" t="n"/>
      <c r="F98" s="73" t="n"/>
      <c r="G98" s="36" t="n"/>
      <c r="H98" s="226" t="n"/>
      <c r="I98" s="73" t="n"/>
      <c r="J98" s="36" t="n"/>
      <c r="K98" s="225" t="n"/>
      <c r="L98" s="36" t="n"/>
      <c r="M98" s="36">
        <f>IF($A98="","",IF(AND($J98&lt;&gt;"完了済み",$J98&lt;&gt;"取消",$K98&lt;TODAY()),"はい","いいえ"))</f>
      </c>
      <c r="N98" s="36" t="n"/>
      <c r="O98" s="73" t="n"/>
    </row>
    <row r="99" s="52" ht="22" customHeight="true">
      <c r="A99" s="36" t="n"/>
      <c r="B99" s="36" t="n"/>
      <c r="C99" s="226" t="n"/>
      <c r="D99" s="36" t="n"/>
      <c r="E99" s="36" t="n"/>
      <c r="F99" s="73" t="n"/>
      <c r="G99" s="36" t="n"/>
      <c r="H99" s="226" t="n"/>
      <c r="I99" s="73" t="n"/>
      <c r="J99" s="36" t="n"/>
      <c r="K99" s="225" t="n"/>
      <c r="L99" s="36" t="n"/>
      <c r="M99" s="36">
        <f>IF($A99="","",IF(AND($J99&lt;&gt;"完了済み",$J99&lt;&gt;"取消",$K99&lt;TODAY()),"はい","いいえ"))</f>
      </c>
      <c r="N99" s="36" t="n"/>
      <c r="O99" s="73" t="n"/>
    </row>
    <row r="100" s="52" ht="22" customHeight="true">
      <c r="A100" s="36" t="n"/>
      <c r="B100" s="36" t="n"/>
      <c r="C100" s="226" t="n"/>
      <c r="D100" s="36" t="n"/>
      <c r="E100" s="36" t="n"/>
      <c r="F100" s="73" t="n"/>
      <c r="G100" s="36" t="n"/>
      <c r="H100" s="226" t="n"/>
      <c r="I100" s="73" t="n"/>
      <c r="J100" s="36" t="n"/>
      <c r="K100" s="225" t="n"/>
      <c r="L100" s="36" t="n"/>
      <c r="M100" s="36">
        <f>IF($A100="","",IF(AND($J100&lt;&gt;"完了済み",$J100&lt;&gt;"取消",$K100&lt;TODAY()),"はい","いいえ"))</f>
      </c>
      <c r="N100" s="36" t="n"/>
      <c r="O100" s="73" t="n"/>
    </row>
    <row r="101" s="52" ht="22" customHeight="true">
      <c r="A101" s="36" t="n"/>
      <c r="B101" s="36" t="n"/>
      <c r="C101" s="226" t="n"/>
      <c r="D101" s="36" t="n"/>
      <c r="E101" s="36" t="n"/>
      <c r="F101" s="73" t="n"/>
      <c r="G101" s="36" t="n"/>
      <c r="H101" s="226" t="n"/>
      <c r="I101" s="73" t="n"/>
      <c r="J101" s="36" t="n"/>
      <c r="K101" s="225" t="n"/>
      <c r="L101" s="36" t="n"/>
      <c r="M101" s="36">
        <f>IF($A101="","",IF(AND($J101&lt;&gt;"完了済み",$J101&lt;&gt;"取消",$K101&lt;TODAY()),"はい","いいえ"))</f>
      </c>
      <c r="N101" s="36" t="n"/>
      <c r="O101" s="73" t="n"/>
    </row>
    <row r="102" s="52" ht="22" customHeight="true">
      <c r="A102" s="36" t="n"/>
      <c r="B102" s="36" t="n"/>
      <c r="C102" s="226" t="n"/>
      <c r="D102" s="36" t="n"/>
      <c r="E102" s="36" t="n"/>
      <c r="F102" s="73" t="n"/>
      <c r="G102" s="36" t="n"/>
      <c r="H102" s="226" t="n"/>
      <c r="I102" s="73" t="n"/>
      <c r="J102" s="36" t="n"/>
      <c r="K102" s="225" t="n"/>
      <c r="L102" s="36" t="n"/>
      <c r="M102" s="36">
        <f>IF($A102="","",IF(AND($J102&lt;&gt;"完了済み",$J102&lt;&gt;"取消",$K102&lt;TODAY()),"はい","いいえ"))</f>
      </c>
      <c r="N102" s="36" t="n"/>
      <c r="O102" s="73" t="n"/>
    </row>
    <row r="103" s="52" ht="22" customHeight="true">
      <c r="A103" s="36" t="n"/>
      <c r="B103" s="36" t="n"/>
      <c r="C103" s="226" t="n"/>
      <c r="D103" s="36" t="n"/>
      <c r="E103" s="36" t="n"/>
      <c r="F103" s="73" t="n"/>
      <c r="G103" s="36" t="n"/>
      <c r="H103" s="226" t="n"/>
      <c r="I103" s="73" t="n"/>
      <c r="J103" s="36" t="n"/>
      <c r="K103" s="225" t="n"/>
      <c r="L103" s="36" t="n"/>
      <c r="M103" s="36">
        <f>IF($A103="","",IF(AND($J103&lt;&gt;"完了済み",$J103&lt;&gt;"取消",$K103&lt;TODAY()),"はい","いいえ"))</f>
      </c>
      <c r="N103" s="36" t="n"/>
      <c r="O103" s="73" t="n"/>
    </row>
    <row r="104" s="52" ht="22" customHeight="true">
      <c r="A104" s="36" t="n"/>
      <c r="B104" s="36" t="n"/>
      <c r="C104" s="226" t="n"/>
      <c r="D104" s="36" t="n"/>
      <c r="E104" s="36" t="n"/>
      <c r="F104" s="73" t="n"/>
      <c r="G104" s="36" t="n"/>
      <c r="H104" s="226" t="n"/>
      <c r="I104" s="73" t="n"/>
      <c r="J104" s="36" t="n"/>
      <c r="K104" s="225" t="n"/>
      <c r="L104" s="36" t="n"/>
      <c r="M104" s="36">
        <f>IF($A104="","",IF(AND($J104&lt;&gt;"完了済み",$J104&lt;&gt;"取消",$K104&lt;TODAY()),"はい","いいえ"))</f>
      </c>
      <c r="N104" s="36" t="n"/>
      <c r="O104" s="73" t="n"/>
    </row>
    <row r="105" s="52" ht="22" customHeight="true">
      <c r="A105" s="36" t="n"/>
      <c r="B105" s="36" t="n"/>
      <c r="C105" s="226" t="n"/>
      <c r="D105" s="36" t="n"/>
      <c r="E105" s="36" t="n"/>
      <c r="F105" s="73" t="n"/>
      <c r="G105" s="36" t="n"/>
      <c r="H105" s="226" t="n"/>
      <c r="I105" s="73" t="n"/>
      <c r="J105" s="36" t="n"/>
      <c r="K105" s="225" t="n"/>
      <c r="L105" s="36" t="n"/>
      <c r="M105" s="36">
        <f>IF($A105="","",IF(AND($J105&lt;&gt;"完了済み",$J105&lt;&gt;"取消",$K105&lt;TODAY()),"はい","いいえ"))</f>
      </c>
      <c r="N105" s="36" t="n"/>
      <c r="O105" s="73" t="n"/>
    </row>
    <row r="106" s="52" ht="22" customHeight="true">
      <c r="A106" s="36" t="n"/>
      <c r="B106" s="36" t="n"/>
      <c r="C106" s="226" t="n"/>
      <c r="D106" s="36" t="n"/>
      <c r="E106" s="36" t="n"/>
      <c r="F106" s="73" t="n"/>
      <c r="G106" s="36" t="n"/>
      <c r="H106" s="226" t="n"/>
      <c r="I106" s="73" t="n"/>
      <c r="J106" s="36" t="n"/>
      <c r="K106" s="225" t="n"/>
      <c r="L106" s="36" t="n"/>
      <c r="M106" s="36">
        <f>IF($A106="","",IF(AND($J106&lt;&gt;"完了済み",$J106&lt;&gt;"取消",$K106&lt;TODAY()),"はい","いいえ"))</f>
      </c>
      <c r="N106" s="36" t="n"/>
      <c r="O106" s="73" t="n"/>
    </row>
    <row r="107" s="52" ht="22" customHeight="true">
      <c r="A107" s="36" t="n"/>
      <c r="B107" s="36" t="n"/>
      <c r="C107" s="226" t="n"/>
      <c r="D107" s="36" t="n"/>
      <c r="E107" s="36" t="n"/>
      <c r="F107" s="73" t="n"/>
      <c r="G107" s="36" t="n"/>
      <c r="H107" s="226" t="n"/>
      <c r="I107" s="73" t="n"/>
      <c r="J107" s="36" t="n"/>
      <c r="K107" s="225" t="n"/>
      <c r="L107" s="36" t="n"/>
      <c r="M107" s="36">
        <f>IF($A107="","",IF(AND($J107&lt;&gt;"完了済み",$J107&lt;&gt;"取消",$K107&lt;TODAY()),"はい","いいえ"))</f>
      </c>
      <c r="N107" s="36" t="n"/>
      <c r="O107" s="73" t="n"/>
    </row>
    <row r="108" s="52" ht="22" customHeight="true">
      <c r="A108" s="36" t="n"/>
      <c r="B108" s="36" t="n"/>
      <c r="C108" s="226" t="n"/>
      <c r="D108" s="36" t="n"/>
      <c r="E108" s="36" t="n"/>
      <c r="F108" s="73" t="n"/>
      <c r="G108" s="36" t="n"/>
      <c r="H108" s="226" t="n"/>
      <c r="I108" s="73" t="n"/>
      <c r="J108" s="36" t="n"/>
      <c r="K108" s="225" t="n"/>
      <c r="L108" s="36" t="n"/>
      <c r="M108" s="36">
        <f>IF($A108="","",IF(AND($J108&lt;&gt;"完了済み",$J108&lt;&gt;"取消",$K108&lt;TODAY()),"はい","いいえ"))</f>
      </c>
      <c r="N108" s="36" t="n"/>
      <c r="O108" s="73" t="n"/>
    </row>
    <row r="109" s="52" ht="22" customHeight="true">
      <c r="A109" s="36" t="n"/>
      <c r="B109" s="36" t="n"/>
      <c r="C109" s="226" t="n"/>
      <c r="D109" s="36" t="n"/>
      <c r="E109" s="36" t="n"/>
      <c r="F109" s="73" t="n"/>
      <c r="G109" s="36" t="n"/>
      <c r="H109" s="226" t="n"/>
      <c r="I109" s="73" t="n"/>
      <c r="J109" s="36" t="n"/>
      <c r="K109" s="225" t="n"/>
      <c r="L109" s="36" t="n"/>
      <c r="M109" s="36">
        <f>IF($A109="","",IF(AND($J109&lt;&gt;"完了済み",$J109&lt;&gt;"取消",$K109&lt;TODAY()),"はい","いいえ"))</f>
      </c>
      <c r="N109" s="36" t="n"/>
      <c r="O109" s="73" t="n"/>
    </row>
    <row r="110" s="52" ht="22" customHeight="true">
      <c r="A110" s="36" t="n"/>
      <c r="B110" s="36" t="n"/>
      <c r="C110" s="226" t="n"/>
      <c r="D110" s="36" t="n"/>
      <c r="E110" s="36" t="n"/>
      <c r="F110" s="73" t="n"/>
      <c r="G110" s="36" t="n"/>
      <c r="H110" s="226" t="n"/>
      <c r="I110" s="73" t="n"/>
      <c r="J110" s="36" t="n"/>
      <c r="K110" s="225" t="n"/>
      <c r="L110" s="36" t="n"/>
      <c r="M110" s="36">
        <f>IF($A110="","",IF(AND($J110&lt;&gt;"完了済み",$J110&lt;&gt;"取消",$K110&lt;TODAY()),"はい","いいえ"))</f>
      </c>
      <c r="N110" s="36" t="n"/>
      <c r="O110" s="73" t="n"/>
    </row>
    <row r="111" s="52" ht="22" customHeight="true">
      <c r="A111" s="36" t="n"/>
      <c r="B111" s="36" t="n"/>
      <c r="C111" s="226" t="n"/>
      <c r="D111" s="36" t="n"/>
      <c r="E111" s="36" t="n"/>
      <c r="F111" s="73" t="n"/>
      <c r="G111" s="36" t="n"/>
      <c r="H111" s="226" t="n"/>
      <c r="I111" s="73" t="n"/>
      <c r="J111" s="36" t="n"/>
      <c r="K111" s="225" t="n"/>
      <c r="L111" s="36" t="n"/>
      <c r="M111" s="36">
        <f>IF($A111="","",IF(AND($J111&lt;&gt;"完了済み",$J111&lt;&gt;"取消",$K111&lt;TODAY()),"はい","いいえ"))</f>
      </c>
      <c r="N111" s="36" t="n"/>
      <c r="O111" s="73" t="n"/>
    </row>
    <row r="112" s="52" ht="22" customHeight="true">
      <c r="A112" s="36" t="n"/>
      <c r="B112" s="36" t="n"/>
      <c r="C112" s="226" t="n"/>
      <c r="D112" s="36" t="n"/>
      <c r="E112" s="36" t="n"/>
      <c r="F112" s="73" t="n"/>
      <c r="G112" s="36" t="n"/>
      <c r="H112" s="226" t="n"/>
      <c r="I112" s="73" t="n"/>
      <c r="J112" s="36" t="n"/>
      <c r="K112" s="225" t="n"/>
      <c r="L112" s="36" t="n"/>
      <c r="M112" s="36">
        <f>IF($A112="","",IF(AND($J112&lt;&gt;"完了済み",$J112&lt;&gt;"取消",$K112&lt;TODAY()),"はい","いいえ"))</f>
      </c>
      <c r="N112" s="36" t="n"/>
      <c r="O112" s="73" t="n"/>
    </row>
    <row r="113" s="52" ht="22" customHeight="true">
      <c r="A113" s="36" t="n"/>
      <c r="B113" s="36" t="n"/>
      <c r="C113" s="226" t="n"/>
      <c r="D113" s="36" t="n"/>
      <c r="E113" s="36" t="n"/>
      <c r="F113" s="73" t="n"/>
      <c r="G113" s="36" t="n"/>
      <c r="H113" s="226" t="n"/>
      <c r="I113" s="73" t="n"/>
      <c r="J113" s="36" t="n"/>
      <c r="K113" s="225" t="n"/>
      <c r="L113" s="36" t="n"/>
      <c r="M113" s="36">
        <f>IF($A113="","",IF(AND($J113&lt;&gt;"完了済み",$J113&lt;&gt;"取消",$K113&lt;TODAY()),"はい","いいえ"))</f>
      </c>
      <c r="N113" s="36" t="n"/>
      <c r="O113" s="73" t="n"/>
    </row>
    <row r="114" s="52" ht="22" customHeight="true">
      <c r="A114" s="36" t="n"/>
      <c r="B114" s="36" t="n"/>
      <c r="C114" s="226" t="n"/>
      <c r="D114" s="36" t="n"/>
      <c r="E114" s="36" t="n"/>
      <c r="F114" s="73" t="n"/>
      <c r="G114" s="36" t="n"/>
      <c r="H114" s="226" t="n"/>
      <c r="I114" s="73" t="n"/>
      <c r="J114" s="36" t="n"/>
      <c r="K114" s="225" t="n"/>
      <c r="L114" s="36" t="n"/>
      <c r="M114" s="36">
        <f>IF($A114="","",IF(AND($J114&lt;&gt;"完了済み",$J114&lt;&gt;"取消",$K114&lt;TODAY()),"はい","いいえ"))</f>
      </c>
      <c r="N114" s="36" t="n"/>
      <c r="O114" s="73" t="n"/>
    </row>
    <row r="115" s="52" ht="22" customHeight="true">
      <c r="A115" s="36" t="n"/>
      <c r="B115" s="36" t="n"/>
      <c r="C115" s="226" t="n"/>
      <c r="D115" s="36" t="n"/>
      <c r="E115" s="36" t="n"/>
      <c r="F115" s="73" t="n"/>
      <c r="G115" s="36" t="n"/>
      <c r="H115" s="226" t="n"/>
      <c r="I115" s="73" t="n"/>
      <c r="J115" s="36" t="n"/>
      <c r="K115" s="225" t="n"/>
      <c r="L115" s="36" t="n"/>
      <c r="M115" s="36">
        <f>IF($A115="","",IF(AND($J115&lt;&gt;"完了済み",$J115&lt;&gt;"取消",$K115&lt;TODAY()),"はい","いいえ"))</f>
      </c>
      <c r="N115" s="36" t="n"/>
      <c r="O115" s="73" t="n"/>
    </row>
    <row r="116" s="52" ht="22" customHeight="true">
      <c r="A116" s="36" t="n"/>
      <c r="B116" s="36" t="n"/>
      <c r="C116" s="226" t="n"/>
      <c r="D116" s="36" t="n"/>
      <c r="E116" s="36" t="n"/>
      <c r="F116" s="73" t="n"/>
      <c r="G116" s="36" t="n"/>
      <c r="H116" s="226" t="n"/>
      <c r="I116" s="73" t="n"/>
      <c r="J116" s="36" t="n"/>
      <c r="K116" s="225" t="n"/>
      <c r="L116" s="36" t="n"/>
      <c r="M116" s="36">
        <f>IF($A116="","",IF(AND($J116&lt;&gt;"完了済み",$J116&lt;&gt;"取消",$K116&lt;TODAY()),"はい","いいえ"))</f>
      </c>
      <c r="N116" s="36" t="n"/>
      <c r="O116" s="73" t="n"/>
    </row>
    <row r="117" s="52" ht="22" customHeight="true">
      <c r="A117" s="36" t="n"/>
      <c r="B117" s="36" t="n"/>
      <c r="C117" s="226" t="n"/>
      <c r="D117" s="36" t="n"/>
      <c r="E117" s="36" t="n"/>
      <c r="F117" s="73" t="n"/>
      <c r="G117" s="36" t="n"/>
      <c r="H117" s="226" t="n"/>
      <c r="I117" s="73" t="n"/>
      <c r="J117" s="36" t="n"/>
      <c r="K117" s="225" t="n"/>
      <c r="L117" s="36" t="n"/>
      <c r="M117" s="36">
        <f>IF($A117="","",IF(AND($J117&lt;&gt;"完了済み",$J117&lt;&gt;"取消",$K117&lt;TODAY()),"はい","いいえ"))</f>
      </c>
      <c r="N117" s="36" t="n"/>
      <c r="O117" s="73" t="n"/>
    </row>
    <row r="118" s="52" ht="22" customHeight="true">
      <c r="A118" s="36" t="n"/>
      <c r="B118" s="36" t="n"/>
      <c r="C118" s="226" t="n"/>
      <c r="D118" s="36" t="n"/>
      <c r="E118" s="36" t="n"/>
      <c r="F118" s="73" t="n"/>
      <c r="G118" s="36" t="n"/>
      <c r="H118" s="226" t="n"/>
      <c r="I118" s="73" t="n"/>
      <c r="J118" s="36" t="n"/>
      <c r="K118" s="225" t="n"/>
      <c r="L118" s="36" t="n"/>
      <c r="M118" s="36">
        <f>IF($A118="","",IF(AND($J118&lt;&gt;"完了済み",$J118&lt;&gt;"取消",$K118&lt;TODAY()),"はい","いいえ"))</f>
      </c>
      <c r="N118" s="36" t="n"/>
      <c r="O118" s="73" t="n"/>
    </row>
    <row r="119" s="52" ht="22" customHeight="true">
      <c r="A119" s="36" t="n"/>
      <c r="B119" s="36" t="n"/>
      <c r="C119" s="226" t="n"/>
      <c r="D119" s="36" t="n"/>
      <c r="E119" s="36" t="n"/>
      <c r="F119" s="73" t="n"/>
      <c r="G119" s="36" t="n"/>
      <c r="H119" s="226" t="n"/>
      <c r="I119" s="73" t="n"/>
      <c r="J119" s="36" t="n"/>
      <c r="K119" s="225" t="n"/>
      <c r="L119" s="36" t="n"/>
      <c r="M119" s="36">
        <f>IF($A119="","",IF(AND($J119&lt;&gt;"完了済み",$J119&lt;&gt;"取消",$K119&lt;TODAY()),"はい","いいえ"))</f>
      </c>
      <c r="N119" s="36" t="n"/>
      <c r="O119" s="73" t="n"/>
    </row>
    <row r="120" s="52" ht="22" customHeight="true">
      <c r="A120" s="36" t="n"/>
      <c r="B120" s="36" t="n"/>
      <c r="C120" s="226" t="n"/>
      <c r="D120" s="36" t="n"/>
      <c r="E120" s="36" t="n"/>
      <c r="F120" s="73" t="n"/>
      <c r="G120" s="36" t="n"/>
      <c r="H120" s="226" t="n"/>
      <c r="I120" s="73" t="n"/>
      <c r="J120" s="36" t="n"/>
      <c r="K120" s="225" t="n"/>
      <c r="L120" s="36" t="n"/>
      <c r="M120" s="36">
        <f>IF($A120="","",IF(AND($J120&lt;&gt;"完了済み",$J120&lt;&gt;"取消",$K120&lt;TODAY()),"はい","いいえ"))</f>
      </c>
      <c r="N120" s="36" t="n"/>
      <c r="O120" s="73" t="n"/>
    </row>
    <row r="121" s="52" ht="22" customHeight="true">
      <c r="A121" s="36" t="n"/>
      <c r="B121" s="36" t="n"/>
      <c r="C121" s="226" t="n"/>
      <c r="D121" s="36" t="n"/>
      <c r="E121" s="36" t="n"/>
      <c r="F121" s="73" t="n"/>
      <c r="G121" s="36" t="n"/>
      <c r="H121" s="226" t="n"/>
      <c r="I121" s="73" t="n"/>
      <c r="J121" s="36" t="n"/>
      <c r="K121" s="225" t="n"/>
      <c r="L121" s="36" t="n"/>
      <c r="M121" s="36">
        <f>IF($A121="","",IF(AND($J121&lt;&gt;"完了済み",$J121&lt;&gt;"取消",$K121&lt;TODAY()),"はい","いいえ"))</f>
      </c>
      <c r="N121" s="36" t="n"/>
      <c r="O121" s="73" t="n"/>
    </row>
    <row r="122" s="52" ht="22" customHeight="true">
      <c r="A122" s="36" t="n"/>
      <c r="B122" s="36" t="n"/>
      <c r="C122" s="226" t="n"/>
      <c r="D122" s="36" t="n"/>
      <c r="E122" s="36" t="n"/>
      <c r="F122" s="73" t="n"/>
      <c r="G122" s="36" t="n"/>
      <c r="H122" s="226" t="n"/>
      <c r="I122" s="73" t="n"/>
      <c r="J122" s="36" t="n"/>
      <c r="K122" s="225" t="n"/>
      <c r="L122" s="36" t="n"/>
      <c r="M122" s="36">
        <f>IF($A122="","",IF(AND($J122&lt;&gt;"完了済み",$J122&lt;&gt;"取消",$K122&lt;TODAY()),"はい","いいえ"))</f>
      </c>
      <c r="N122" s="36" t="n"/>
      <c r="O122" s="73" t="n"/>
    </row>
    <row r="123" s="52" ht="22" customHeight="true">
      <c r="A123" s="36" t="n"/>
      <c r="B123" s="36" t="n"/>
      <c r="C123" s="226" t="n"/>
      <c r="D123" s="36" t="n"/>
      <c r="E123" s="36" t="n"/>
      <c r="F123" s="73" t="n"/>
      <c r="G123" s="36" t="n"/>
      <c r="H123" s="226" t="n"/>
      <c r="I123" s="73" t="n"/>
      <c r="J123" s="36" t="n"/>
      <c r="K123" s="225" t="n"/>
      <c r="L123" s="36" t="n"/>
      <c r="M123" s="36">
        <f>IF($A123="","",IF(AND($J123&lt;&gt;"完了済み",$J123&lt;&gt;"取消",$K123&lt;TODAY()),"はい","いいえ"))</f>
      </c>
      <c r="N123" s="36" t="n"/>
      <c r="O123" s="73" t="n"/>
    </row>
    <row r="124" s="52" ht="22" customHeight="true">
      <c r="A124" s="36" t="n"/>
      <c r="B124" s="36" t="n"/>
      <c r="C124" s="226" t="n"/>
      <c r="D124" s="36" t="n"/>
      <c r="E124" s="36" t="n"/>
      <c r="F124" s="73" t="n"/>
      <c r="G124" s="36" t="n"/>
      <c r="H124" s="226" t="n"/>
      <c r="I124" s="73" t="n"/>
      <c r="J124" s="36" t="n"/>
      <c r="K124" s="225" t="n"/>
      <c r="L124" s="36" t="n"/>
      <c r="M124" s="36">
        <f>IF($A124="","",IF(AND($J124&lt;&gt;"完了済み",$J124&lt;&gt;"取消",$K124&lt;TODAY()),"はい","いいえ"))</f>
      </c>
      <c r="N124" s="36" t="n"/>
      <c r="O124" s="73" t="n"/>
    </row>
    <row r="125" s="52" ht="22" customHeight="true">
      <c r="A125" s="36" t="n"/>
      <c r="B125" s="36" t="n"/>
      <c r="C125" s="226" t="n"/>
      <c r="D125" s="36" t="n"/>
      <c r="E125" s="36" t="n"/>
      <c r="F125" s="73" t="n"/>
      <c r="G125" s="36" t="n"/>
      <c r="H125" s="226" t="n"/>
      <c r="I125" s="73" t="n"/>
      <c r="J125" s="36" t="n"/>
      <c r="K125" s="225" t="n"/>
      <c r="L125" s="36" t="n"/>
      <c r="M125" s="36">
        <f>IF($A125="","",IF(AND($J125&lt;&gt;"完了済み",$J125&lt;&gt;"取消",$K125&lt;TODAY()),"はい","いいえ"))</f>
      </c>
      <c r="N125" s="36" t="n"/>
      <c r="O125" s="73" t="n"/>
    </row>
    <row r="126" s="52" ht="22" customHeight="true">
      <c r="A126" s="36" t="n"/>
      <c r="B126" s="36" t="n"/>
      <c r="C126" s="226" t="n"/>
      <c r="D126" s="36" t="n"/>
      <c r="E126" s="36" t="n"/>
      <c r="F126" s="73" t="n"/>
      <c r="G126" s="36" t="n"/>
      <c r="H126" s="226" t="n"/>
      <c r="I126" s="73" t="n"/>
      <c r="J126" s="36" t="n"/>
      <c r="K126" s="225" t="n"/>
      <c r="L126" s="36" t="n"/>
      <c r="M126" s="36">
        <f>IF($A126="","",IF(AND($J126&lt;&gt;"完了済み",$J126&lt;&gt;"取消",$K126&lt;TODAY()),"はい","いいえ"))</f>
      </c>
      <c r="N126" s="36" t="n"/>
      <c r="O126" s="73" t="n"/>
    </row>
    <row r="127" s="52" ht="22" customHeight="true">
      <c r="A127" s="36" t="n"/>
      <c r="B127" s="36" t="n"/>
      <c r="C127" s="226" t="n"/>
      <c r="D127" s="36" t="n"/>
      <c r="E127" s="36" t="n"/>
      <c r="F127" s="73" t="n"/>
      <c r="G127" s="36" t="n"/>
      <c r="H127" s="226" t="n"/>
      <c r="I127" s="73" t="n"/>
      <c r="J127" s="36" t="n"/>
      <c r="K127" s="225" t="n"/>
      <c r="L127" s="36" t="n"/>
      <c r="M127" s="36">
        <f>IF($A127="","",IF(AND($J127&lt;&gt;"完了済み",$J127&lt;&gt;"取消",$K127&lt;TODAY()),"はい","いいえ"))</f>
      </c>
      <c r="N127" s="36" t="n"/>
      <c r="O127" s="73" t="n"/>
    </row>
    <row r="128" s="52" ht="22" customHeight="true">
      <c r="A128" s="36" t="n"/>
      <c r="B128" s="36" t="n"/>
      <c r="C128" s="226" t="n"/>
      <c r="D128" s="36" t="n"/>
      <c r="E128" s="36" t="n"/>
      <c r="F128" s="73" t="n"/>
      <c r="G128" s="36" t="n"/>
      <c r="H128" s="226" t="n"/>
      <c r="I128" s="73" t="n"/>
      <c r="J128" s="36" t="n"/>
      <c r="K128" s="225" t="n"/>
      <c r="L128" s="36" t="n"/>
      <c r="M128" s="36">
        <f>IF($A128="","",IF(AND($J128&lt;&gt;"完了済み",$J128&lt;&gt;"取消",$K128&lt;TODAY()),"はい","いいえ"))</f>
      </c>
      <c r="N128" s="36" t="n"/>
      <c r="O128" s="73" t="n"/>
    </row>
    <row r="129" s="52" ht="22" customHeight="true">
      <c r="A129" s="36" t="n"/>
      <c r="B129" s="36" t="n"/>
      <c r="C129" s="226" t="n"/>
      <c r="D129" s="36" t="n"/>
      <c r="E129" s="36" t="n"/>
      <c r="F129" s="73" t="n"/>
      <c r="G129" s="36" t="n"/>
      <c r="H129" s="226" t="n"/>
      <c r="I129" s="73" t="n"/>
      <c r="J129" s="36" t="n"/>
      <c r="K129" s="225" t="n"/>
      <c r="L129" s="36" t="n"/>
      <c r="M129" s="36">
        <f>IF($A129="","",IF(AND($J129&lt;&gt;"完了済み",$J129&lt;&gt;"取消",$K129&lt;TODAY()),"はい","いいえ"))</f>
      </c>
      <c r="N129" s="36" t="n"/>
      <c r="O129" s="73" t="n"/>
    </row>
    <row r="130" s="52" ht="22" customHeight="true">
      <c r="A130" s="36" t="n"/>
      <c r="B130" s="36" t="n"/>
      <c r="C130" s="226" t="n"/>
      <c r="D130" s="36" t="n"/>
      <c r="E130" s="36" t="n"/>
      <c r="F130" s="73" t="n"/>
      <c r="G130" s="36" t="n"/>
      <c r="H130" s="226" t="n"/>
      <c r="I130" s="73" t="n"/>
      <c r="J130" s="36" t="n"/>
      <c r="K130" s="225" t="n"/>
      <c r="L130" s="36" t="n"/>
      <c r="M130" s="36">
        <f>IF($A130="","",IF(AND($J130&lt;&gt;"完了済み",$J130&lt;&gt;"取消",$K130&lt;TODAY()),"はい","いいえ"))</f>
      </c>
      <c r="N130" s="36" t="n"/>
      <c r="O130" s="73" t="n"/>
    </row>
    <row r="131" s="52" ht="22" customHeight="true">
      <c r="A131" s="36" t="n"/>
      <c r="B131" s="36" t="n"/>
      <c r="C131" s="226" t="n"/>
      <c r="D131" s="36" t="n"/>
      <c r="E131" s="36" t="n"/>
      <c r="F131" s="73" t="n"/>
      <c r="G131" s="36" t="n"/>
      <c r="H131" s="226" t="n"/>
      <c r="I131" s="73" t="n"/>
      <c r="J131" s="36" t="n"/>
      <c r="K131" s="225" t="n"/>
      <c r="L131" s="36" t="n"/>
      <c r="M131" s="36">
        <f>IF($A131="","",IF(AND($J131&lt;&gt;"完了済み",$J131&lt;&gt;"取消",$K131&lt;TODAY()),"はい","いいえ"))</f>
      </c>
      <c r="N131" s="36" t="n"/>
      <c r="O131" s="73" t="n"/>
    </row>
    <row r="132" s="52" ht="22" customHeight="true">
      <c r="A132" s="36" t="n"/>
      <c r="B132" s="36" t="n"/>
      <c r="C132" s="226" t="n"/>
      <c r="D132" s="36" t="n"/>
      <c r="E132" s="36" t="n"/>
      <c r="F132" s="73" t="n"/>
      <c r="G132" s="36" t="n"/>
      <c r="H132" s="226" t="n"/>
      <c r="I132" s="73" t="n"/>
      <c r="J132" s="36" t="n"/>
      <c r="K132" s="225" t="n"/>
      <c r="L132" s="36" t="n"/>
      <c r="M132" s="36">
        <f>IF($A132="","",IF(AND($J132&lt;&gt;"完了済み",$J132&lt;&gt;"取消",$K132&lt;TODAY()),"はい","いいえ"))</f>
      </c>
      <c r="N132" s="36" t="n"/>
      <c r="O132" s="73" t="n"/>
    </row>
    <row r="133" s="52" ht="22" customHeight="true">
      <c r="A133" s="36" t="n"/>
      <c r="B133" s="36" t="n"/>
      <c r="C133" s="226" t="n"/>
      <c r="D133" s="36" t="n"/>
      <c r="E133" s="36" t="n"/>
      <c r="F133" s="73" t="n"/>
      <c r="G133" s="36" t="n"/>
      <c r="H133" s="226" t="n"/>
      <c r="I133" s="73" t="n"/>
      <c r="J133" s="36" t="n"/>
      <c r="K133" s="225" t="n"/>
      <c r="L133" s="36" t="n"/>
      <c r="M133" s="36">
        <f>IF($A133="","",IF(AND($J133&lt;&gt;"完了済み",$J133&lt;&gt;"取消",$K133&lt;TODAY()),"はい","いいえ"))</f>
      </c>
      <c r="N133" s="36" t="n"/>
      <c r="O133" s="73" t="n"/>
    </row>
    <row r="134" s="52" ht="22" customHeight="true">
      <c r="A134" s="36" t="n"/>
      <c r="B134" s="36" t="n"/>
      <c r="C134" s="226" t="n"/>
      <c r="D134" s="36" t="n"/>
      <c r="E134" s="36" t="n"/>
      <c r="F134" s="73" t="n"/>
      <c r="G134" s="36" t="n"/>
      <c r="H134" s="226" t="n"/>
      <c r="I134" s="73" t="n"/>
      <c r="J134" s="36" t="n"/>
      <c r="K134" s="225" t="n"/>
      <c r="L134" s="36" t="n"/>
      <c r="M134" s="36">
        <f>IF($A134="","",IF(AND($J134&lt;&gt;"完了済み",$J134&lt;&gt;"取消",$K134&lt;TODAY()),"はい","いいえ"))</f>
      </c>
      <c r="N134" s="36" t="n"/>
      <c r="O134" s="73" t="n"/>
    </row>
    <row r="135" s="52" ht="22" customHeight="true">
      <c r="A135" s="36" t="n"/>
      <c r="B135" s="36" t="n"/>
      <c r="C135" s="226" t="n"/>
      <c r="D135" s="36" t="n"/>
      <c r="E135" s="36" t="n"/>
      <c r="F135" s="73" t="n"/>
      <c r="G135" s="36" t="n"/>
      <c r="H135" s="226" t="n"/>
      <c r="I135" s="73" t="n"/>
      <c r="J135" s="36" t="n"/>
      <c r="K135" s="225" t="n"/>
      <c r="L135" s="36" t="n"/>
      <c r="M135" s="36">
        <f>IF($A135="","",IF(AND($J135&lt;&gt;"完了済み",$J135&lt;&gt;"取消",$K135&lt;TODAY()),"はい","いいえ"))</f>
      </c>
      <c r="N135" s="36" t="n"/>
      <c r="O135" s="73" t="n"/>
    </row>
    <row r="136" s="52" ht="22" customHeight="true">
      <c r="A136" s="36" t="n"/>
      <c r="B136" s="36" t="n"/>
      <c r="C136" s="226" t="n"/>
      <c r="D136" s="36" t="n"/>
      <c r="E136" s="36" t="n"/>
      <c r="F136" s="73" t="n"/>
      <c r="G136" s="36" t="n"/>
      <c r="H136" s="226" t="n"/>
      <c r="I136" s="73" t="n"/>
      <c r="J136" s="36" t="n"/>
      <c r="K136" s="225" t="n"/>
      <c r="L136" s="36" t="n"/>
      <c r="M136" s="36">
        <f>IF($A136="","",IF(AND($J136&lt;&gt;"完了済み",$J136&lt;&gt;"取消",$K136&lt;TODAY()),"はい","いいえ"))</f>
      </c>
      <c r="N136" s="36" t="n"/>
      <c r="O136" s="73" t="n"/>
    </row>
    <row r="137" s="52" ht="22" customHeight="true">
      <c r="A137" s="36" t="n"/>
      <c r="B137" s="36" t="n"/>
      <c r="C137" s="226" t="n"/>
      <c r="D137" s="36" t="n"/>
      <c r="E137" s="36" t="n"/>
      <c r="F137" s="73" t="n"/>
      <c r="G137" s="36" t="n"/>
      <c r="H137" s="226" t="n"/>
      <c r="I137" s="73" t="n"/>
      <c r="J137" s="36" t="n"/>
      <c r="K137" s="225" t="n"/>
      <c r="L137" s="36" t="n"/>
      <c r="M137" s="36">
        <f>IF($A137="","",IF(AND($J137&lt;&gt;"完了済み",$J137&lt;&gt;"取消",$K137&lt;TODAY()),"はい","いいえ"))</f>
      </c>
      <c r="N137" s="36" t="n"/>
      <c r="O137" s="73" t="n"/>
    </row>
    <row r="138" s="52" ht="22" customHeight="true">
      <c r="A138" s="36" t="n"/>
      <c r="B138" s="36" t="n"/>
      <c r="C138" s="226" t="n"/>
      <c r="D138" s="36" t="n"/>
      <c r="E138" s="36" t="n"/>
      <c r="F138" s="73" t="n"/>
      <c r="G138" s="36" t="n"/>
      <c r="H138" s="226" t="n"/>
      <c r="I138" s="73" t="n"/>
      <c r="J138" s="36" t="n"/>
      <c r="K138" s="225" t="n"/>
      <c r="L138" s="36" t="n"/>
      <c r="M138" s="36">
        <f>IF($A138="","",IF(AND($J138&lt;&gt;"完了済み",$J138&lt;&gt;"取消",$K138&lt;TODAY()),"はい","いいえ"))</f>
      </c>
      <c r="N138" s="36" t="n"/>
      <c r="O138" s="73" t="n"/>
    </row>
    <row r="139" s="52" ht="22" customHeight="true">
      <c r="A139" s="36" t="n"/>
      <c r="B139" s="36" t="n"/>
      <c r="C139" s="226" t="n"/>
      <c r="D139" s="36" t="n"/>
      <c r="E139" s="36" t="n"/>
      <c r="F139" s="73" t="n"/>
      <c r="G139" s="36" t="n"/>
      <c r="H139" s="226" t="n"/>
      <c r="I139" s="73" t="n"/>
      <c r="J139" s="36" t="n"/>
      <c r="K139" s="225" t="n"/>
      <c r="L139" s="36" t="n"/>
      <c r="M139" s="36">
        <f>IF($A139="","",IF(AND($J139&lt;&gt;"完了済み",$J139&lt;&gt;"取消",$K139&lt;TODAY()),"はい","いいえ"))</f>
      </c>
      <c r="N139" s="36" t="n"/>
      <c r="O139" s="73" t="n"/>
    </row>
    <row r="140" s="52" ht="22" customHeight="true">
      <c r="A140" s="36" t="n"/>
      <c r="B140" s="36" t="n"/>
      <c r="C140" s="226" t="n"/>
      <c r="D140" s="36" t="n"/>
      <c r="E140" s="36" t="n"/>
      <c r="F140" s="73" t="n"/>
      <c r="G140" s="36" t="n"/>
      <c r="H140" s="226" t="n"/>
      <c r="I140" s="73" t="n"/>
      <c r="J140" s="36" t="n"/>
      <c r="K140" s="225" t="n"/>
      <c r="L140" s="36" t="n"/>
      <c r="M140" s="36">
        <f>IF($A140="","",IF(AND($J140&lt;&gt;"完了済み",$J140&lt;&gt;"取消",$K140&lt;TODAY()),"はい","いいえ"))</f>
      </c>
      <c r="N140" s="36" t="n"/>
      <c r="O140" s="73" t="n"/>
    </row>
    <row r="141" s="52" ht="22" customHeight="true">
      <c r="A141" s="36" t="n"/>
      <c r="B141" s="36" t="n"/>
      <c r="C141" s="226" t="n"/>
      <c r="D141" s="36" t="n"/>
      <c r="E141" s="36" t="n"/>
      <c r="F141" s="73" t="n"/>
      <c r="G141" s="36" t="n"/>
      <c r="H141" s="226" t="n"/>
      <c r="I141" s="73" t="n"/>
      <c r="J141" s="36" t="n"/>
      <c r="K141" s="225" t="n"/>
      <c r="L141" s="36" t="n"/>
      <c r="M141" s="36">
        <f>IF($A141="","",IF(AND($J141&lt;&gt;"完了済み",$J141&lt;&gt;"取消",$K141&lt;TODAY()),"はい","いいえ"))</f>
      </c>
      <c r="N141" s="36" t="n"/>
      <c r="O141" s="73" t="n"/>
    </row>
    <row r="142" s="52" ht="22" customHeight="true">
      <c r="A142" s="36" t="n"/>
      <c r="B142" s="36" t="n"/>
      <c r="C142" s="226" t="n"/>
      <c r="D142" s="36" t="n"/>
      <c r="E142" s="36" t="n"/>
      <c r="F142" s="73" t="n"/>
      <c r="G142" s="36" t="n"/>
      <c r="H142" s="226" t="n"/>
      <c r="I142" s="73" t="n"/>
      <c r="J142" s="36" t="n"/>
      <c r="K142" s="225" t="n"/>
      <c r="L142" s="36" t="n"/>
      <c r="M142" s="36">
        <f>IF($A142="","",IF(AND($J142&lt;&gt;"完了済み",$J142&lt;&gt;"取消",$K142&lt;TODAY()),"はい","いいえ"))</f>
      </c>
      <c r="N142" s="36" t="n"/>
      <c r="O142" s="73" t="n"/>
    </row>
    <row r="143" s="52" ht="22" customHeight="true">
      <c r="A143" s="36" t="n"/>
      <c r="B143" s="36" t="n"/>
      <c r="C143" s="226" t="n"/>
      <c r="D143" s="36" t="n"/>
      <c r="E143" s="36" t="n"/>
      <c r="F143" s="73" t="n"/>
      <c r="G143" s="36" t="n"/>
      <c r="H143" s="226" t="n"/>
      <c r="I143" s="73" t="n"/>
      <c r="J143" s="36" t="n"/>
      <c r="K143" s="225" t="n"/>
      <c r="L143" s="36" t="n"/>
      <c r="M143" s="36">
        <f>IF($A143="","",IF(AND($J143&lt;&gt;"完了済み",$J143&lt;&gt;"取消",$K143&lt;TODAY()),"はい","いいえ"))</f>
      </c>
      <c r="N143" s="36" t="n"/>
      <c r="O143" s="73" t="n"/>
    </row>
    <row r="144" s="52" ht="22" customHeight="true">
      <c r="A144" s="36" t="n"/>
      <c r="B144" s="36" t="n"/>
      <c r="C144" s="226" t="n"/>
      <c r="D144" s="36" t="n"/>
      <c r="E144" s="36" t="n"/>
      <c r="F144" s="73" t="n"/>
      <c r="G144" s="36" t="n"/>
      <c r="H144" s="226" t="n"/>
      <c r="I144" s="73" t="n"/>
      <c r="J144" s="36" t="n"/>
      <c r="K144" s="225" t="n"/>
      <c r="L144" s="36" t="n"/>
      <c r="M144" s="36">
        <f>IF($A144="","",IF(AND($J144&lt;&gt;"完了済み",$J144&lt;&gt;"取消",$K144&lt;TODAY()),"はい","いいえ"))</f>
      </c>
      <c r="N144" s="36" t="n"/>
      <c r="O144" s="73" t="n"/>
    </row>
    <row r="145" s="52" ht="22" customHeight="true">
      <c r="A145" s="36" t="n"/>
      <c r="B145" s="36" t="n"/>
      <c r="C145" s="226" t="n"/>
      <c r="D145" s="36" t="n"/>
      <c r="E145" s="36" t="n"/>
      <c r="F145" s="73" t="n"/>
      <c r="G145" s="36" t="n"/>
      <c r="H145" s="226" t="n"/>
      <c r="I145" s="73" t="n"/>
      <c r="J145" s="36" t="n"/>
      <c r="K145" s="225" t="n"/>
      <c r="L145" s="36" t="n"/>
      <c r="M145" s="36">
        <f>IF($A145="","",IF(AND($J145&lt;&gt;"完了済み",$J145&lt;&gt;"取消",$K145&lt;TODAY()),"はい","いいえ"))</f>
      </c>
      <c r="N145" s="36" t="n"/>
      <c r="O145" s="73" t="n"/>
    </row>
    <row r="146" s="52" ht="22" customHeight="true">
      <c r="A146" s="36" t="n"/>
      <c r="B146" s="36" t="n"/>
      <c r="C146" s="226" t="n"/>
      <c r="D146" s="36" t="n"/>
      <c r="E146" s="36" t="n"/>
      <c r="F146" s="73" t="n"/>
      <c r="G146" s="36" t="n"/>
      <c r="H146" s="226" t="n"/>
      <c r="I146" s="73" t="n"/>
      <c r="J146" s="36" t="n"/>
      <c r="K146" s="225" t="n"/>
      <c r="L146" s="36" t="n"/>
      <c r="M146" s="36">
        <f>IF($A146="","",IF(AND($J146&lt;&gt;"完了済み",$J146&lt;&gt;"取消",$K146&lt;TODAY()),"はい","いいえ"))</f>
      </c>
      <c r="N146" s="36" t="n"/>
      <c r="O146" s="73" t="n"/>
    </row>
    <row r="147" s="52" ht="22" customHeight="true">
      <c r="A147" s="36" t="n"/>
      <c r="B147" s="36" t="n"/>
      <c r="C147" s="226" t="n"/>
      <c r="D147" s="36" t="n"/>
      <c r="E147" s="36" t="n"/>
      <c r="F147" s="73" t="n"/>
      <c r="G147" s="36" t="n"/>
      <c r="H147" s="226" t="n"/>
      <c r="I147" s="73" t="n"/>
      <c r="J147" s="36" t="n"/>
      <c r="K147" s="225" t="n"/>
      <c r="L147" s="36" t="n"/>
      <c r="M147" s="36">
        <f>IF($A147="","",IF(AND($J147&lt;&gt;"完了済み",$J147&lt;&gt;"取消",$K147&lt;TODAY()),"はい","いいえ"))</f>
      </c>
      <c r="N147" s="36" t="n"/>
      <c r="O147" s="73" t="n"/>
    </row>
    <row r="148" s="52" ht="22" customHeight="true">
      <c r="A148" s="36" t="n"/>
      <c r="B148" s="36" t="n"/>
      <c r="C148" s="226" t="n"/>
      <c r="D148" s="36" t="n"/>
      <c r="E148" s="36" t="n"/>
      <c r="F148" s="73" t="n"/>
      <c r="G148" s="36" t="n"/>
      <c r="H148" s="226" t="n"/>
      <c r="I148" s="73" t="n"/>
      <c r="J148" s="36" t="n"/>
      <c r="K148" s="225" t="n"/>
      <c r="L148" s="36" t="n"/>
      <c r="M148" s="36">
        <f>IF($A148="","",IF(AND($J148&lt;&gt;"完了済み",$J148&lt;&gt;"取消",$K148&lt;TODAY()),"はい","いいえ"))</f>
      </c>
      <c r="N148" s="36" t="n"/>
      <c r="O148" s="73" t="n"/>
    </row>
    <row r="149" s="52" ht="22" customHeight="true">
      <c r="A149" s="36" t="n"/>
      <c r="B149" s="36" t="n"/>
      <c r="C149" s="226" t="n"/>
      <c r="D149" s="36" t="n"/>
      <c r="E149" s="36" t="n"/>
      <c r="F149" s="73" t="n"/>
      <c r="G149" s="36" t="n"/>
      <c r="H149" s="226" t="n"/>
      <c r="I149" s="73" t="n"/>
      <c r="J149" s="36" t="n"/>
      <c r="K149" s="225" t="n"/>
      <c r="L149" s="36" t="n"/>
      <c r="M149" s="36">
        <f>IF($A149="","",IF(AND($J149&lt;&gt;"完了済み",$J149&lt;&gt;"取消",$K149&lt;TODAY()),"はい","いいえ"))</f>
      </c>
      <c r="N149" s="36" t="n"/>
      <c r="O149" s="73" t="n"/>
    </row>
    <row r="150" s="52" ht="22" customHeight="true">
      <c r="A150" s="36" t="n"/>
      <c r="B150" s="36" t="n"/>
      <c r="C150" s="226" t="n"/>
      <c r="D150" s="36" t="n"/>
      <c r="E150" s="36" t="n"/>
      <c r="F150" s="73" t="n"/>
      <c r="G150" s="36" t="n"/>
      <c r="H150" s="226" t="n"/>
      <c r="I150" s="73" t="n"/>
      <c r="J150" s="36" t="n"/>
      <c r="K150" s="225" t="n"/>
      <c r="L150" s="36" t="n"/>
      <c r="M150" s="36">
        <f>IF($A150="","",IF(AND($J150&lt;&gt;"完了済み",$J150&lt;&gt;"取消",$K150&lt;TODAY()),"はい","いいえ"))</f>
      </c>
      <c r="N150" s="36" t="n"/>
      <c r="O150" s="73" t="n"/>
    </row>
    <row r="151" s="52" ht="22" customHeight="true">
      <c r="A151" s="36" t="n"/>
      <c r="B151" s="36" t="n"/>
      <c r="C151" s="226" t="n"/>
      <c r="D151" s="36" t="n"/>
      <c r="E151" s="36" t="n"/>
      <c r="F151" s="73" t="n"/>
      <c r="G151" s="36" t="n"/>
      <c r="H151" s="226" t="n"/>
      <c r="I151" s="73" t="n"/>
      <c r="J151" s="36" t="n"/>
      <c r="K151" s="225" t="n"/>
      <c r="L151" s="36" t="n"/>
      <c r="M151" s="36">
        <f>IF($A151="","",IF(AND($J151&lt;&gt;"完了済み",$J151&lt;&gt;"取消",$K151&lt;TODAY()),"はい","いいえ"))</f>
      </c>
      <c r="N151" s="36" t="n"/>
      <c r="O151" s="73" t="n"/>
    </row>
    <row r="152" s="52" ht="22" customHeight="true">
      <c r="A152" s="36" t="n"/>
      <c r="B152" s="36" t="n"/>
      <c r="C152" s="226" t="n"/>
      <c r="D152" s="36" t="n"/>
      <c r="E152" s="36" t="n"/>
      <c r="F152" s="73" t="n"/>
      <c r="G152" s="36" t="n"/>
      <c r="H152" s="226" t="n"/>
      <c r="I152" s="73" t="n"/>
      <c r="J152" s="36" t="n"/>
      <c r="K152" s="225" t="n"/>
      <c r="L152" s="36" t="n"/>
      <c r="M152" s="36">
        <f>IF($A152="","",IF(AND($J152&lt;&gt;"完了済み",$J152&lt;&gt;"取消",$K152&lt;TODAY()),"はい","いいえ"))</f>
      </c>
      <c r="N152" s="36" t="n"/>
      <c r="O152" s="73" t="n"/>
    </row>
    <row r="153" s="52" ht="22" customHeight="true">
      <c r="A153" s="36" t="n"/>
      <c r="B153" s="36" t="n"/>
      <c r="C153" s="226" t="n"/>
      <c r="D153" s="36" t="n"/>
      <c r="E153" s="36" t="n"/>
      <c r="F153" s="73" t="n"/>
      <c r="G153" s="36" t="n"/>
      <c r="H153" s="226" t="n"/>
      <c r="I153" s="73" t="n"/>
      <c r="J153" s="36" t="n"/>
      <c r="K153" s="225" t="n"/>
      <c r="L153" s="36" t="n"/>
      <c r="M153" s="36">
        <f>IF($A153="","",IF(AND($J153&lt;&gt;"完了済み",$J153&lt;&gt;"取消",$K153&lt;TODAY()),"はい","いいえ"))</f>
      </c>
      <c r="N153" s="36" t="n"/>
      <c r="O153" s="73" t="n"/>
    </row>
    <row r="154" s="52" ht="22" customHeight="true">
      <c r="A154" s="36" t="n"/>
      <c r="B154" s="36" t="n"/>
      <c r="C154" s="226" t="n"/>
      <c r="D154" s="36" t="n"/>
      <c r="E154" s="36" t="n"/>
      <c r="F154" s="73" t="n"/>
      <c r="G154" s="36" t="n"/>
      <c r="H154" s="226" t="n"/>
      <c r="I154" s="73" t="n"/>
      <c r="J154" s="36" t="n"/>
      <c r="K154" s="225" t="n"/>
      <c r="L154" s="36" t="n"/>
      <c r="M154" s="36">
        <f>IF($A154="","",IF(AND($J154&lt;&gt;"完了済み",$J154&lt;&gt;"取消",$K154&lt;TODAY()),"はい","いいえ"))</f>
      </c>
      <c r="N154" s="36" t="n"/>
      <c r="O154" s="73" t="n"/>
    </row>
    <row r="155" s="52" ht="22" customHeight="true">
      <c r="A155" s="36" t="n"/>
      <c r="B155" s="36" t="n"/>
      <c r="C155" s="226" t="n"/>
      <c r="D155" s="36" t="n"/>
      <c r="E155" s="36" t="n"/>
      <c r="F155" s="73" t="n"/>
      <c r="G155" s="36" t="n"/>
      <c r="H155" s="226" t="n"/>
      <c r="I155" s="73" t="n"/>
      <c r="J155" s="36" t="n"/>
      <c r="K155" s="225" t="n"/>
      <c r="L155" s="36" t="n"/>
      <c r="M155" s="36">
        <f>IF($A155="","",IF(AND($J155&lt;&gt;"完了済み",$J155&lt;&gt;"取消",$K155&lt;TODAY()),"はい","いいえ"))</f>
      </c>
      <c r="N155" s="36" t="n"/>
      <c r="O155" s="73" t="n"/>
    </row>
    <row r="156" s="52" ht="22" customHeight="true">
      <c r="A156" s="36" t="n"/>
      <c r="B156" s="36" t="n"/>
      <c r="C156" s="226" t="n"/>
      <c r="D156" s="36" t="n"/>
      <c r="E156" s="36" t="n"/>
      <c r="F156" s="73" t="n"/>
      <c r="G156" s="36" t="n"/>
      <c r="H156" s="226" t="n"/>
      <c r="I156" s="73" t="n"/>
      <c r="J156" s="36" t="n"/>
      <c r="K156" s="225" t="n"/>
      <c r="L156" s="36" t="n"/>
      <c r="M156" s="36">
        <f>IF($A156="","",IF(AND($J156&lt;&gt;"完了済み",$J156&lt;&gt;"取消",$K156&lt;TODAY()),"はい","いいえ"))</f>
      </c>
      <c r="N156" s="36" t="n"/>
      <c r="O156" s="73" t="n"/>
    </row>
    <row r="157" s="52" ht="22" customHeight="true">
      <c r="A157" s="36" t="n"/>
      <c r="B157" s="36" t="n"/>
      <c r="C157" s="226" t="n"/>
      <c r="D157" s="36" t="n"/>
      <c r="E157" s="36" t="n"/>
      <c r="F157" s="73" t="n"/>
      <c r="G157" s="36" t="n"/>
      <c r="H157" s="226" t="n"/>
      <c r="I157" s="73" t="n"/>
      <c r="J157" s="36" t="n"/>
      <c r="K157" s="225" t="n"/>
      <c r="L157" s="36" t="n"/>
      <c r="M157" s="36">
        <f>IF($A157="","",IF(AND($J157&lt;&gt;"完了済み",$J157&lt;&gt;"取消",$K157&lt;TODAY()),"はい","いいえ"))</f>
      </c>
      <c r="N157" s="36" t="n"/>
      <c r="O157" s="73" t="n"/>
    </row>
    <row r="158" s="52" ht="22" customHeight="true">
      <c r="A158" s="36" t="n"/>
      <c r="B158" s="36" t="n"/>
      <c r="C158" s="226" t="n"/>
      <c r="D158" s="36" t="n"/>
      <c r="E158" s="36" t="n"/>
      <c r="F158" s="73" t="n"/>
      <c r="G158" s="36" t="n"/>
      <c r="H158" s="226" t="n"/>
      <c r="I158" s="73" t="n"/>
      <c r="J158" s="36" t="n"/>
      <c r="K158" s="225" t="n"/>
      <c r="L158" s="36" t="n"/>
      <c r="M158" s="36">
        <f>IF($A158="","",IF(AND($J158&lt;&gt;"完了済み",$J158&lt;&gt;"取消",$K158&lt;TODAY()),"はい","いいえ"))</f>
      </c>
      <c r="N158" s="36" t="n"/>
      <c r="O158" s="73" t="n"/>
    </row>
    <row r="159" s="52" ht="22" customHeight="true">
      <c r="A159" s="36" t="n"/>
      <c r="B159" s="36" t="n"/>
      <c r="C159" s="226" t="n"/>
      <c r="D159" s="36" t="n"/>
      <c r="E159" s="36" t="n"/>
      <c r="F159" s="73" t="n"/>
      <c r="G159" s="36" t="n"/>
      <c r="H159" s="226" t="n"/>
      <c r="I159" s="73" t="n"/>
      <c r="J159" s="36" t="n"/>
      <c r="K159" s="225" t="n"/>
      <c r="L159" s="36" t="n"/>
      <c r="M159" s="36">
        <f>IF($A159="","",IF(AND($J159&lt;&gt;"完了済み",$J159&lt;&gt;"取消",$K159&lt;TODAY()),"はい","いいえ"))</f>
      </c>
      <c r="N159" s="36" t="n"/>
      <c r="O159" s="73" t="n"/>
    </row>
    <row r="160" s="52" ht="22" customHeight="true">
      <c r="A160" s="36" t="n"/>
      <c r="B160" s="36" t="n"/>
      <c r="C160" s="226" t="n"/>
      <c r="D160" s="36" t="n"/>
      <c r="E160" s="36" t="n"/>
      <c r="F160" s="73" t="n"/>
      <c r="G160" s="36" t="n"/>
      <c r="H160" s="226" t="n"/>
      <c r="I160" s="73" t="n"/>
      <c r="J160" s="36" t="n"/>
      <c r="K160" s="225" t="n"/>
      <c r="L160" s="36" t="n"/>
      <c r="M160" s="36">
        <f>IF($A160="","",IF(AND($J160&lt;&gt;"完了済み",$J160&lt;&gt;"取消",$K160&lt;TODAY()),"はい","いいえ"))</f>
      </c>
      <c r="N160" s="36" t="n"/>
      <c r="O160" s="73" t="n"/>
    </row>
    <row r="161" s="52" ht="22" customHeight="true">
      <c r="A161" s="36" t="n"/>
      <c r="B161" s="36" t="n"/>
      <c r="C161" s="226" t="n"/>
      <c r="D161" s="36" t="n"/>
      <c r="E161" s="36" t="n"/>
      <c r="F161" s="73" t="n"/>
      <c r="G161" s="36" t="n"/>
      <c r="H161" s="226" t="n"/>
      <c r="I161" s="73" t="n"/>
      <c r="J161" s="36" t="n"/>
      <c r="K161" s="225" t="n"/>
      <c r="L161" s="36" t="n"/>
      <c r="M161" s="36">
        <f>IF($A161="","",IF(AND($J161&lt;&gt;"完了済み",$J161&lt;&gt;"取消",$K161&lt;TODAY()),"はい","いいえ"))</f>
      </c>
      <c r="N161" s="36" t="n"/>
      <c r="O161" s="73" t="n"/>
    </row>
    <row r="162" s="52" ht="22" customHeight="true">
      <c r="A162" s="36" t="n"/>
      <c r="B162" s="36" t="n"/>
      <c r="C162" s="226" t="n"/>
      <c r="D162" s="36" t="n"/>
      <c r="E162" s="36" t="n"/>
      <c r="F162" s="73" t="n"/>
      <c r="G162" s="36" t="n"/>
      <c r="H162" s="226" t="n"/>
      <c r="I162" s="73" t="n"/>
      <c r="J162" s="36" t="n"/>
      <c r="K162" s="225" t="n"/>
      <c r="L162" s="36" t="n"/>
      <c r="M162" s="36">
        <f>IF($A162="","",IF(AND($J162&lt;&gt;"完了済み",$J162&lt;&gt;"取消",$K162&lt;TODAY()),"はい","いいえ"))</f>
      </c>
      <c r="N162" s="36" t="n"/>
      <c r="O162" s="73" t="n"/>
    </row>
    <row r="163" s="52" ht="22" customHeight="true">
      <c r="A163" s="36" t="n"/>
      <c r="B163" s="36" t="n"/>
      <c r="C163" s="226" t="n"/>
      <c r="D163" s="36" t="n"/>
      <c r="E163" s="36" t="n"/>
      <c r="F163" s="73" t="n"/>
      <c r="G163" s="36" t="n"/>
      <c r="H163" s="226" t="n"/>
      <c r="I163" s="73" t="n"/>
      <c r="J163" s="36" t="n"/>
      <c r="K163" s="225" t="n"/>
      <c r="L163" s="36" t="n"/>
      <c r="M163" s="36">
        <f>IF($A163="","",IF(AND($J163&lt;&gt;"完了済み",$J163&lt;&gt;"取消",$K163&lt;TODAY()),"はい","いいえ"))</f>
      </c>
      <c r="N163" s="36" t="n"/>
      <c r="O163" s="73" t="n"/>
    </row>
    <row r="164" s="52" ht="22" customHeight="true">
      <c r="A164" s="36" t="n"/>
      <c r="B164" s="36" t="n"/>
      <c r="C164" s="226" t="n"/>
      <c r="D164" s="36" t="n"/>
      <c r="E164" s="36" t="n"/>
      <c r="F164" s="73" t="n"/>
      <c r="G164" s="36" t="n"/>
      <c r="H164" s="226" t="n"/>
      <c r="I164" s="73" t="n"/>
      <c r="J164" s="36" t="n"/>
      <c r="K164" s="225" t="n"/>
      <c r="L164" s="36" t="n"/>
      <c r="M164" s="36">
        <f>IF($A164="","",IF(AND($J164&lt;&gt;"完了済み",$J164&lt;&gt;"取消",$K164&lt;TODAY()),"はい","いいえ"))</f>
      </c>
      <c r="N164" s="36" t="n"/>
      <c r="O164" s="73" t="n"/>
    </row>
    <row r="165" s="52" ht="22" customHeight="true">
      <c r="A165" s="36" t="n"/>
      <c r="B165" s="36" t="n"/>
      <c r="C165" s="226" t="n"/>
      <c r="D165" s="36" t="n"/>
      <c r="E165" s="36" t="n"/>
      <c r="F165" s="73" t="n"/>
      <c r="G165" s="36" t="n"/>
      <c r="H165" s="226" t="n"/>
      <c r="I165" s="73" t="n"/>
      <c r="J165" s="36" t="n"/>
      <c r="K165" s="225" t="n"/>
      <c r="L165" s="36" t="n"/>
      <c r="M165" s="36">
        <f>IF($A165="","",IF(AND($J165&lt;&gt;"完了済み",$J165&lt;&gt;"取消",$K165&lt;TODAY()),"はい","いいえ"))</f>
      </c>
      <c r="N165" s="36" t="n"/>
      <c r="O165" s="73" t="n"/>
    </row>
    <row r="166" s="52" ht="22" customHeight="true">
      <c r="A166" s="36" t="n"/>
      <c r="B166" s="36" t="n"/>
      <c r="C166" s="226" t="n"/>
      <c r="D166" s="36" t="n"/>
      <c r="E166" s="36" t="n"/>
      <c r="F166" s="73" t="n"/>
      <c r="G166" s="36" t="n"/>
      <c r="H166" s="226" t="n"/>
      <c r="I166" s="73" t="n"/>
      <c r="J166" s="36" t="n"/>
      <c r="K166" s="225" t="n"/>
      <c r="L166" s="36" t="n"/>
      <c r="M166" s="36">
        <f>IF($A166="","",IF(AND($J166&lt;&gt;"完了済み",$J166&lt;&gt;"取消",$K166&lt;TODAY()),"はい","いいえ"))</f>
      </c>
      <c r="N166" s="36" t="n"/>
      <c r="O166" s="73" t="n"/>
    </row>
    <row r="167" s="52" ht="22" customHeight="true">
      <c r="A167" s="36" t="n"/>
      <c r="B167" s="36" t="n"/>
      <c r="C167" s="226" t="n"/>
      <c r="D167" s="36" t="n"/>
      <c r="E167" s="36" t="n"/>
      <c r="F167" s="73" t="n"/>
      <c r="G167" s="36" t="n"/>
      <c r="H167" s="226" t="n"/>
      <c r="I167" s="73" t="n"/>
      <c r="J167" s="36" t="n"/>
      <c r="K167" s="225" t="n"/>
      <c r="L167" s="36" t="n"/>
      <c r="M167" s="36">
        <f>IF($A167="","",IF(AND($J167&lt;&gt;"完了済み",$J167&lt;&gt;"取消",$K167&lt;TODAY()),"はい","いいえ"))</f>
      </c>
      <c r="N167" s="36" t="n"/>
      <c r="O167" s="73" t="n"/>
    </row>
    <row r="168" s="52" ht="22" customHeight="true">
      <c r="A168" s="36" t="n"/>
      <c r="B168" s="36" t="n"/>
      <c r="C168" s="226" t="n"/>
      <c r="D168" s="36" t="n"/>
      <c r="E168" s="36" t="n"/>
      <c r="F168" s="73" t="n"/>
      <c r="G168" s="36" t="n"/>
      <c r="H168" s="226" t="n"/>
      <c r="I168" s="73" t="n"/>
      <c r="J168" s="36" t="n"/>
      <c r="K168" s="225" t="n"/>
      <c r="L168" s="36" t="n"/>
      <c r="M168" s="36">
        <f>IF($A168="","",IF(AND($J168&lt;&gt;"完了済み",$J168&lt;&gt;"取消",$K168&lt;TODAY()),"はい","いいえ"))</f>
      </c>
      <c r="N168" s="36" t="n"/>
      <c r="O168" s="73" t="n"/>
    </row>
    <row r="169" s="52" ht="22" customHeight="true">
      <c r="A169" s="36" t="n"/>
      <c r="B169" s="36" t="n"/>
      <c r="C169" s="226" t="n"/>
      <c r="D169" s="36" t="n"/>
      <c r="E169" s="36" t="n"/>
      <c r="F169" s="73" t="n"/>
      <c r="G169" s="36" t="n"/>
      <c r="H169" s="226" t="n"/>
      <c r="I169" s="73" t="n"/>
      <c r="J169" s="36" t="n"/>
      <c r="K169" s="225" t="n"/>
      <c r="L169" s="36" t="n"/>
      <c r="M169" s="36">
        <f>IF($A169="","",IF(AND($J169&lt;&gt;"完了済み",$J169&lt;&gt;"取消",$K169&lt;TODAY()),"はい","いいえ"))</f>
      </c>
      <c r="N169" s="36" t="n"/>
      <c r="O169" s="73" t="n"/>
    </row>
    <row r="170" s="52" ht="22" customHeight="true">
      <c r="A170" s="36" t="n"/>
      <c r="B170" s="36" t="n"/>
      <c r="C170" s="226" t="n"/>
      <c r="D170" s="36" t="n"/>
      <c r="E170" s="36" t="n"/>
      <c r="F170" s="73" t="n"/>
      <c r="G170" s="36" t="n"/>
      <c r="H170" s="226" t="n"/>
      <c r="I170" s="73" t="n"/>
      <c r="J170" s="36" t="n"/>
      <c r="K170" s="225" t="n"/>
      <c r="L170" s="36" t="n"/>
      <c r="M170" s="36">
        <f>IF($A170="","",IF(AND($J170&lt;&gt;"完了済み",$J170&lt;&gt;"取消",$K170&lt;TODAY()),"はい","いいえ"))</f>
      </c>
      <c r="N170" s="36" t="n"/>
      <c r="O170" s="73" t="n"/>
    </row>
    <row r="171" s="52" ht="22" customHeight="true">
      <c r="A171" s="36" t="n"/>
      <c r="B171" s="36" t="n"/>
      <c r="C171" s="226" t="n"/>
      <c r="D171" s="36" t="n"/>
      <c r="E171" s="36" t="n"/>
      <c r="F171" s="73" t="n"/>
      <c r="G171" s="36" t="n"/>
      <c r="H171" s="226" t="n"/>
      <c r="I171" s="73" t="n"/>
      <c r="J171" s="36" t="n"/>
      <c r="K171" s="225" t="n"/>
      <c r="L171" s="36" t="n"/>
      <c r="M171" s="36">
        <f>IF($A171="","",IF(AND($J171&lt;&gt;"完了済み",$J171&lt;&gt;"取消",$K171&lt;TODAY()),"はい","いいえ"))</f>
      </c>
      <c r="N171" s="36" t="n"/>
      <c r="O171" s="73" t="n"/>
    </row>
    <row r="172" s="52" ht="22" customHeight="true">
      <c r="A172" s="36" t="n"/>
      <c r="B172" s="36" t="n"/>
      <c r="C172" s="226" t="n"/>
      <c r="D172" s="36" t="n"/>
      <c r="E172" s="36" t="n"/>
      <c r="F172" s="73" t="n"/>
      <c r="G172" s="36" t="n"/>
      <c r="H172" s="226" t="n"/>
      <c r="I172" s="73" t="n"/>
      <c r="J172" s="36" t="n"/>
      <c r="K172" s="225" t="n"/>
      <c r="L172" s="36" t="n"/>
      <c r="M172" s="36">
        <f>IF($A172="","",IF(AND($J172&lt;&gt;"完了済み",$J172&lt;&gt;"取消",$K172&lt;TODAY()),"はい","いいえ"))</f>
      </c>
      <c r="N172" s="36" t="n"/>
      <c r="O172" s="73" t="n"/>
    </row>
    <row r="173" s="52" ht="22" customHeight="true">
      <c r="A173" s="36" t="n"/>
      <c r="B173" s="36" t="n"/>
      <c r="C173" s="226" t="n"/>
      <c r="D173" s="36" t="n"/>
      <c r="E173" s="36" t="n"/>
      <c r="F173" s="73" t="n"/>
      <c r="G173" s="36" t="n"/>
      <c r="H173" s="226" t="n"/>
      <c r="I173" s="73" t="n"/>
      <c r="J173" s="36" t="n"/>
      <c r="K173" s="225" t="n"/>
      <c r="L173" s="36" t="n"/>
      <c r="M173" s="36">
        <f>IF($A173="","",IF(AND($J173&lt;&gt;"完了済み",$J173&lt;&gt;"取消",$K173&lt;TODAY()),"はい","いいえ"))</f>
      </c>
      <c r="N173" s="36" t="n"/>
      <c r="O173" s="73" t="n"/>
    </row>
    <row r="174" s="52" ht="22" customHeight="true">
      <c r="A174" s="36" t="n"/>
      <c r="B174" s="36" t="n"/>
      <c r="C174" s="226" t="n"/>
      <c r="D174" s="36" t="n"/>
      <c r="E174" s="36" t="n"/>
      <c r="F174" s="73" t="n"/>
      <c r="G174" s="36" t="n"/>
      <c r="H174" s="226" t="n"/>
      <c r="I174" s="73" t="n"/>
      <c r="J174" s="36" t="n"/>
      <c r="K174" s="225" t="n"/>
      <c r="L174" s="36" t="n"/>
      <c r="M174" s="36">
        <f>IF($A174="","",IF(AND($J174&lt;&gt;"完了済み",$J174&lt;&gt;"取消",$K174&lt;TODAY()),"はい","いいえ"))</f>
      </c>
      <c r="N174" s="36" t="n"/>
      <c r="O174" s="73" t="n"/>
    </row>
    <row r="175" s="52" ht="22" customHeight="true">
      <c r="A175" s="36" t="n"/>
      <c r="B175" s="36" t="n"/>
      <c r="C175" s="226" t="n"/>
      <c r="D175" s="36" t="n"/>
      <c r="E175" s="36" t="n"/>
      <c r="F175" s="73" t="n"/>
      <c r="G175" s="36" t="n"/>
      <c r="H175" s="226" t="n"/>
      <c r="I175" s="73" t="n"/>
      <c r="J175" s="36" t="n"/>
      <c r="K175" s="225" t="n"/>
      <c r="L175" s="36" t="n"/>
      <c r="M175" s="36">
        <f>IF($A175="","",IF(AND($J175&lt;&gt;"完了済み",$J175&lt;&gt;"取消",$K175&lt;TODAY()),"はい","いいえ"))</f>
      </c>
      <c r="N175" s="36" t="n"/>
      <c r="O175" s="73" t="n"/>
    </row>
    <row r="176" s="52" ht="22" customHeight="true">
      <c r="A176" s="36" t="n"/>
      <c r="B176" s="36" t="n"/>
      <c r="C176" s="226" t="n"/>
      <c r="D176" s="36" t="n"/>
      <c r="E176" s="36" t="n"/>
      <c r="F176" s="73" t="n"/>
      <c r="G176" s="36" t="n"/>
      <c r="H176" s="226" t="n"/>
      <c r="I176" s="73" t="n"/>
      <c r="J176" s="36" t="n"/>
      <c r="K176" s="225" t="n"/>
      <c r="L176" s="36" t="n"/>
      <c r="M176" s="36">
        <f>IF($A176="","",IF(AND($J176&lt;&gt;"完了済み",$J176&lt;&gt;"取消",$K176&lt;TODAY()),"はい","いいえ"))</f>
      </c>
      <c r="N176" s="36" t="n"/>
      <c r="O176" s="73" t="n"/>
    </row>
    <row r="177" s="52" ht="22" customHeight="true">
      <c r="A177" s="36" t="n"/>
      <c r="B177" s="36" t="n"/>
      <c r="C177" s="226" t="n"/>
      <c r="D177" s="36" t="n"/>
      <c r="E177" s="36" t="n"/>
      <c r="F177" s="73" t="n"/>
      <c r="G177" s="36" t="n"/>
      <c r="H177" s="226" t="n"/>
      <c r="I177" s="73" t="n"/>
      <c r="J177" s="36" t="n"/>
      <c r="K177" s="225" t="n"/>
      <c r="L177" s="36" t="n"/>
      <c r="M177" s="36">
        <f>IF($A177="","",IF(AND($J177&lt;&gt;"完了済み",$J177&lt;&gt;"取消",$K177&lt;TODAY()),"はい","いいえ"))</f>
      </c>
      <c r="N177" s="36" t="n"/>
      <c r="O177" s="73" t="n"/>
    </row>
    <row r="178" s="52" ht="22" customHeight="true">
      <c r="A178" s="36" t="n"/>
      <c r="B178" s="36" t="n"/>
      <c r="C178" s="226" t="n"/>
      <c r="D178" s="36" t="n"/>
      <c r="E178" s="36" t="n"/>
      <c r="F178" s="73" t="n"/>
      <c r="G178" s="36" t="n"/>
      <c r="H178" s="226" t="n"/>
      <c r="I178" s="73" t="n"/>
      <c r="J178" s="36" t="n"/>
      <c r="K178" s="225" t="n"/>
      <c r="L178" s="36" t="n"/>
      <c r="M178" s="36">
        <f>IF($A178="","",IF(AND($J178&lt;&gt;"完了済み",$J178&lt;&gt;"取消",$K178&lt;TODAY()),"はい","いいえ"))</f>
      </c>
      <c r="N178" s="36" t="n"/>
      <c r="O178" s="73" t="n"/>
    </row>
    <row r="179" s="52" ht="22" customHeight="true">
      <c r="A179" s="36" t="n"/>
      <c r="B179" s="36" t="n"/>
      <c r="C179" s="226" t="n"/>
      <c r="D179" s="36" t="n"/>
      <c r="E179" s="36" t="n"/>
      <c r="F179" s="73" t="n"/>
      <c r="G179" s="36" t="n"/>
      <c r="H179" s="226" t="n"/>
      <c r="I179" s="73" t="n"/>
      <c r="J179" s="36" t="n"/>
      <c r="K179" s="225" t="n"/>
      <c r="L179" s="36" t="n"/>
      <c r="M179" s="36">
        <f>IF($A179="","",IF(AND($J179&lt;&gt;"完了済み",$J179&lt;&gt;"取消",$K179&lt;TODAY()),"はい","いいえ"))</f>
      </c>
      <c r="N179" s="36" t="n"/>
      <c r="O179" s="73" t="n"/>
    </row>
    <row r="180" s="52" ht="22" customHeight="true">
      <c r="A180" s="36" t="n"/>
      <c r="B180" s="36" t="n"/>
      <c r="C180" s="226" t="n"/>
      <c r="D180" s="36" t="n"/>
      <c r="E180" s="36" t="n"/>
      <c r="F180" s="73" t="n"/>
      <c r="G180" s="36" t="n"/>
      <c r="H180" s="226" t="n"/>
      <c r="I180" s="73" t="n"/>
      <c r="J180" s="36" t="n"/>
      <c r="K180" s="225" t="n"/>
      <c r="L180" s="36" t="n"/>
      <c r="M180" s="36">
        <f>IF($A180="","",IF(AND($J180&lt;&gt;"完了済み",$J180&lt;&gt;"取消",$K180&lt;TODAY()),"はい","いいえ"))</f>
      </c>
      <c r="N180" s="36" t="n"/>
      <c r="O180" s="73" t="n"/>
    </row>
    <row r="181" s="52" ht="22" customHeight="true">
      <c r="A181" s="36" t="n"/>
      <c r="B181" s="36" t="n"/>
      <c r="C181" s="226" t="n"/>
      <c r="D181" s="36" t="n"/>
      <c r="E181" s="36" t="n"/>
      <c r="F181" s="73" t="n"/>
      <c r="G181" s="36" t="n"/>
      <c r="H181" s="226" t="n"/>
      <c r="I181" s="73" t="n"/>
      <c r="J181" s="36" t="n"/>
      <c r="K181" s="225" t="n"/>
      <c r="L181" s="36" t="n"/>
      <c r="M181" s="36">
        <f>IF($A181="","",IF(AND($J181&lt;&gt;"完了済み",$J181&lt;&gt;"取消",$K181&lt;TODAY()),"はい","いいえ"))</f>
      </c>
      <c r="N181" s="36" t="n"/>
      <c r="O181" s="73" t="n"/>
    </row>
    <row r="182" s="52" ht="22" customHeight="true">
      <c r="A182" s="36" t="n"/>
      <c r="B182" s="36" t="n"/>
      <c r="C182" s="226" t="n"/>
      <c r="D182" s="36" t="n"/>
      <c r="E182" s="36" t="n"/>
      <c r="F182" s="73" t="n"/>
      <c r="G182" s="36" t="n"/>
      <c r="H182" s="226" t="n"/>
      <c r="I182" s="73" t="n"/>
      <c r="J182" s="36" t="n"/>
      <c r="K182" s="225" t="n"/>
      <c r="L182" s="36" t="n"/>
      <c r="M182" s="36">
        <f>IF($A182="","",IF(AND($J182&lt;&gt;"完了済み",$J182&lt;&gt;"取消",$K182&lt;TODAY()),"はい","いいえ"))</f>
      </c>
      <c r="N182" s="36" t="n"/>
      <c r="O182" s="73" t="n"/>
    </row>
    <row r="183" s="52" ht="22" customHeight="true">
      <c r="A183" s="36" t="n"/>
      <c r="B183" s="36" t="n"/>
      <c r="C183" s="226" t="n"/>
      <c r="D183" s="36" t="n"/>
      <c r="E183" s="36" t="n"/>
      <c r="F183" s="73" t="n"/>
      <c r="G183" s="36" t="n"/>
      <c r="H183" s="226" t="n"/>
      <c r="I183" s="73" t="n"/>
      <c r="J183" s="36" t="n"/>
      <c r="K183" s="225" t="n"/>
      <c r="L183" s="36" t="n"/>
      <c r="M183" s="36">
        <f>IF($A183="","",IF(AND($J183&lt;&gt;"完了済み",$J183&lt;&gt;"取消",$K183&lt;TODAY()),"はい","いいえ"))</f>
      </c>
      <c r="N183" s="36" t="n"/>
      <c r="O183" s="73" t="n"/>
    </row>
    <row r="184" s="52" ht="22" customHeight="true">
      <c r="A184" s="36" t="n"/>
      <c r="B184" s="36" t="n"/>
      <c r="C184" s="226" t="n"/>
      <c r="D184" s="36" t="n"/>
      <c r="E184" s="36" t="n"/>
      <c r="F184" s="73" t="n"/>
      <c r="G184" s="36" t="n"/>
      <c r="H184" s="226" t="n"/>
      <c r="I184" s="73" t="n"/>
      <c r="J184" s="36" t="n"/>
      <c r="K184" s="225" t="n"/>
      <c r="L184" s="36" t="n"/>
      <c r="M184" s="36">
        <f>IF($A184="","",IF(AND($J184&lt;&gt;"完了済み",$J184&lt;&gt;"取消",$K184&lt;TODAY()),"はい","いいえ"))</f>
      </c>
      <c r="N184" s="36" t="n"/>
      <c r="O184" s="73" t="n"/>
    </row>
    <row r="185" s="52" ht="22" customHeight="true">
      <c r="A185" s="36" t="n"/>
      <c r="B185" s="36" t="n"/>
      <c r="C185" s="226" t="n"/>
      <c r="D185" s="36" t="n"/>
      <c r="E185" s="36" t="n"/>
      <c r="F185" s="73" t="n"/>
      <c r="G185" s="36" t="n"/>
      <c r="H185" s="226" t="n"/>
      <c r="I185" s="73" t="n"/>
      <c r="J185" s="36" t="n"/>
      <c r="K185" s="225" t="n"/>
      <c r="L185" s="36" t="n"/>
      <c r="M185" s="36">
        <f>IF($A185="","",IF(AND($J185&lt;&gt;"完了済み",$J185&lt;&gt;"取消",$K185&lt;TODAY()),"はい","いいえ"))</f>
      </c>
      <c r="N185" s="36" t="n"/>
      <c r="O185" s="73" t="n"/>
    </row>
    <row r="186" s="52" ht="22" customHeight="true">
      <c r="A186" s="36" t="n"/>
      <c r="B186" s="36" t="n"/>
      <c r="C186" s="226" t="n"/>
      <c r="D186" s="36" t="n"/>
      <c r="E186" s="36" t="n"/>
      <c r="F186" s="73" t="n"/>
      <c r="G186" s="36" t="n"/>
      <c r="H186" s="226" t="n"/>
      <c r="I186" s="73" t="n"/>
      <c r="J186" s="36" t="n"/>
      <c r="K186" s="225" t="n"/>
      <c r="L186" s="36" t="n"/>
      <c r="M186" s="36">
        <f>IF($A186="","",IF(AND($J186&lt;&gt;"完了済み",$J186&lt;&gt;"取消",$K186&lt;TODAY()),"はい","いいえ"))</f>
      </c>
      <c r="N186" s="36" t="n"/>
      <c r="O186" s="73" t="n"/>
    </row>
    <row r="187" s="52" ht="22" customHeight="true">
      <c r="A187" s="36" t="n"/>
      <c r="B187" s="36" t="n"/>
      <c r="C187" s="226" t="n"/>
      <c r="D187" s="36" t="n"/>
      <c r="E187" s="36" t="n"/>
      <c r="F187" s="73" t="n"/>
      <c r="G187" s="36" t="n"/>
      <c r="H187" s="226" t="n"/>
      <c r="I187" s="73" t="n"/>
      <c r="J187" s="36" t="n"/>
      <c r="K187" s="225" t="n"/>
      <c r="L187" s="36" t="n"/>
      <c r="M187" s="36">
        <f>IF($A187="","",IF(AND($J187&lt;&gt;"完了済み",$J187&lt;&gt;"取消",$K187&lt;TODAY()),"はい","いいえ"))</f>
      </c>
      <c r="N187" s="36" t="n"/>
      <c r="O187" s="73" t="n"/>
    </row>
    <row r="188" s="52" ht="22" customHeight="true">
      <c r="A188" s="36" t="n"/>
      <c r="B188" s="36" t="n"/>
      <c r="C188" s="226" t="n"/>
      <c r="D188" s="36" t="n"/>
      <c r="E188" s="36" t="n"/>
      <c r="F188" s="73" t="n"/>
      <c r="G188" s="36" t="n"/>
      <c r="H188" s="226" t="n"/>
      <c r="I188" s="73" t="n"/>
      <c r="J188" s="36" t="n"/>
      <c r="K188" s="225" t="n"/>
      <c r="L188" s="36" t="n"/>
      <c r="M188" s="36">
        <f>IF($A188="","",IF(AND($J188&lt;&gt;"完了済み",$J188&lt;&gt;"取消",$K188&lt;TODAY()),"はい","いいえ"))</f>
      </c>
      <c r="N188" s="36" t="n"/>
      <c r="O188" s="73" t="n"/>
    </row>
    <row r="189" s="52" ht="22" customHeight="true">
      <c r="A189" s="36" t="n"/>
      <c r="B189" s="36" t="n"/>
      <c r="C189" s="226" t="n"/>
      <c r="D189" s="36" t="n"/>
      <c r="E189" s="36" t="n"/>
      <c r="F189" s="73" t="n"/>
      <c r="G189" s="36" t="n"/>
      <c r="H189" s="226" t="n"/>
      <c r="I189" s="73" t="n"/>
      <c r="J189" s="36" t="n"/>
      <c r="K189" s="225" t="n"/>
      <c r="L189" s="36" t="n"/>
      <c r="M189" s="36">
        <f>IF($A189="","",IF(AND($J189&lt;&gt;"完了済み",$J189&lt;&gt;"取消",$K189&lt;TODAY()),"はい","いいえ"))</f>
      </c>
      <c r="N189" s="36" t="n"/>
      <c r="O189" s="73" t="n"/>
    </row>
    <row r="190" s="52" ht="22" customHeight="true">
      <c r="A190" s="36" t="n"/>
      <c r="B190" s="36" t="n"/>
      <c r="C190" s="226" t="n"/>
      <c r="D190" s="36" t="n"/>
      <c r="E190" s="36" t="n"/>
      <c r="F190" s="73" t="n"/>
      <c r="G190" s="36" t="n"/>
      <c r="H190" s="226" t="n"/>
      <c r="I190" s="73" t="n"/>
      <c r="J190" s="36" t="n"/>
      <c r="K190" s="225" t="n"/>
      <c r="L190" s="36" t="n"/>
      <c r="M190" s="36">
        <f>IF($A190="","",IF(AND($J190&lt;&gt;"完了済み",$J190&lt;&gt;"取消",$K190&lt;TODAY()),"はい","いいえ"))</f>
      </c>
      <c r="N190" s="36" t="n"/>
      <c r="O190" s="73" t="n"/>
    </row>
    <row r="191" s="52" ht="22" customHeight="true">
      <c r="A191" s="36" t="n"/>
      <c r="B191" s="36" t="n"/>
      <c r="C191" s="226" t="n"/>
      <c r="D191" s="36" t="n"/>
      <c r="E191" s="36" t="n"/>
      <c r="F191" s="73" t="n"/>
      <c r="G191" s="36" t="n"/>
      <c r="H191" s="226" t="n"/>
      <c r="I191" s="73" t="n"/>
      <c r="J191" s="36" t="n"/>
      <c r="K191" s="225" t="n"/>
      <c r="L191" s="36" t="n"/>
      <c r="M191" s="36">
        <f>IF($A191="","",IF(AND($J191&lt;&gt;"完了済み",$J191&lt;&gt;"取消",$K191&lt;TODAY()),"はい","いいえ"))</f>
      </c>
      <c r="N191" s="36" t="n"/>
      <c r="O191" s="73" t="n"/>
    </row>
    <row r="192" s="52" ht="22" customHeight="true">
      <c r="A192" s="36" t="n"/>
      <c r="B192" s="36" t="n"/>
      <c r="C192" s="226" t="n"/>
      <c r="D192" s="36" t="n"/>
      <c r="E192" s="36" t="n"/>
      <c r="F192" s="73" t="n"/>
      <c r="G192" s="36" t="n"/>
      <c r="H192" s="226" t="n"/>
      <c r="I192" s="73" t="n"/>
      <c r="J192" s="36" t="n"/>
      <c r="K192" s="225" t="n"/>
      <c r="L192" s="36" t="n"/>
      <c r="M192" s="36">
        <f>IF($A192="","",IF(AND($J192&lt;&gt;"完了済み",$J192&lt;&gt;"取消",$K192&lt;TODAY()),"はい","いいえ"))</f>
      </c>
      <c r="N192" s="36" t="n"/>
      <c r="O192" s="73" t="n"/>
    </row>
    <row r="193" s="52" ht="22" customHeight="true">
      <c r="A193" s="36" t="n"/>
      <c r="B193" s="36" t="n"/>
      <c r="C193" s="226" t="n"/>
      <c r="D193" s="36" t="n"/>
      <c r="E193" s="36" t="n"/>
      <c r="F193" s="73" t="n"/>
      <c r="G193" s="36" t="n"/>
      <c r="H193" s="226" t="n"/>
      <c r="I193" s="73" t="n"/>
      <c r="J193" s="36" t="n"/>
      <c r="K193" s="225" t="n"/>
      <c r="L193" s="36" t="n"/>
      <c r="M193" s="36">
        <f>IF($A193="","",IF(AND($J193&lt;&gt;"完了済み",$J193&lt;&gt;"取消",$K193&lt;TODAY()),"はい","いいえ"))</f>
      </c>
      <c r="N193" s="36" t="n"/>
      <c r="O193" s="73" t="n"/>
    </row>
    <row r="194" s="52" ht="22" customHeight="true">
      <c r="A194" s="36" t="n"/>
      <c r="B194" s="36" t="n"/>
      <c r="C194" s="226" t="n"/>
      <c r="D194" s="36" t="n"/>
      <c r="E194" s="36" t="n"/>
      <c r="F194" s="73" t="n"/>
      <c r="G194" s="36" t="n"/>
      <c r="H194" s="226" t="n"/>
      <c r="I194" s="73" t="n"/>
      <c r="J194" s="36" t="n"/>
      <c r="K194" s="225" t="n"/>
      <c r="L194" s="36" t="n"/>
      <c r="M194" s="36">
        <f>IF($A194="","",IF(AND($J194&lt;&gt;"完了済み",$J194&lt;&gt;"取消",$K194&lt;TODAY()),"はい","いいえ"))</f>
      </c>
      <c r="N194" s="36" t="n"/>
      <c r="O194" s="73" t="n"/>
    </row>
    <row r="195" s="52" ht="22" customHeight="true">
      <c r="A195" s="36" t="n"/>
      <c r="B195" s="36" t="n"/>
      <c r="C195" s="226" t="n"/>
      <c r="D195" s="36" t="n"/>
      <c r="E195" s="36" t="n"/>
      <c r="F195" s="73" t="n"/>
      <c r="G195" s="36" t="n"/>
      <c r="H195" s="226" t="n"/>
      <c r="I195" s="73" t="n"/>
      <c r="J195" s="36" t="n"/>
      <c r="K195" s="225" t="n"/>
      <c r="L195" s="36" t="n"/>
      <c r="M195" s="36">
        <f>IF($A195="","",IF(AND($J195&lt;&gt;"完了済み",$J195&lt;&gt;"取消",$K195&lt;TODAY()),"はい","いいえ"))</f>
      </c>
      <c r="N195" s="36" t="n"/>
      <c r="O195" s="73" t="n"/>
    </row>
    <row r="196" s="52" ht="22" customHeight="true">
      <c r="A196" s="36" t="n"/>
      <c r="B196" s="36" t="n"/>
      <c r="C196" s="226" t="n"/>
      <c r="D196" s="36" t="n"/>
      <c r="E196" s="36" t="n"/>
      <c r="F196" s="73" t="n"/>
      <c r="G196" s="36" t="n"/>
      <c r="H196" s="226" t="n"/>
      <c r="I196" s="73" t="n"/>
      <c r="J196" s="36" t="n"/>
      <c r="K196" s="225" t="n"/>
      <c r="L196" s="36" t="n"/>
      <c r="M196" s="36">
        <f>IF($A196="","",IF(AND($J196&lt;&gt;"完了済み",$J196&lt;&gt;"取消",$K196&lt;TODAY()),"はい","いいえ"))</f>
      </c>
      <c r="N196" s="36" t="n"/>
      <c r="O196" s="73" t="n"/>
    </row>
    <row r="197" s="52" ht="22" customHeight="true">
      <c r="A197" s="36" t="n"/>
      <c r="B197" s="36" t="n"/>
      <c r="C197" s="226" t="n"/>
      <c r="D197" s="36" t="n"/>
      <c r="E197" s="36" t="n"/>
      <c r="F197" s="73" t="n"/>
      <c r="G197" s="36" t="n"/>
      <c r="H197" s="226" t="n"/>
      <c r="I197" s="73" t="n"/>
      <c r="J197" s="36" t="n"/>
      <c r="K197" s="225" t="n"/>
      <c r="L197" s="36" t="n"/>
      <c r="M197" s="36">
        <f>IF($A197="","",IF(AND($J197&lt;&gt;"完了済み",$J197&lt;&gt;"取消",$K197&lt;TODAY()),"はい","いいえ"))</f>
      </c>
      <c r="N197" s="36" t="n"/>
      <c r="O197" s="73" t="n"/>
    </row>
    <row r="198" s="52" ht="22" customHeight="true">
      <c r="A198" s="36" t="n"/>
      <c r="B198" s="36" t="n"/>
      <c r="C198" s="226" t="n"/>
      <c r="D198" s="36" t="n"/>
      <c r="E198" s="36" t="n"/>
      <c r="F198" s="73" t="n"/>
      <c r="G198" s="36" t="n"/>
      <c r="H198" s="226" t="n"/>
      <c r="I198" s="73" t="n"/>
      <c r="J198" s="36" t="n"/>
      <c r="K198" s="225" t="n"/>
      <c r="L198" s="36" t="n"/>
      <c r="M198" s="36">
        <f>IF($A198="","",IF(AND($J198&lt;&gt;"完了済み",$J198&lt;&gt;"取消",$K198&lt;TODAY()),"はい","いいえ"))</f>
      </c>
      <c r="N198" s="36" t="n"/>
      <c r="O198" s="73" t="n"/>
    </row>
    <row r="199" s="52" ht="22" customHeight="true">
      <c r="A199" s="36" t="n"/>
      <c r="B199" s="36" t="n"/>
      <c r="C199" s="226" t="n"/>
      <c r="D199" s="36" t="n"/>
      <c r="E199" s="36" t="n"/>
      <c r="F199" s="73" t="n"/>
      <c r="G199" s="36" t="n"/>
      <c r="H199" s="226" t="n"/>
      <c r="I199" s="73" t="n"/>
      <c r="J199" s="36" t="n"/>
      <c r="K199" s="225" t="n"/>
      <c r="L199" s="36" t="n"/>
      <c r="M199" s="36">
        <f>IF($A199="","",IF(AND($J199&lt;&gt;"完了済み",$J199&lt;&gt;"取消",$K199&lt;TODAY()),"はい","いいえ"))</f>
      </c>
      <c r="N199" s="36" t="n"/>
      <c r="O199" s="73" t="n"/>
    </row>
    <row r="200" s="52" ht="22" customHeight="true">
      <c r="A200" s="36" t="n"/>
      <c r="B200" s="36" t="n"/>
      <c r="C200" s="226" t="n"/>
      <c r="D200" s="36" t="n"/>
      <c r="E200" s="36" t="n"/>
      <c r="F200" s="73" t="n"/>
      <c r="G200" s="36" t="n"/>
      <c r="H200" s="226" t="n"/>
      <c r="I200" s="73" t="n"/>
      <c r="J200" s="36" t="n"/>
      <c r="K200" s="225" t="n"/>
      <c r="L200" s="36" t="n"/>
      <c r="M200" s="36">
        <f>IF($A200="","",IF(AND($J200&lt;&gt;"完了済み",$J200&lt;&gt;"取消",$K200&lt;TODAY()),"はい","いいえ"))</f>
      </c>
      <c r="N200" s="36" t="n"/>
      <c r="O200" s="73" t="n"/>
    </row>
    <row r="201" s="52" ht="22" customHeight="true">
      <c r="A201" s="36" t="n"/>
      <c r="B201" s="36" t="n"/>
      <c r="C201" s="226" t="n"/>
      <c r="D201" s="36" t="n"/>
      <c r="E201" s="36" t="n"/>
      <c r="F201" s="73" t="n"/>
      <c r="G201" s="36" t="n"/>
      <c r="H201" s="226" t="n"/>
      <c r="I201" s="73" t="n"/>
      <c r="J201" s="36" t="n"/>
      <c r="K201" s="225" t="n"/>
      <c r="L201" s="36" t="n"/>
      <c r="M201" s="36">
        <f>IF($A201="","",IF(AND($J201&lt;&gt;"完了済み",$J201&lt;&gt;"取消",$K201&lt;TODAY()),"はい","いいえ"))</f>
      </c>
      <c r="N201" s="36" t="n"/>
      <c r="O201" s="73" t="n"/>
    </row>
    <row r="202" s="52" ht="22" customHeight="true">
      <c r="A202" s="36" t="n"/>
      <c r="B202" s="36" t="n"/>
      <c r="C202" s="226" t="n"/>
      <c r="D202" s="36" t="n"/>
      <c r="E202" s="36" t="n"/>
      <c r="F202" s="73" t="n"/>
      <c r="G202" s="36" t="n"/>
      <c r="H202" s="226" t="n"/>
      <c r="I202" s="73" t="n"/>
      <c r="J202" s="36" t="n"/>
      <c r="K202" s="225" t="n"/>
      <c r="L202" s="36" t="n"/>
      <c r="M202" s="36">
        <f>IF($A202="","",IF(AND($J202&lt;&gt;"完了済み",$J202&lt;&gt;"取消",$K202&lt;TODAY()),"はい","いいえ"))</f>
      </c>
      <c r="N202" s="36" t="n"/>
      <c r="O202" s="73" t="n"/>
    </row>
    <row r="203" s="52" ht="22" customHeight="true">
      <c r="A203" s="36" t="n"/>
      <c r="B203" s="36" t="n"/>
      <c r="C203" s="226" t="n"/>
      <c r="D203" s="36" t="n"/>
      <c r="E203" s="36" t="n"/>
      <c r="F203" s="73" t="n"/>
      <c r="G203" s="36" t="n"/>
      <c r="H203" s="226" t="n"/>
      <c r="I203" s="73" t="n"/>
      <c r="J203" s="36" t="n"/>
      <c r="K203" s="225" t="n"/>
      <c r="L203" s="36" t="n"/>
      <c r="M203" s="36">
        <f>IF($A203="","",IF(AND($J203&lt;&gt;"完了済み",$J203&lt;&gt;"取消",$K203&lt;TODAY()),"はい","いいえ"))</f>
      </c>
      <c r="N203" s="36" t="n"/>
      <c r="O203" s="73" t="n"/>
    </row>
    <row r="204" s="52" ht="22" customHeight="true">
      <c r="A204" s="36" t="n"/>
      <c r="B204" s="36" t="n"/>
      <c r="C204" s="226" t="n"/>
      <c r="D204" s="36" t="n"/>
      <c r="E204" s="36" t="n"/>
      <c r="F204" s="73" t="n"/>
      <c r="G204" s="36" t="n"/>
      <c r="H204" s="226" t="n"/>
      <c r="I204" s="73" t="n"/>
      <c r="J204" s="36" t="n"/>
      <c r="K204" s="225" t="n"/>
      <c r="L204" s="36" t="n"/>
      <c r="M204" s="36">
        <f>IF($A204="","",IF(AND($J204&lt;&gt;"完了済み",$J204&lt;&gt;"取消",$K204&lt;TODAY()),"はい","いいえ"))</f>
      </c>
      <c r="N204" s="36" t="n"/>
      <c r="O204" s="73" t="n"/>
    </row>
    <row r="205" s="52" ht="22" customHeight="true">
      <c r="A205" s="36" t="n"/>
      <c r="B205" s="36" t="n"/>
      <c r="C205" s="226" t="n"/>
      <c r="D205" s="36" t="n"/>
      <c r="E205" s="36" t="n"/>
      <c r="F205" s="73" t="n"/>
      <c r="G205" s="36" t="n"/>
      <c r="H205" s="226" t="n"/>
      <c r="I205" s="73" t="n"/>
      <c r="J205" s="36" t="n"/>
      <c r="K205" s="225" t="n"/>
      <c r="L205" s="36" t="n"/>
      <c r="M205" s="36">
        <f>IF($A205="","",IF(AND($J205&lt;&gt;"完了済み",$J205&lt;&gt;"取消",$K205&lt;TODAY()),"はい","いいえ"))</f>
      </c>
      <c r="N205" s="36" t="n"/>
      <c r="O205" s="73" t="n"/>
    </row>
    <row r="206" s="52" ht="22" customHeight="true">
      <c r="A206" s="36" t="n"/>
      <c r="B206" s="36" t="n"/>
      <c r="C206" s="226" t="n"/>
      <c r="D206" s="36" t="n"/>
      <c r="E206" s="36" t="n"/>
      <c r="F206" s="73" t="n"/>
      <c r="G206" s="36" t="n"/>
      <c r="H206" s="226" t="n"/>
      <c r="I206" s="73" t="n"/>
      <c r="J206" s="36" t="n"/>
      <c r="K206" s="225" t="n"/>
      <c r="L206" s="36" t="n"/>
      <c r="M206" s="36">
        <f>IF($A206="","",IF(AND($J206&lt;&gt;"完了済み",$J206&lt;&gt;"取消",$K206&lt;TODAY()),"はい","いいえ"))</f>
      </c>
      <c r="N206" s="36" t="n"/>
      <c r="O206" s="73" t="n"/>
    </row>
    <row r="207" s="52" ht="22" customHeight="true">
      <c r="A207" s="36" t="n"/>
      <c r="B207" s="36" t="n"/>
      <c r="C207" s="226" t="n"/>
      <c r="D207" s="36" t="n"/>
      <c r="E207" s="36" t="n"/>
      <c r="F207" s="73" t="n"/>
      <c r="G207" s="36" t="n"/>
      <c r="H207" s="226" t="n"/>
      <c r="I207" s="73" t="n"/>
      <c r="J207" s="36" t="n"/>
      <c r="K207" s="225" t="n"/>
      <c r="L207" s="36" t="n"/>
      <c r="M207" s="36">
        <f>IF($A207="","",IF(AND($J207&lt;&gt;"完了済み",$J207&lt;&gt;"取消",$K207&lt;TODAY()),"はい","いいえ"))</f>
      </c>
      <c r="N207" s="36" t="n"/>
      <c r="O207" s="73" t="n"/>
    </row>
  </sheetData>
  <mergeCells count="3">
    <mergeCell ref="A1:O1"/>
    <mergeCell ref="A2:O3"/>
    <mergeCell ref="A5:O5"/>
  </mergeCells>
  <conditionalFormatting sqref="A8:O207">
    <cfRule type="expression" dxfId="0" priority="1">
      <formula>AND($A8&lt;&gt;"",$M8="是")</formula>
    </cfRule>
  </conditionalFormatting>
  <conditionalFormatting sqref="J8:J207">
    <cfRule type="containsText" dxfId="2" priority="2" operator="containsText" text="已完了">
      <formula>NOT(ISERROR(SEARCH("已完了",J8)))</formula>
    </cfRule>
  </conditionalFormatting>
  <conditionalFormatting sqref="L8:L207">
    <cfRule type="containsText" dxfId="3" priority="3" operator="containsText" text="L3">
      <formula>NOT(ISERROR(SEARCH("L3",L8)))</formula>
    </cfRule>
    <cfRule type="containsText" dxfId="8" priority="4" operator="containsText" text="L4">
      <formula>NOT(ISERROR(SEARCH("L4",L8)))</formula>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sheetPr>
    <outlinePr summaryBelow="true" summaryRight="true"/>
    <pageSetUpPr/>
  </sheetPr>
  <dimension ref="A1:R207"/>
  <sheetViews>
    <sheetView workbookViewId="0">
      <selection activeCell="A1" sqref="A1"/>
    </sheetView>
  </sheetViews>
  <sheetFormatPr baseColWidth="8" defaultRowHeight="15"/>
  <cols>
    <col customWidth="true" max="2" min="1" style="52" width="15"/>
    <col customWidth="true" max="3" min="3" style="52" width="16"/>
    <col customWidth="true" max="4" min="4" style="52" width="14"/>
    <col customWidth="true" max="7" min="5" style="52" width="16"/>
    <col customWidth="true" max="10" min="8" style="52" width="18"/>
    <col customWidth="true" max="14" min="11" style="52" width="12"/>
    <col customWidth="true" max="15" min="15" style="52" width="14"/>
    <col customWidth="true" max="16" min="16" style="52" width="13"/>
    <col customWidth="true" max="17" min="17" style="52" width="10"/>
    <col customWidth="true" max="18" min="18" style="52" width="34"/>
  </cols>
  <sheetData>
    <row r="1" s="52" ht="30" customHeight="true">
      <c r="A1" s="9" t="s">
        <v>644</v>
      </c>
      <c r="B1" s="1" t="n"/>
      <c r="C1" s="1" t="n"/>
      <c r="D1" s="1" t="n"/>
      <c r="E1" s="1" t="n"/>
      <c r="F1" s="1" t="n"/>
      <c r="G1" s="1" t="n"/>
      <c r="H1" s="1" t="n"/>
      <c r="I1" s="1" t="n"/>
      <c r="J1" s="1" t="n"/>
      <c r="K1" s="1" t="n"/>
      <c r="L1" s="1" t="n"/>
      <c r="M1" s="1" t="n"/>
      <c r="N1" s="1" t="n"/>
      <c r="O1" s="1" t="n"/>
      <c r="P1" s="1" t="n"/>
      <c r="Q1" s="1" t="n"/>
      <c r="R1" s="1" t="n"/>
    </row>
    <row r="2">
      <c r="A2" s="17" t="s">
        <v>645</v>
      </c>
      <c r="B2" s="1" t="n"/>
      <c r="C2" s="1" t="n"/>
      <c r="D2" s="1" t="n"/>
      <c r="E2" s="1" t="n"/>
      <c r="F2" s="1" t="n"/>
      <c r="G2" s="1" t="n"/>
      <c r="H2" s="1" t="n"/>
      <c r="I2" s="1" t="n"/>
      <c r="J2" s="1" t="n"/>
      <c r="K2" s="1" t="n"/>
      <c r="L2" s="1" t="n"/>
      <c r="M2" s="1" t="n"/>
      <c r="N2" s="1" t="n"/>
      <c r="O2" s="1" t="n"/>
      <c r="P2" s="1" t="n"/>
      <c r="Q2" s="1" t="n"/>
      <c r="R2" s="1" t="n"/>
    </row>
    <row r="3">
      <c r="A3" s="1" t="n"/>
      <c r="B3" s="1" t="n"/>
      <c r="C3" s="1" t="n"/>
      <c r="D3" s="1" t="n"/>
      <c r="E3" s="1" t="n"/>
      <c r="F3" s="1" t="n"/>
      <c r="G3" s="1" t="n"/>
      <c r="H3" s="1" t="n"/>
      <c r="I3" s="1" t="n"/>
      <c r="J3" s="1" t="n"/>
      <c r="K3" s="1" t="n"/>
      <c r="L3" s="1" t="n"/>
      <c r="M3" s="1" t="n"/>
      <c r="N3" s="1" t="n"/>
      <c r="O3" s="1" t="n"/>
      <c r="P3" s="1" t="n"/>
      <c r="Q3" s="1" t="n"/>
      <c r="R3" s="1" t="n"/>
    </row>
    <row r="4">
      <c r="A4" s="52" t="s">
        <v>646</v>
      </c>
      <c r="B4" s="52" t="s">
        <v>647</v>
      </c>
    </row>
    <row r="5">
      <c r="A5" s="174" t="s">
        <v>648</v>
      </c>
      <c r="B5" s="223" t="n"/>
      <c r="C5" s="223" t="n"/>
      <c r="D5" s="223" t="n"/>
      <c r="E5" s="223" t="n"/>
      <c r="F5" s="223" t="n"/>
      <c r="G5" s="223" t="n"/>
      <c r="H5" s="223" t="n"/>
      <c r="I5" s="223" t="n"/>
      <c r="J5" s="223" t="n"/>
      <c r="K5" s="223" t="n"/>
      <c r="L5" s="223" t="n"/>
      <c r="M5" s="223" t="n"/>
      <c r="N5" s="223" t="n"/>
      <c r="O5" s="223" t="n"/>
      <c r="P5" s="223" t="n"/>
      <c r="Q5" s="223" t="n"/>
      <c r="R5" s="224" t="n"/>
    </row>
    <row r="6">
      <c r="A6" s="52" t="s">
        <v>649</v>
      </c>
      <c r="B6" s="52" t="s">
        <v>650</v>
      </c>
    </row>
    <row r="7" s="52" ht="36" customHeight="true">
      <c r="A7" s="28" t="s">
        <v>651</v>
      </c>
      <c r="B7" s="28" t="s">
        <v>652</v>
      </c>
      <c r="C7" s="28" t="inlineStr">
        <is>
          <t>元の運送状/注文番号</t>
        </is>
      </c>
      <c r="D7" s="28" t="inlineStr">
        <is>
          <t>再配達理由</t>
        </is>
      </c>
      <c r="E7" s="28" t="inlineStr">
        <is>
          <t>再配達方法</t>
        </is>
      </c>
      <c r="F7" s="28" t="inlineStr">
        <is>
          <t>新しい配送会社</t>
        </is>
      </c>
      <c r="G7" s="28" t="inlineStr">
        <is>
          <t>新運送状番号</t>
        </is>
      </c>
      <c r="H7" s="28" t="inlineStr">
        <is>
          <t>集荷予定</t>
        </is>
      </c>
      <c r="I7" s="28" t="inlineStr">
        <is>
          <t>配達予定</t>
        </is>
      </c>
      <c r="J7" s="28" t="inlineStr">
        <is>
          <t>実配達</t>
        </is>
      </c>
      <c r="K7" s="28" t="inlineStr">
        <is>
          <t>顧客確認</t>
        </is>
      </c>
      <c r="L7" s="28" t="inlineStr">
        <is>
          <t>再配達状態</t>
        </is>
      </c>
      <c r="M7" s="28" t="inlineStr">
        <is>
          <t>再配達コスト</t>
        </is>
      </c>
      <c r="N7" s="28" t="inlineStr">
        <is>
          <t>コスト負担先</t>
        </is>
      </c>
      <c r="O7" s="28" t="inlineStr">
        <is>
          <t>倉庫/出荷拠点</t>
        </is>
      </c>
      <c r="P7" s="28" t="inlineStr">
        <is>
          <t>担当者</t>
        </is>
      </c>
      <c r="Q7" s="28" t="inlineStr">
        <is>
          <t>遅延日数</t>
        </is>
      </c>
      <c r="R7" s="28" t="inlineStr">
        <is>
          <t>免責事項</t>
        </is>
      </c>
    </row>
    <row r="8" s="52" ht="22" customHeight="true">
      <c r="A8" s="36" t="s">
        <v>653</v>
      </c>
      <c r="B8" s="36" t="s">
        <v>654</v>
      </c>
      <c r="C8" s="36" t="inlineStr">
        <is>
          <t>TRK-10002</t>
        </is>
      </c>
      <c r="D8" s="36" t="inlineStr">
        <is>
          <t>ミスマッチ</t>
        </is>
      </c>
      <c r="E8" s="36" t="inlineStr">
        <is>
          <t>元の配送会社の再配達</t>
        </is>
      </c>
      <c r="F8" s="36" t="inlineStr">
        <is>
          <t>自社車両</t>
        </is>
      </c>
      <c r="G8" s="36" t="inlineStr">
        <is>
          <t>TRK-RD-20001</t>
        </is>
      </c>
      <c r="H8" s="226" t="n">
        <v>46128.625</v>
      </c>
      <c r="I8" s="226" t="n">
        <v>46129.5</v>
      </c>
      <c r="J8" s="226" t="n"/>
      <c r="K8" s="36" t="inlineStr">
        <is>
          <t>確認済み</t>
        </is>
      </c>
      <c r="L8" s="36" t="inlineStr">
        <is>
          <t>問題点</t>
        </is>
      </c>
      <c r="M8" s="229" t="n">
        <v>120</v>
      </c>
      <c r="N8" s="36" t="inlineStr">
        <is>
          <t>企業責任</t>
        </is>
      </c>
      <c r="O8" s="36" t="inlineStr">
        <is>
          <t>東DC</t>
        </is>
      </c>
      <c r="P8" s="36" t="inlineStr">
        <is>
          <t>店舗情報</t>
        </is>
      </c>
      <c r="Q8" s="227">
        <f>IF($A8="","",IF($J8="",MAX(0,INT(TODAY()-$I8)),MAX(0,INT($J8)-INT($I8))))</f>
      </c>
      <c r="R8" s="73" t="inlineStr">
        <is>
          <t>SKUは、間違った部品を取り戻します。</t>
        </is>
      </c>
    </row>
    <row r="9" s="52" ht="22" customHeight="true">
      <c r="A9" s="36" t="s">
        <v>655</v>
      </c>
      <c r="B9" s="36" t="s">
        <v>656</v>
      </c>
      <c r="C9" s="36" t="inlineStr">
        <is>
          <t>TRK-10003</t>
        </is>
      </c>
      <c r="D9" s="36" t="inlineStr">
        <is>
          <t>アドレス異常</t>
        </is>
      </c>
      <c r="E9" s="36" t="inlineStr">
        <is>
          <t>クライアントの再割り当て</t>
        </is>
      </c>
      <c r="F9" s="36" t="inlineStr">
        <is>
          <t>SFエクスプレス</t>
        </is>
      </c>
      <c r="G9" s="36" t="inlineStr">
        <is>
          <t>TRK-RD-20002</t>
        </is>
      </c>
      <c r="H9" s="226" t="n">
        <v>46130.58333333334</v>
      </c>
      <c r="I9" s="226" t="n">
        <v>46131.5</v>
      </c>
      <c r="J9" s="226" t="n"/>
      <c r="K9" s="36" t="inlineStr">
        <is>
          <t>確認のため</t>
        </is>
      </c>
      <c r="L9" s="36" t="inlineStr">
        <is>
          <t>プラン</t>
        </is>
      </c>
      <c r="M9" s="229" t="n">
        <v>80</v>
      </c>
      <c r="N9" s="36" t="inlineStr">
        <is>
          <t>クライアントの責任</t>
        </is>
      </c>
      <c r="O9" s="36" t="inlineStr">
        <is>
          <t>西DC</t>
        </is>
      </c>
      <c r="P9" s="36" t="inlineStr">
        <is>
          <t>カスタマーサービス</t>
        </is>
      </c>
      <c r="Q9" s="227">
        <f>IF($A9="","",IF($J9="",MAX(0,INT(TODAY()-$I9)),MAX(0,INT($J9)-INT($I9))))</f>
      </c>
      <c r="R9" s="73" t="inlineStr">
        <is>
          <t>ドア番号を確認するクライアントを待って</t>
        </is>
      </c>
    </row>
    <row r="10" s="52" ht="22" customHeight="true">
      <c r="A10" s="36" t="s">
        <v>657</v>
      </c>
      <c r="B10" s="36" t="s">
        <v>658</v>
      </c>
      <c r="C10" s="36" t="inlineStr">
        <is>
          <t>TRK-10005</t>
        </is>
      </c>
      <c r="D10" s="36" t="inlineStr">
        <is>
          <t>ショートフォール</t>
        </is>
      </c>
      <c r="E10" s="36" t="inlineStr">
        <is>
          <t>キャリアの交換</t>
        </is>
      </c>
      <c r="F10" s="36" t="inlineStr">
        <is>
          <t>DHL</t>
        </is>
      </c>
      <c r="G10" s="36" t="inlineStr">
        <is>
          <t>TRK-RD-20003</t>
        </is>
      </c>
      <c r="H10" s="226" t="n">
        <v>46133.375</v>
      </c>
      <c r="I10" s="226" t="n">
        <v>46133.70833333334</v>
      </c>
      <c r="J10" s="226" t="n"/>
      <c r="K10" s="36" t="inlineStr">
        <is>
          <t>確認済み</t>
        </is>
      </c>
      <c r="L10" s="36" t="inlineStr">
        <is>
          <t>プラン</t>
        </is>
      </c>
      <c r="M10" s="229" t="n">
        <v>150</v>
      </c>
      <c r="N10" s="36" t="inlineStr">
        <is>
          <t>ペンディング</t>
        </is>
      </c>
      <c r="O10" s="36" t="inlineStr">
        <is>
          <t>北ハブ</t>
        </is>
      </c>
      <c r="P10" s="36" t="inlineStr">
        <is>
          <t>業務のチーフ</t>
        </is>
      </c>
      <c r="Q10" s="227">
        <f>IF($A10="","",IF($J10="",MAX(0,INT(TODAY()-$I10)),MAX(0,INT($J10)-INT($I10))))</f>
      </c>
      <c r="R10" s="73" t="inlineStr">
        <is>
          <t>在庫確認後の再発行</t>
        </is>
      </c>
    </row>
    <row r="11" s="52" ht="22" customHeight="true">
      <c r="A11" s="36" t="s">
        <v>659</v>
      </c>
      <c r="B11" s="36" t="s">
        <v>660</v>
      </c>
      <c r="C11" s="36" t="inlineStr">
        <is>
          <t>TRK-10006</t>
        </is>
      </c>
      <c r="D11" s="36" t="inlineStr">
        <is>
          <t>ログイン</t>
        </is>
      </c>
      <c r="E11" s="36" t="inlineStr">
        <is>
          <t>キャリアの交換</t>
        </is>
      </c>
      <c r="F11" s="36" t="inlineStr">
        <is>
          <t>FedEx</t>
        </is>
      </c>
      <c r="G11" s="36" t="inlineStr">
        <is>
          <t>TRK-RD-20004</t>
        </is>
      </c>
      <c r="H11" s="226" t="n">
        <v>46134.41666666666</v>
      </c>
      <c r="I11" s="226" t="n">
        <v>46135.75</v>
      </c>
      <c r="J11" s="226" t="n"/>
      <c r="K11" s="36" t="inlineStr">
        <is>
          <t>確認済み</t>
        </is>
      </c>
      <c r="L11" s="36" t="inlineStr">
        <is>
          <t>予定なし</t>
        </is>
      </c>
      <c r="M11" s="229" t="n">
        <v>0</v>
      </c>
      <c r="N11" s="36" t="inlineStr">
        <is>
          <t>キャリアはそれを取ります。</t>
        </is>
      </c>
      <c r="O11" s="36" t="inlineStr">
        <is>
          <t>クロスドックA</t>
        </is>
      </c>
      <c r="P11" s="36" t="inlineStr">
        <is>
          <t>キャリアインターフェイス</t>
        </is>
      </c>
      <c r="Q11" s="227">
        <f>IF($A11="","",IF($J11="",MAX(0,INT(TODAY()-$I11)),MAX(0,INT($J11)-INT($I11))))</f>
      </c>
      <c r="R11" s="73" t="inlineStr">
        <is>
          <t>キャリアが損失を確認するまで。</t>
        </is>
      </c>
    </row>
    <row r="12" s="52" ht="22" customHeight="true">
      <c r="A12" s="36" t="s">
        <v>661</v>
      </c>
      <c r="B12" s="36" t="s">
        <v>662</v>
      </c>
      <c r="C12" s="36" t="inlineStr">
        <is>
          <t>TRK-10007</t>
        </is>
      </c>
      <c r="D12" s="36" t="inlineStr">
        <is>
          <t>アドレス異常</t>
        </is>
      </c>
      <c r="E12" s="36" t="inlineStr">
        <is>
          <t>私は同じ側にいます。</t>
        </is>
      </c>
      <c r="F12" s="36" t="inlineStr">
        <is>
          <t>地域配送会社</t>
        </is>
      </c>
      <c r="G12" s="36" t="inlineStr">
        <is>
          <t>TRK-RD-20005</t>
        </is>
      </c>
      <c r="H12" s="226" t="n">
        <v>46134.54166666666</v>
      </c>
      <c r="I12" s="226" t="n">
        <v>46134.75</v>
      </c>
      <c r="J12" s="226" t="n">
        <v>46134.73611111111</v>
      </c>
      <c r="K12" s="36" t="inlineStr">
        <is>
          <t>確認済み</t>
        </is>
      </c>
      <c r="L12" s="36" t="inlineStr">
        <is>
          <t>署名され、受け取られる</t>
        </is>
      </c>
      <c r="M12" s="229" t="n">
        <v>60</v>
      </c>
      <c r="N12" s="36" t="inlineStr">
        <is>
          <t>企業責任</t>
        </is>
      </c>
      <c r="O12" s="36" t="inlineStr">
        <is>
          <t>メインDC</t>
        </is>
      </c>
      <c r="P12" s="36" t="inlineStr">
        <is>
          <t>カスタマーサービス</t>
        </is>
      </c>
      <c r="Q12" s="227">
        <f>IF($A12="","",IF($J12="",MAX(0,INT(TODAY()-$I12)),MAX(0,INT($J12)-INT($I12))))</f>
      </c>
      <c r="R12" s="73" t="inlineStr">
        <is>
          <t>お客様が新しいアドレスを確認し、それを署名します</t>
        </is>
      </c>
    </row>
    <row r="13" s="52" ht="22" customHeight="true">
      <c r="A13" s="36" t="s">
        <v>663</v>
      </c>
      <c r="B13" s="36" t="s">
        <v>664</v>
      </c>
      <c r="C13" s="36" t="n"/>
      <c r="D13" s="36" t="n"/>
      <c r="E13" s="36" t="n"/>
      <c r="F13" s="36" t="n"/>
      <c r="G13" s="36" t="n"/>
      <c r="H13" s="226" t="n"/>
      <c r="I13" s="226" t="n"/>
      <c r="J13" s="226" t="n"/>
      <c r="K13" s="36" t="n"/>
      <c r="L13" s="36" t="n"/>
      <c r="M13" s="229" t="n"/>
      <c r="N13" s="36" t="n"/>
      <c r="O13" s="36" t="n"/>
      <c r="P13" s="36" t="n"/>
      <c r="Q13" s="227">
        <f>IF($A13="","",IF($J13="",MAX(0,INT(TODAY()-$I13)),MAX(0,INT($J13)-INT($I13))))</f>
      </c>
      <c r="R13" s="73" t="n"/>
    </row>
    <row r="14" s="52" ht="22" customHeight="true">
      <c r="A14" s="36" t="s">
        <v>665</v>
      </c>
      <c r="B14" s="36" t="s">
        <v>666</v>
      </c>
      <c r="C14" s="36" t="n"/>
      <c r="D14" s="36" t="n"/>
      <c r="E14" s="36" t="n"/>
      <c r="F14" s="36" t="n"/>
      <c r="G14" s="36" t="n"/>
      <c r="H14" s="226" t="n"/>
      <c r="I14" s="226" t="n"/>
      <c r="J14" s="226" t="n"/>
      <c r="K14" s="36" t="n"/>
      <c r="L14" s="36" t="n"/>
      <c r="M14" s="229" t="n"/>
      <c r="N14" s="36" t="n"/>
      <c r="O14" s="36" t="n"/>
      <c r="P14" s="36" t="n"/>
      <c r="Q14" s="227">
        <f>IF($A14="","",IF($J14="",MAX(0,INT(TODAY()-$I14)),MAX(0,INT($J14)-INT($I14))))</f>
      </c>
      <c r="R14" s="73" t="n"/>
    </row>
    <row r="15" s="52" ht="22" customHeight="true">
      <c r="A15" s="36" t="s">
        <v>667</v>
      </c>
      <c r="B15" s="36" t="s">
        <v>668</v>
      </c>
      <c r="C15" s="36" t="n"/>
      <c r="D15" s="36" t="n"/>
      <c r="E15" s="36" t="n"/>
      <c r="F15" s="36" t="n"/>
      <c r="G15" s="36" t="n"/>
      <c r="H15" s="226" t="n"/>
      <c r="I15" s="226" t="n"/>
      <c r="J15" s="226" t="n"/>
      <c r="K15" s="36" t="n"/>
      <c r="L15" s="36" t="n"/>
      <c r="M15" s="229" t="n"/>
      <c r="N15" s="36" t="n"/>
      <c r="O15" s="36" t="n"/>
      <c r="P15" s="36" t="n"/>
      <c r="Q15" s="227">
        <f>IF($A15="","",IF($J15="",MAX(0,INT(TODAY()-$I15)),MAX(0,INT($J15)-INT($I15))))</f>
      </c>
      <c r="R15" s="73" t="n"/>
    </row>
    <row r="16" s="52" ht="22" customHeight="true">
      <c r="A16" s="36" t="s">
        <v>669</v>
      </c>
      <c r="B16" s="36" t="s">
        <v>670</v>
      </c>
      <c r="C16" s="36" t="n"/>
      <c r="D16" s="36" t="n"/>
      <c r="E16" s="36" t="n"/>
      <c r="F16" s="36" t="n"/>
      <c r="G16" s="36" t="n"/>
      <c r="H16" s="226" t="n"/>
      <c r="I16" s="226" t="n"/>
      <c r="J16" s="226" t="n"/>
      <c r="K16" s="36" t="n"/>
      <c r="L16" s="36" t="n"/>
      <c r="M16" s="229" t="n"/>
      <c r="N16" s="36" t="n"/>
      <c r="O16" s="36" t="n"/>
      <c r="P16" s="36" t="n"/>
      <c r="Q16" s="227">
        <f>IF($A16="","",IF($J16="",MAX(0,INT(TODAY()-$I16)),MAX(0,INT($J16)-INT($I16))))</f>
      </c>
      <c r="R16" s="73" t="n"/>
    </row>
    <row r="17" s="52" ht="22" customHeight="true">
      <c r="A17" s="36" t="s">
        <v>671</v>
      </c>
      <c r="B17" s="36" t="s">
        <v>672</v>
      </c>
      <c r="C17" s="36" t="n"/>
      <c r="D17" s="36" t="n"/>
      <c r="E17" s="36" t="n"/>
      <c r="F17" s="36" t="n"/>
      <c r="G17" s="36" t="n"/>
      <c r="H17" s="226" t="n"/>
      <c r="I17" s="226" t="n"/>
      <c r="J17" s="226" t="n"/>
      <c r="K17" s="36" t="n"/>
      <c r="L17" s="36" t="n"/>
      <c r="M17" s="229" t="n"/>
      <c r="N17" s="36" t="n"/>
      <c r="O17" s="36" t="n"/>
      <c r="P17" s="36" t="n"/>
      <c r="Q17" s="227">
        <f>IF($A17="","",IF($J17="",MAX(0,INT(TODAY()-$I17)),MAX(0,INT($J17)-INT($I17))))</f>
      </c>
      <c r="R17" s="73" t="n"/>
    </row>
    <row r="18" s="52" ht="22" customHeight="true">
      <c r="A18" s="36" t="s">
        <v>673</v>
      </c>
      <c r="B18" s="36" t="s">
        <v>674</v>
      </c>
      <c r="C18" s="36" t="n"/>
      <c r="D18" s="36" t="n"/>
      <c r="E18" s="36" t="n"/>
      <c r="F18" s="36" t="n"/>
      <c r="G18" s="36" t="n"/>
      <c r="H18" s="226" t="n"/>
      <c r="I18" s="226" t="n"/>
      <c r="J18" s="226" t="n"/>
      <c r="K18" s="36" t="n"/>
      <c r="L18" s="36" t="n"/>
      <c r="M18" s="229" t="n"/>
      <c r="N18" s="36" t="n"/>
      <c r="O18" s="36" t="n"/>
      <c r="P18" s="36" t="n"/>
      <c r="Q18" s="227">
        <f>IF($A18="","",IF($J18="",MAX(0,INT(TODAY()-$I18)),MAX(0,INT($J18)-INT($I18))))</f>
      </c>
      <c r="R18" s="73" t="n"/>
    </row>
    <row r="19" s="52" ht="22" customHeight="true">
      <c r="A19" s="36" t="s">
        <v>675</v>
      </c>
      <c r="B19" s="36" t="s">
        <v>676</v>
      </c>
      <c r="C19" s="36" t="n"/>
      <c r="D19" s="36" t="n"/>
      <c r="E19" s="36" t="n"/>
      <c r="F19" s="36" t="n"/>
      <c r="G19" s="36" t="n"/>
      <c r="H19" s="226" t="n"/>
      <c r="I19" s="226" t="n"/>
      <c r="J19" s="226" t="n"/>
      <c r="K19" s="36" t="n"/>
      <c r="L19" s="36" t="n"/>
      <c r="M19" s="229" t="n"/>
      <c r="N19" s="36" t="n"/>
      <c r="O19" s="36" t="n"/>
      <c r="P19" s="36" t="n"/>
      <c r="Q19" s="227">
        <f>IF($A19="","",IF($J19="",MAX(0,INT(TODAY()-$I19)),MAX(0,INT($J19)-INT($I19))))</f>
      </c>
      <c r="R19" s="73" t="n"/>
    </row>
    <row r="20" s="52" ht="22" customHeight="true">
      <c r="A20" s="36" t="s">
        <v>677</v>
      </c>
      <c r="B20" s="36" t="s">
        <v>678</v>
      </c>
      <c r="C20" s="36" t="n"/>
      <c r="D20" s="36" t="n"/>
      <c r="E20" s="36" t="n"/>
      <c r="F20" s="36" t="n"/>
      <c r="G20" s="36" t="n"/>
      <c r="H20" s="226" t="n"/>
      <c r="I20" s="226" t="n"/>
      <c r="J20" s="226" t="n"/>
      <c r="K20" s="36" t="n"/>
      <c r="L20" s="36" t="n"/>
      <c r="M20" s="229" t="n"/>
      <c r="N20" s="36" t="n"/>
      <c r="O20" s="36" t="n"/>
      <c r="P20" s="36" t="n"/>
      <c r="Q20" s="227">
        <f>IF($A20="","",IF($J20="",MAX(0,INT(TODAY()-$I20)),MAX(0,INT($J20)-INT($I20))))</f>
      </c>
      <c r="R20" s="73" t="n"/>
    </row>
    <row r="21" s="52" ht="22" customHeight="true">
      <c r="A21" s="36" t="s">
        <v>679</v>
      </c>
      <c r="B21" s="36" t="s">
        <v>680</v>
      </c>
      <c r="C21" s="36" t="n"/>
      <c r="D21" s="36" t="n"/>
      <c r="E21" s="36" t="n"/>
      <c r="F21" s="36" t="n"/>
      <c r="G21" s="36" t="n"/>
      <c r="H21" s="226" t="n"/>
      <c r="I21" s="226" t="n"/>
      <c r="J21" s="226" t="n"/>
      <c r="K21" s="36" t="n"/>
      <c r="L21" s="36" t="n"/>
      <c r="M21" s="229" t="n"/>
      <c r="N21" s="36" t="n"/>
      <c r="O21" s="36" t="n"/>
      <c r="P21" s="36" t="n"/>
      <c r="Q21" s="227">
        <f>IF($A21="","",IF($J21="",MAX(0,INT(TODAY()-$I21)),MAX(0,INT($J21)-INT($I21))))</f>
      </c>
      <c r="R21" s="73" t="n"/>
    </row>
    <row r="22" s="52" ht="22" customHeight="true">
      <c r="A22" s="36" t="s">
        <v>681</v>
      </c>
      <c r="B22" s="36" t="s">
        <v>682</v>
      </c>
      <c r="C22" s="36" t="n"/>
      <c r="D22" s="36" t="n"/>
      <c r="E22" s="36" t="n"/>
      <c r="F22" s="36" t="n"/>
      <c r="G22" s="36" t="n"/>
      <c r="H22" s="226" t="n"/>
      <c r="I22" s="226" t="n"/>
      <c r="J22" s="226" t="n"/>
      <c r="K22" s="36" t="n"/>
      <c r="L22" s="36" t="n"/>
      <c r="M22" s="229" t="n"/>
      <c r="N22" s="36" t="n"/>
      <c r="O22" s="36" t="n"/>
      <c r="P22" s="36" t="n"/>
      <c r="Q22" s="227">
        <f>IF($A22="","",IF($J22="",MAX(0,INT(TODAY()-$I22)),MAX(0,INT($J22)-INT($I22))))</f>
      </c>
      <c r="R22" s="73" t="n"/>
    </row>
    <row r="23" s="52" ht="22" customHeight="true">
      <c r="A23" s="36" t="s">
        <v>683</v>
      </c>
      <c r="B23" s="36" t="s">
        <v>684</v>
      </c>
      <c r="C23" s="36" t="n"/>
      <c r="D23" s="36" t="n"/>
      <c r="E23" s="36" t="n"/>
      <c r="F23" s="36" t="n"/>
      <c r="G23" s="36" t="n"/>
      <c r="H23" s="226" t="n"/>
      <c r="I23" s="226" t="n"/>
      <c r="J23" s="226" t="n"/>
      <c r="K23" s="36" t="n"/>
      <c r="L23" s="36" t="n"/>
      <c r="M23" s="229" t="n"/>
      <c r="N23" s="36" t="n"/>
      <c r="O23" s="36" t="n"/>
      <c r="P23" s="36" t="n"/>
      <c r="Q23" s="227">
        <f>IF($A23="","",IF($J23="",MAX(0,INT(TODAY()-$I23)),MAX(0,INT($J23)-INT($I23))))</f>
      </c>
      <c r="R23" s="73" t="n"/>
    </row>
    <row r="24" s="52" ht="22" customHeight="true">
      <c r="A24" s="36" t="s">
        <v>685</v>
      </c>
      <c r="B24" s="36" t="s">
        <v>686</v>
      </c>
      <c r="C24" s="36" t="n"/>
      <c r="D24" s="36" t="n"/>
      <c r="E24" s="36" t="n"/>
      <c r="F24" s="36" t="n"/>
      <c r="G24" s="36" t="n"/>
      <c r="H24" s="226" t="n"/>
      <c r="I24" s="226" t="n"/>
      <c r="J24" s="226" t="n"/>
      <c r="K24" s="36" t="n"/>
      <c r="L24" s="36" t="n"/>
      <c r="M24" s="229" t="n"/>
      <c r="N24" s="36" t="n"/>
      <c r="O24" s="36" t="n"/>
      <c r="P24" s="36" t="n"/>
      <c r="Q24" s="227">
        <f>IF($A24="","",IF($J24="",MAX(0,INT(TODAY()-$I24)),MAX(0,INT($J24)-INT($I24))))</f>
      </c>
      <c r="R24" s="73" t="n"/>
    </row>
    <row r="25" s="52" ht="22" customHeight="true">
      <c r="A25" s="36" t="s">
        <v>687</v>
      </c>
      <c r="B25" s="36" t="s">
        <v>688</v>
      </c>
      <c r="C25" s="36" t="n"/>
      <c r="D25" s="36" t="n"/>
      <c r="E25" s="36" t="n"/>
      <c r="F25" s="36" t="n"/>
      <c r="G25" s="36" t="n"/>
      <c r="H25" s="226" t="n"/>
      <c r="I25" s="226" t="n"/>
      <c r="J25" s="226" t="n"/>
      <c r="K25" s="36" t="n"/>
      <c r="L25" s="36" t="n"/>
      <c r="M25" s="229" t="n"/>
      <c r="N25" s="36" t="n"/>
      <c r="O25" s="36" t="n"/>
      <c r="P25" s="36" t="n"/>
      <c r="Q25" s="227">
        <f>IF($A25="","",IF($J25="",MAX(0,INT(TODAY()-$I25)),MAX(0,INT($J25)-INT($I25))))</f>
      </c>
      <c r="R25" s="73" t="n"/>
    </row>
    <row r="26" s="52" ht="22" customHeight="true">
      <c r="A26" s="36" t="s">
        <v>689</v>
      </c>
      <c r="B26" s="36" t="s">
        <v>690</v>
      </c>
      <c r="C26" s="36" t="n"/>
      <c r="D26" s="36" t="n"/>
      <c r="E26" s="36" t="n"/>
      <c r="F26" s="36" t="n"/>
      <c r="G26" s="36" t="n"/>
      <c r="H26" s="226" t="n"/>
      <c r="I26" s="226" t="n"/>
      <c r="J26" s="226" t="n"/>
      <c r="K26" s="36" t="n"/>
      <c r="L26" s="36" t="n"/>
      <c r="M26" s="229" t="n"/>
      <c r="N26" s="36" t="n"/>
      <c r="O26" s="36" t="n"/>
      <c r="P26" s="36" t="n"/>
      <c r="Q26" s="227">
        <f>IF($A26="","",IF($J26="",MAX(0,INT(TODAY()-$I26)),MAX(0,INT($J26)-INT($I26))))</f>
      </c>
      <c r="R26" s="73" t="n"/>
    </row>
    <row r="27" s="52" ht="22" customHeight="true">
      <c r="A27" s="36" t="s">
        <v>691</v>
      </c>
      <c r="B27" s="36" t="s">
        <v>692</v>
      </c>
      <c r="C27" s="36" t="n"/>
      <c r="D27" s="36" t="n"/>
      <c r="E27" s="36" t="n"/>
      <c r="F27" s="36" t="n"/>
      <c r="G27" s="36" t="n"/>
      <c r="H27" s="226" t="n"/>
      <c r="I27" s="226" t="n"/>
      <c r="J27" s="226" t="n"/>
      <c r="K27" s="36" t="n"/>
      <c r="L27" s="36" t="n"/>
      <c r="M27" s="229" t="n"/>
      <c r="N27" s="36" t="n"/>
      <c r="O27" s="36" t="n"/>
      <c r="P27" s="36" t="n"/>
      <c r="Q27" s="227">
        <f>IF($A27="","",IF($J27="",MAX(0,INT(TODAY()-$I27)),MAX(0,INT($J27)-INT($I27))))</f>
      </c>
      <c r="R27" s="73" t="n"/>
    </row>
    <row r="28" s="52" ht="22" customHeight="true">
      <c r="A28" s="36" t="s">
        <v>693</v>
      </c>
      <c r="B28" s="36" t="s">
        <v>694</v>
      </c>
      <c r="C28" s="36" t="n"/>
      <c r="D28" s="36" t="n"/>
      <c r="E28" s="36" t="n"/>
      <c r="F28" s="36" t="n"/>
      <c r="G28" s="36" t="n"/>
      <c r="H28" s="226" t="n"/>
      <c r="I28" s="226" t="n"/>
      <c r="J28" s="226" t="n"/>
      <c r="K28" s="36" t="n"/>
      <c r="L28" s="36" t="n"/>
      <c r="M28" s="229" t="n"/>
      <c r="N28" s="36" t="n"/>
      <c r="O28" s="36" t="n"/>
      <c r="P28" s="36" t="n"/>
      <c r="Q28" s="227">
        <f>IF($A28="","",IF($J28="",MAX(0,INT(TODAY()-$I28)),MAX(0,INT($J28)-INT($I28))))</f>
      </c>
      <c r="R28" s="73" t="n"/>
    </row>
    <row r="29" s="52" ht="22" customHeight="true">
      <c r="A29" s="36" t="s">
        <v>695</v>
      </c>
      <c r="B29" s="36" t="s">
        <v>696</v>
      </c>
      <c r="C29" s="36" t="n"/>
      <c r="D29" s="36" t="n"/>
      <c r="E29" s="36" t="n"/>
      <c r="F29" s="36" t="n"/>
      <c r="G29" s="36" t="n"/>
      <c r="H29" s="226" t="n"/>
      <c r="I29" s="226" t="n"/>
      <c r="J29" s="226" t="n"/>
      <c r="K29" s="36" t="n"/>
      <c r="L29" s="36" t="n"/>
      <c r="M29" s="229" t="n"/>
      <c r="N29" s="36" t="n"/>
      <c r="O29" s="36" t="n"/>
      <c r="P29" s="36" t="n"/>
      <c r="Q29" s="227">
        <f>IF($A29="","",IF($J29="",MAX(0,INT(TODAY()-$I29)),MAX(0,INT($J29)-INT($I29))))</f>
      </c>
      <c r="R29" s="73" t="n"/>
    </row>
    <row r="30" s="52" ht="22" customHeight="true">
      <c r="A30" s="36" t="s">
        <v>697</v>
      </c>
      <c r="B30" s="36" t="s">
        <v>698</v>
      </c>
      <c r="C30" s="36" t="n"/>
      <c r="D30" s="36" t="n"/>
      <c r="E30" s="36" t="n"/>
      <c r="F30" s="36" t="n"/>
      <c r="G30" s="36" t="n"/>
      <c r="H30" s="226" t="n"/>
      <c r="I30" s="226" t="n"/>
      <c r="J30" s="226" t="n"/>
      <c r="K30" s="36" t="n"/>
      <c r="L30" s="36" t="n"/>
      <c r="M30" s="229" t="n"/>
      <c r="N30" s="36" t="n"/>
      <c r="O30" s="36" t="n"/>
      <c r="P30" s="36" t="n"/>
      <c r="Q30" s="227">
        <f>IF($A30="","",IF($J30="",MAX(0,INT(TODAY()-$I30)),MAX(0,INT($J30)-INT($I30))))</f>
      </c>
      <c r="R30" s="73" t="n"/>
    </row>
    <row r="31" s="52" ht="22" customHeight="true">
      <c r="A31" s="36" t="s">
        <v>699</v>
      </c>
      <c r="B31" s="36" t="s">
        <v>700</v>
      </c>
      <c r="C31" s="36" t="n"/>
      <c r="D31" s="36" t="n"/>
      <c r="E31" s="36" t="n"/>
      <c r="F31" s="36" t="n"/>
      <c r="G31" s="36" t="n"/>
      <c r="H31" s="226" t="n"/>
      <c r="I31" s="226" t="n"/>
      <c r="J31" s="226" t="n"/>
      <c r="K31" s="36" t="n"/>
      <c r="L31" s="36" t="n"/>
      <c r="M31" s="229" t="n"/>
      <c r="N31" s="36" t="n"/>
      <c r="O31" s="36" t="n"/>
      <c r="P31" s="36" t="n"/>
      <c r="Q31" s="227">
        <f>IF($A31="","",IF($J31="",MAX(0,INT(TODAY()-$I31)),MAX(0,INT($J31)-INT($I31))))</f>
      </c>
      <c r="R31" s="73" t="n"/>
    </row>
    <row r="32" s="52" ht="22" customHeight="true">
      <c r="A32" s="36" t="s">
        <v>701</v>
      </c>
      <c r="B32" s="36" t="s">
        <v>702</v>
      </c>
      <c r="C32" s="36" t="n"/>
      <c r="D32" s="36" t="n"/>
      <c r="E32" s="36" t="n"/>
      <c r="F32" s="36" t="n"/>
      <c r="G32" s="36" t="n"/>
      <c r="H32" s="226" t="n"/>
      <c r="I32" s="226" t="n"/>
      <c r="J32" s="226" t="n"/>
      <c r="K32" s="36" t="n"/>
      <c r="L32" s="36" t="n"/>
      <c r="M32" s="229" t="n"/>
      <c r="N32" s="36" t="n"/>
      <c r="O32" s="36" t="n"/>
      <c r="P32" s="36" t="n"/>
      <c r="Q32" s="227">
        <f>IF($A32="","",IF($J32="",MAX(0,INT(TODAY()-$I32)),MAX(0,INT($J32)-INT($I32))))</f>
      </c>
      <c r="R32" s="73" t="n"/>
    </row>
    <row r="33" s="52" ht="22" customHeight="true">
      <c r="A33" s="36" t="s">
        <v>703</v>
      </c>
      <c r="B33" s="36" t="s">
        <v>704</v>
      </c>
      <c r="C33" s="36" t="n"/>
      <c r="D33" s="36" t="n"/>
      <c r="E33" s="36" t="n"/>
      <c r="F33" s="36" t="n"/>
      <c r="G33" s="36" t="n"/>
      <c r="H33" s="226" t="n"/>
      <c r="I33" s="226" t="n"/>
      <c r="J33" s="226" t="n"/>
      <c r="K33" s="36" t="n"/>
      <c r="L33" s="36" t="n"/>
      <c r="M33" s="229" t="n"/>
      <c r="N33" s="36" t="n"/>
      <c r="O33" s="36" t="n"/>
      <c r="P33" s="36" t="n"/>
      <c r="Q33" s="227">
        <f>IF($A33="","",IF($J33="",MAX(0,INT(TODAY()-$I33)),MAX(0,INT($J33)-INT($I33))))</f>
      </c>
      <c r="R33" s="73" t="n"/>
    </row>
    <row r="34" s="52" ht="22" customHeight="true">
      <c r="A34" s="36" t="s">
        <v>705</v>
      </c>
      <c r="B34" s="36" t="s">
        <v>706</v>
      </c>
      <c r="C34" s="36" t="n"/>
      <c r="D34" s="36" t="n"/>
      <c r="E34" s="36" t="n"/>
      <c r="F34" s="36" t="n"/>
      <c r="G34" s="36" t="n"/>
      <c r="H34" s="226" t="n"/>
      <c r="I34" s="226" t="n"/>
      <c r="J34" s="226" t="n"/>
      <c r="K34" s="36" t="n"/>
      <c r="L34" s="36" t="n"/>
      <c r="M34" s="229" t="n"/>
      <c r="N34" s="36" t="n"/>
      <c r="O34" s="36" t="n"/>
      <c r="P34" s="36" t="n"/>
      <c r="Q34" s="227">
        <f>IF($A34="","",IF($J34="",MAX(0,INT(TODAY()-$I34)),MAX(0,INT($J34)-INT($I34))))</f>
      </c>
      <c r="R34" s="73" t="n"/>
    </row>
    <row r="35" s="52" ht="22" customHeight="true">
      <c r="A35" s="36" t="s">
        <v>707</v>
      </c>
      <c r="B35" s="36" t="s">
        <v>708</v>
      </c>
      <c r="C35" s="36" t="n"/>
      <c r="D35" s="36" t="n"/>
      <c r="E35" s="36" t="n"/>
      <c r="F35" s="36" t="n"/>
      <c r="G35" s="36" t="n"/>
      <c r="H35" s="226" t="n"/>
      <c r="I35" s="226" t="n"/>
      <c r="J35" s="226" t="n"/>
      <c r="K35" s="36" t="n"/>
      <c r="L35" s="36" t="n"/>
      <c r="M35" s="229" t="n"/>
      <c r="N35" s="36" t="n"/>
      <c r="O35" s="36" t="n"/>
      <c r="P35" s="36" t="n"/>
      <c r="Q35" s="227">
        <f>IF($A35="","",IF($J35="",MAX(0,INT(TODAY()-$I35)),MAX(0,INT($J35)-INT($I35))))</f>
      </c>
      <c r="R35" s="73" t="n"/>
    </row>
    <row r="36" s="52" ht="22" customHeight="true">
      <c r="A36" s="36" t="s">
        <v>709</v>
      </c>
      <c r="B36" s="36" t="s">
        <v>710</v>
      </c>
      <c r="C36" s="36" t="n"/>
      <c r="D36" s="36" t="n"/>
      <c r="E36" s="36" t="n"/>
      <c r="F36" s="36" t="n"/>
      <c r="G36" s="36" t="n"/>
      <c r="H36" s="226" t="n"/>
      <c r="I36" s="226" t="n"/>
      <c r="J36" s="226" t="n"/>
      <c r="K36" s="36" t="n"/>
      <c r="L36" s="36" t="n"/>
      <c r="M36" s="229" t="n"/>
      <c r="N36" s="36" t="n"/>
      <c r="O36" s="36" t="n"/>
      <c r="P36" s="36" t="n"/>
      <c r="Q36" s="227">
        <f>IF($A36="","",IF($J36="",MAX(0,INT(TODAY()-$I36)),MAX(0,INT($J36)-INT($I36))))</f>
      </c>
      <c r="R36" s="73" t="n"/>
    </row>
    <row r="37" s="52" ht="22" customHeight="true">
      <c r="A37" s="36" t="s">
        <v>711</v>
      </c>
      <c r="B37" s="36" t="s">
        <v>712</v>
      </c>
      <c r="C37" s="36" t="n"/>
      <c r="D37" s="36" t="n"/>
      <c r="E37" s="36" t="n"/>
      <c r="F37" s="36" t="n"/>
      <c r="G37" s="36" t="n"/>
      <c r="H37" s="226" t="n"/>
      <c r="I37" s="226" t="n"/>
      <c r="J37" s="226" t="n"/>
      <c r="K37" s="36" t="n"/>
      <c r="L37" s="36" t="n"/>
      <c r="M37" s="229" t="n"/>
      <c r="N37" s="36" t="n"/>
      <c r="O37" s="36" t="n"/>
      <c r="P37" s="36" t="n"/>
      <c r="Q37" s="227">
        <f>IF($A37="","",IF($J37="",MAX(0,INT(TODAY()-$I37)),MAX(0,INT($J37)-INT($I37))))</f>
      </c>
      <c r="R37" s="73" t="n"/>
    </row>
    <row r="38" s="52" ht="22" customHeight="true">
      <c r="A38" s="36" t="s">
        <v>713</v>
      </c>
      <c r="B38" s="36" t="s">
        <v>714</v>
      </c>
      <c r="C38" s="36" t="n"/>
      <c r="D38" s="36" t="n"/>
      <c r="E38" s="36" t="n"/>
      <c r="F38" s="36" t="n"/>
      <c r="G38" s="36" t="n"/>
      <c r="H38" s="226" t="n"/>
      <c r="I38" s="226" t="n"/>
      <c r="J38" s="226" t="n"/>
      <c r="K38" s="36" t="n"/>
      <c r="L38" s="36" t="n"/>
      <c r="M38" s="229" t="n"/>
      <c r="N38" s="36" t="n"/>
      <c r="O38" s="36" t="n"/>
      <c r="P38" s="36" t="n"/>
      <c r="Q38" s="227">
        <f>IF($A38="","",IF($J38="",MAX(0,INT(TODAY()-$I38)),MAX(0,INT($J38)-INT($I38))))</f>
      </c>
      <c r="R38" s="73" t="n"/>
    </row>
    <row r="39" s="52" ht="22" customHeight="true">
      <c r="A39" s="36" t="s">
        <v>715</v>
      </c>
      <c r="B39" s="36" t="s">
        <v>716</v>
      </c>
      <c r="C39" s="36" t="n"/>
      <c r="D39" s="36" t="n"/>
      <c r="E39" s="36" t="n"/>
      <c r="F39" s="36" t="n"/>
      <c r="G39" s="36" t="n"/>
      <c r="H39" s="226" t="n"/>
      <c r="I39" s="226" t="n"/>
      <c r="J39" s="226" t="n"/>
      <c r="K39" s="36" t="n"/>
      <c r="L39" s="36" t="n"/>
      <c r="M39" s="229" t="n"/>
      <c r="N39" s="36" t="n"/>
      <c r="O39" s="36" t="n"/>
      <c r="P39" s="36" t="n"/>
      <c r="Q39" s="227">
        <f>IF($A39="","",IF($J39="",MAX(0,INT(TODAY()-$I39)),MAX(0,INT($J39)-INT($I39))))</f>
      </c>
      <c r="R39" s="73" t="n"/>
    </row>
    <row r="40" s="52" ht="22" customHeight="true">
      <c r="A40" s="36" t="s">
        <v>717</v>
      </c>
      <c r="B40" s="36" t="s">
        <v>718</v>
      </c>
      <c r="C40" s="36" t="n"/>
      <c r="D40" s="36" t="n"/>
      <c r="E40" s="36" t="n"/>
      <c r="F40" s="36" t="n"/>
      <c r="G40" s="36" t="n"/>
      <c r="H40" s="226" t="n"/>
      <c r="I40" s="226" t="n"/>
      <c r="J40" s="226" t="n"/>
      <c r="K40" s="36" t="n"/>
      <c r="L40" s="36" t="n"/>
      <c r="M40" s="229" t="n"/>
      <c r="N40" s="36" t="n"/>
      <c r="O40" s="36" t="n"/>
      <c r="P40" s="36" t="n"/>
      <c r="Q40" s="227">
        <f>IF($A40="","",IF($J40="",MAX(0,INT(TODAY()-$I40)),MAX(0,INT($J40)-INT($I40))))</f>
      </c>
      <c r="R40" s="73" t="n"/>
    </row>
    <row r="41" s="52" ht="22" customHeight="true">
      <c r="A41" s="36" t="s">
        <v>719</v>
      </c>
      <c r="B41" s="36" t="s">
        <v>720</v>
      </c>
      <c r="C41" s="36" t="n"/>
      <c r="D41" s="36" t="n"/>
      <c r="E41" s="36" t="n"/>
      <c r="F41" s="36" t="n"/>
      <c r="G41" s="36" t="n"/>
      <c r="H41" s="226" t="n"/>
      <c r="I41" s="226" t="n"/>
      <c r="J41" s="226" t="n"/>
      <c r="K41" s="36" t="n"/>
      <c r="L41" s="36" t="n"/>
      <c r="M41" s="229" t="n"/>
      <c r="N41" s="36" t="n"/>
      <c r="O41" s="36" t="n"/>
      <c r="P41" s="36" t="n"/>
      <c r="Q41" s="227">
        <f>IF($A41="","",IF($J41="",MAX(0,INT(TODAY()-$I41)),MAX(0,INT($J41)-INT($I41))))</f>
      </c>
      <c r="R41" s="73" t="n"/>
    </row>
    <row r="42" s="52" ht="22" customHeight="true">
      <c r="A42" s="36" t="s">
        <v>721</v>
      </c>
      <c r="B42" s="36" t="s">
        <v>722</v>
      </c>
      <c r="C42" s="36" t="n"/>
      <c r="D42" s="36" t="n"/>
      <c r="E42" s="36" t="n"/>
      <c r="F42" s="36" t="n"/>
      <c r="G42" s="36" t="n"/>
      <c r="H42" s="226" t="n"/>
      <c r="I42" s="226" t="n"/>
      <c r="J42" s="226" t="n"/>
      <c r="K42" s="36" t="n"/>
      <c r="L42" s="36" t="n"/>
      <c r="M42" s="229" t="n"/>
      <c r="N42" s="36" t="n"/>
      <c r="O42" s="36" t="n"/>
      <c r="P42" s="36" t="n"/>
      <c r="Q42" s="227">
        <f>IF($A42="","",IF($J42="",MAX(0,INT(TODAY()-$I42)),MAX(0,INT($J42)-INT($I42))))</f>
      </c>
      <c r="R42" s="73" t="n"/>
    </row>
    <row r="43" s="52" ht="22" customHeight="true">
      <c r="A43" s="36" t="s">
        <v>723</v>
      </c>
      <c r="B43" s="36" t="s">
        <v>724</v>
      </c>
      <c r="C43" s="36" t="n"/>
      <c r="D43" s="36" t="n"/>
      <c r="E43" s="36" t="n"/>
      <c r="F43" s="36" t="n"/>
      <c r="G43" s="36" t="n"/>
      <c r="H43" s="226" t="n"/>
      <c r="I43" s="226" t="n"/>
      <c r="J43" s="226" t="n"/>
      <c r="K43" s="36" t="n"/>
      <c r="L43" s="36" t="n"/>
      <c r="M43" s="229" t="n"/>
      <c r="N43" s="36" t="n"/>
      <c r="O43" s="36" t="n"/>
      <c r="P43" s="36" t="n"/>
      <c r="Q43" s="227">
        <f>IF($A43="","",IF($J43="",MAX(0,INT(TODAY()-$I43)),MAX(0,INT($J43)-INT($I43))))</f>
      </c>
      <c r="R43" s="73" t="n"/>
    </row>
    <row r="44" s="52" ht="22" customHeight="true">
      <c r="A44" s="36" t="s">
        <v>725</v>
      </c>
      <c r="B44" s="36" t="s">
        <v>726</v>
      </c>
      <c r="C44" s="36" t="n"/>
      <c r="D44" s="36" t="n"/>
      <c r="E44" s="36" t="n"/>
      <c r="F44" s="36" t="n"/>
      <c r="G44" s="36" t="n"/>
      <c r="H44" s="226" t="n"/>
      <c r="I44" s="226" t="n"/>
      <c r="J44" s="226" t="n"/>
      <c r="K44" s="36" t="n"/>
      <c r="L44" s="36" t="n"/>
      <c r="M44" s="229" t="n"/>
      <c r="N44" s="36" t="n"/>
      <c r="O44" s="36" t="n"/>
      <c r="P44" s="36" t="n"/>
      <c r="Q44" s="227">
        <f>IF($A44="","",IF($J44="",MAX(0,INT(TODAY()-$I44)),MAX(0,INT($J44)-INT($I44))))</f>
      </c>
      <c r="R44" s="73" t="n"/>
    </row>
    <row r="45" s="52" ht="22" customHeight="true">
      <c r="A45" s="36" t="s">
        <v>727</v>
      </c>
      <c r="B45" s="36" t="s">
        <v>728</v>
      </c>
      <c r="C45" s="36" t="n"/>
      <c r="D45" s="36" t="n"/>
      <c r="E45" s="36" t="n"/>
      <c r="F45" s="36" t="n"/>
      <c r="G45" s="36" t="n"/>
      <c r="H45" s="226" t="n"/>
      <c r="I45" s="226" t="n"/>
      <c r="J45" s="226" t="n"/>
      <c r="K45" s="36" t="n"/>
      <c r="L45" s="36" t="n"/>
      <c r="M45" s="229" t="n"/>
      <c r="N45" s="36" t="n"/>
      <c r="O45" s="36" t="n"/>
      <c r="P45" s="36" t="n"/>
      <c r="Q45" s="227">
        <f>IF($A45="","",IF($J45="",MAX(0,INT(TODAY()-$I45)),MAX(0,INT($J45)-INT($I45))))</f>
      </c>
      <c r="R45" s="73" t="n"/>
    </row>
    <row r="46" s="52" ht="22" customHeight="true">
      <c r="A46" s="36" t="s">
        <v>729</v>
      </c>
      <c r="B46" s="36" t="s">
        <v>730</v>
      </c>
      <c r="C46" s="36" t="n"/>
      <c r="D46" s="36" t="n"/>
      <c r="E46" s="36" t="n"/>
      <c r="F46" s="36" t="n"/>
      <c r="G46" s="36" t="n"/>
      <c r="H46" s="226" t="n"/>
      <c r="I46" s="226" t="n"/>
      <c r="J46" s="226" t="n"/>
      <c r="K46" s="36" t="n"/>
      <c r="L46" s="36" t="n"/>
      <c r="M46" s="229" t="n"/>
      <c r="N46" s="36" t="n"/>
      <c r="O46" s="36" t="n"/>
      <c r="P46" s="36" t="n"/>
      <c r="Q46" s="227">
        <f>IF($A46="","",IF($J46="",MAX(0,INT(TODAY()-$I46)),MAX(0,INT($J46)-INT($I46))))</f>
      </c>
      <c r="R46" s="73" t="n"/>
    </row>
    <row r="47" s="52" ht="22" customHeight="true">
      <c r="A47" s="36" t="s">
        <v>731</v>
      </c>
      <c r="B47" s="36" t="s">
        <v>732</v>
      </c>
      <c r="C47" s="36" t="n"/>
      <c r="D47" s="36" t="n"/>
      <c r="E47" s="36" t="n"/>
      <c r="F47" s="36" t="n"/>
      <c r="G47" s="36" t="n"/>
      <c r="H47" s="226" t="n"/>
      <c r="I47" s="226" t="n"/>
      <c r="J47" s="226" t="n"/>
      <c r="K47" s="36" t="n"/>
      <c r="L47" s="36" t="n"/>
      <c r="M47" s="229" t="n"/>
      <c r="N47" s="36" t="n"/>
      <c r="O47" s="36" t="n"/>
      <c r="P47" s="36" t="n"/>
      <c r="Q47" s="227">
        <f>IF($A47="","",IF($J47="",MAX(0,INT(TODAY()-$I47)),MAX(0,INT($J47)-INT($I47))))</f>
      </c>
      <c r="R47" s="73" t="n"/>
    </row>
    <row r="48" s="52" ht="22" customHeight="true">
      <c r="A48" s="36" t="s">
        <v>733</v>
      </c>
      <c r="B48" s="36" t="s">
        <v>734</v>
      </c>
      <c r="C48" s="36" t="n"/>
      <c r="D48" s="36" t="n"/>
      <c r="E48" s="36" t="n"/>
      <c r="F48" s="36" t="n"/>
      <c r="G48" s="36" t="n"/>
      <c r="H48" s="226" t="n"/>
      <c r="I48" s="226" t="n"/>
      <c r="J48" s="226" t="n"/>
      <c r="K48" s="36" t="n"/>
      <c r="L48" s="36" t="n"/>
      <c r="M48" s="229" t="n"/>
      <c r="N48" s="36" t="n"/>
      <c r="O48" s="36" t="n"/>
      <c r="P48" s="36" t="n"/>
      <c r="Q48" s="227">
        <f>IF($A48="","",IF($J48="",MAX(0,INT(TODAY()-$I48)),MAX(0,INT($J48)-INT($I48))))</f>
      </c>
      <c r="R48" s="73" t="n"/>
    </row>
    <row r="49" s="52" ht="22" customHeight="true">
      <c r="A49" s="36" t="s">
        <v>735</v>
      </c>
      <c r="B49" s="36" t="s">
        <v>736</v>
      </c>
      <c r="C49" s="36" t="n"/>
      <c r="D49" s="36" t="n"/>
      <c r="E49" s="36" t="n"/>
      <c r="F49" s="36" t="n"/>
      <c r="G49" s="36" t="n"/>
      <c r="H49" s="226" t="n"/>
      <c r="I49" s="226" t="n"/>
      <c r="J49" s="226" t="n"/>
      <c r="K49" s="36" t="n"/>
      <c r="L49" s="36" t="n"/>
      <c r="M49" s="229" t="n"/>
      <c r="N49" s="36" t="n"/>
      <c r="O49" s="36" t="n"/>
      <c r="P49" s="36" t="n"/>
      <c r="Q49" s="227">
        <f>IF($A49="","",IF($J49="",MAX(0,INT(TODAY()-$I49)),MAX(0,INT($J49)-INT($I49))))</f>
      </c>
      <c r="R49" s="73" t="n"/>
    </row>
    <row r="50" s="52" ht="22" customHeight="true">
      <c r="A50" s="36" t="s">
        <v>737</v>
      </c>
      <c r="B50" s="36" t="s">
        <v>738</v>
      </c>
      <c r="C50" s="36" t="n"/>
      <c r="D50" s="36" t="n"/>
      <c r="E50" s="36" t="n"/>
      <c r="F50" s="36" t="n"/>
      <c r="G50" s="36" t="n"/>
      <c r="H50" s="226" t="n"/>
      <c r="I50" s="226" t="n"/>
      <c r="J50" s="226" t="n"/>
      <c r="K50" s="36" t="n"/>
      <c r="L50" s="36" t="n"/>
      <c r="M50" s="229" t="n"/>
      <c r="N50" s="36" t="n"/>
      <c r="O50" s="36" t="n"/>
      <c r="P50" s="36" t="n"/>
      <c r="Q50" s="227">
        <f>IF($A50="","",IF($J50="",MAX(0,INT(TODAY()-$I50)),MAX(0,INT($J50)-INT($I50))))</f>
      </c>
      <c r="R50" s="73" t="n"/>
    </row>
    <row r="51" s="52" ht="22" customHeight="true">
      <c r="A51" s="36" t="s">
        <v>739</v>
      </c>
      <c r="B51" s="36" t="s">
        <v>740</v>
      </c>
      <c r="C51" s="36" t="n"/>
      <c r="D51" s="36" t="n"/>
      <c r="E51" s="36" t="n"/>
      <c r="F51" s="36" t="n"/>
      <c r="G51" s="36" t="n"/>
      <c r="H51" s="226" t="n"/>
      <c r="I51" s="226" t="n"/>
      <c r="J51" s="226" t="n"/>
      <c r="K51" s="36" t="n"/>
      <c r="L51" s="36" t="n"/>
      <c r="M51" s="229" t="n"/>
      <c r="N51" s="36" t="n"/>
      <c r="O51" s="36" t="n"/>
      <c r="P51" s="36" t="n"/>
      <c r="Q51" s="227">
        <f>IF($A51="","",IF($J51="",MAX(0,INT(TODAY()-$I51)),MAX(0,INT($J51)-INT($I51))))</f>
      </c>
      <c r="R51" s="73" t="n"/>
    </row>
    <row r="52" s="52" ht="22" customHeight="true">
      <c r="A52" s="36" t="s">
        <v>741</v>
      </c>
      <c r="B52" s="36" t="s">
        <v>742</v>
      </c>
      <c r="C52" s="36" t="n"/>
      <c r="D52" s="36" t="n"/>
      <c r="E52" s="36" t="n"/>
      <c r="F52" s="36" t="n"/>
      <c r="G52" s="36" t="n"/>
      <c r="H52" s="226" t="n"/>
      <c r="I52" s="226" t="n"/>
      <c r="J52" s="226" t="n"/>
      <c r="K52" s="36" t="n"/>
      <c r="L52" s="36" t="n"/>
      <c r="M52" s="229" t="n"/>
      <c r="N52" s="36" t="n"/>
      <c r="O52" s="36" t="n"/>
      <c r="P52" s="36" t="n"/>
      <c r="Q52" s="227">
        <f>IF($A52="","",IF($J52="",MAX(0,INT(TODAY()-$I52)),MAX(0,INT($J52)-INT($I52))))</f>
      </c>
      <c r="R52" s="73" t="n"/>
    </row>
    <row r="53" s="52" ht="22" customHeight="true">
      <c r="A53" s="36" t="s">
        <v>743</v>
      </c>
      <c r="B53" s="36" t="s">
        <v>744</v>
      </c>
      <c r="C53" s="36" t="n"/>
      <c r="D53" s="36" t="n"/>
      <c r="E53" s="36" t="n"/>
      <c r="F53" s="36" t="n"/>
      <c r="G53" s="36" t="n"/>
      <c r="H53" s="226" t="n"/>
      <c r="I53" s="226" t="n"/>
      <c r="J53" s="226" t="n"/>
      <c r="K53" s="36" t="n"/>
      <c r="L53" s="36" t="n"/>
      <c r="M53" s="229" t="n"/>
      <c r="N53" s="36" t="n"/>
      <c r="O53" s="36" t="n"/>
      <c r="P53" s="36" t="n"/>
      <c r="Q53" s="227">
        <f>IF($A53="","",IF($J53="",MAX(0,INT(TODAY()-$I53)),MAX(0,INT($J53)-INT($I53))))</f>
      </c>
      <c r="R53" s="73" t="n"/>
    </row>
    <row r="54" s="52" ht="22" customHeight="true">
      <c r="A54" s="36" t="s">
        <v>745</v>
      </c>
      <c r="B54" s="36" t="s">
        <v>746</v>
      </c>
      <c r="C54" s="36" t="n"/>
      <c r="D54" s="36" t="n"/>
      <c r="E54" s="36" t="n"/>
      <c r="F54" s="36" t="n"/>
      <c r="G54" s="36" t="n"/>
      <c r="H54" s="226" t="n"/>
      <c r="I54" s="226" t="n"/>
      <c r="J54" s="226" t="n"/>
      <c r="K54" s="36" t="n"/>
      <c r="L54" s="36" t="n"/>
      <c r="M54" s="229" t="n"/>
      <c r="N54" s="36" t="n"/>
      <c r="O54" s="36" t="n"/>
      <c r="P54" s="36" t="n"/>
      <c r="Q54" s="227">
        <f>IF($A54="","",IF($J54="",MAX(0,INT(TODAY()-$I54)),MAX(0,INT($J54)-INT($I54))))</f>
      </c>
      <c r="R54" s="73" t="n"/>
    </row>
    <row r="55" s="52" ht="22" customHeight="true">
      <c r="A55" s="36" t="s">
        <v>747</v>
      </c>
      <c r="B55" s="36" t="s">
        <v>748</v>
      </c>
      <c r="C55" s="36" t="n"/>
      <c r="D55" s="36" t="n"/>
      <c r="E55" s="36" t="n"/>
      <c r="F55" s="36" t="n"/>
      <c r="G55" s="36" t="n"/>
      <c r="H55" s="226" t="n"/>
      <c r="I55" s="226" t="n"/>
      <c r="J55" s="226" t="n"/>
      <c r="K55" s="36" t="n"/>
      <c r="L55" s="36" t="n"/>
      <c r="M55" s="229" t="n"/>
      <c r="N55" s="36" t="n"/>
      <c r="O55" s="36" t="n"/>
      <c r="P55" s="36" t="n"/>
      <c r="Q55" s="227">
        <f>IF($A55="","",IF($J55="",MAX(0,INT(TODAY()-$I55)),MAX(0,INT($J55)-INT($I55))))</f>
      </c>
      <c r="R55" s="73" t="n"/>
    </row>
    <row r="56" s="52" ht="22" customHeight="true">
      <c r="A56" s="36" t="s">
        <v>749</v>
      </c>
      <c r="B56" s="36" t="s">
        <v>750</v>
      </c>
      <c r="C56" s="36" t="n"/>
      <c r="D56" s="36" t="n"/>
      <c r="E56" s="36" t="n"/>
      <c r="F56" s="36" t="n"/>
      <c r="G56" s="36" t="n"/>
      <c r="H56" s="226" t="n"/>
      <c r="I56" s="226" t="n"/>
      <c r="J56" s="226" t="n"/>
      <c r="K56" s="36" t="n"/>
      <c r="L56" s="36" t="n"/>
      <c r="M56" s="229" t="n"/>
      <c r="N56" s="36" t="n"/>
      <c r="O56" s="36" t="n"/>
      <c r="P56" s="36" t="n"/>
      <c r="Q56" s="227">
        <f>IF($A56="","",IF($J56="",MAX(0,INT(TODAY()-$I56)),MAX(0,INT($J56)-INT($I56))))</f>
      </c>
      <c r="R56" s="73" t="n"/>
    </row>
    <row r="57" s="52" ht="22" customHeight="true">
      <c r="A57" s="36" t="s">
        <v>751</v>
      </c>
      <c r="B57" s="36" t="s">
        <v>752</v>
      </c>
      <c r="C57" s="36" t="n"/>
      <c r="D57" s="36" t="n"/>
      <c r="E57" s="36" t="n"/>
      <c r="F57" s="36" t="n"/>
      <c r="G57" s="36" t="n"/>
      <c r="H57" s="226" t="n"/>
      <c r="I57" s="226" t="n"/>
      <c r="J57" s="226" t="n"/>
      <c r="K57" s="36" t="n"/>
      <c r="L57" s="36" t="n"/>
      <c r="M57" s="229" t="n"/>
      <c r="N57" s="36" t="n"/>
      <c r="O57" s="36" t="n"/>
      <c r="P57" s="36" t="n"/>
      <c r="Q57" s="227">
        <f>IF($A57="","",IF($J57="",MAX(0,INT(TODAY()-$I57)),MAX(0,INT($J57)-INT($I57))))</f>
      </c>
      <c r="R57" s="73" t="n"/>
    </row>
    <row r="58" s="52" ht="22" customHeight="true">
      <c r="A58" s="36" t="s">
        <v>753</v>
      </c>
      <c r="B58" s="36" t="s">
        <v>754</v>
      </c>
      <c r="C58" s="36" t="n"/>
      <c r="D58" s="36" t="n"/>
      <c r="E58" s="36" t="n"/>
      <c r="F58" s="36" t="n"/>
      <c r="G58" s="36" t="n"/>
      <c r="H58" s="226" t="n"/>
      <c r="I58" s="226" t="n"/>
      <c r="J58" s="226" t="n"/>
      <c r="K58" s="36" t="n"/>
      <c r="L58" s="36" t="n"/>
      <c r="M58" s="229" t="n"/>
      <c r="N58" s="36" t="n"/>
      <c r="O58" s="36" t="n"/>
      <c r="P58" s="36" t="n"/>
      <c r="Q58" s="227">
        <f>IF($A58="","",IF($J58="",MAX(0,INT(TODAY()-$I58)),MAX(0,INT($J58)-INT($I58))))</f>
      </c>
      <c r="R58" s="73" t="n"/>
    </row>
    <row r="59" s="52" ht="22" customHeight="true">
      <c r="A59" s="36" t="s">
        <v>755</v>
      </c>
      <c r="B59" s="36" t="s">
        <v>756</v>
      </c>
      <c r="C59" s="36" t="n"/>
      <c r="D59" s="36" t="n"/>
      <c r="E59" s="36" t="n"/>
      <c r="F59" s="36" t="n"/>
      <c r="G59" s="36" t="n"/>
      <c r="H59" s="226" t="n"/>
      <c r="I59" s="226" t="n"/>
      <c r="J59" s="226" t="n"/>
      <c r="K59" s="36" t="n"/>
      <c r="L59" s="36" t="n"/>
      <c r="M59" s="229" t="n"/>
      <c r="N59" s="36" t="n"/>
      <c r="O59" s="36" t="n"/>
      <c r="P59" s="36" t="n"/>
      <c r="Q59" s="227">
        <f>IF($A59="","",IF($J59="",MAX(0,INT(TODAY()-$I59)),MAX(0,INT($J59)-INT($I59))))</f>
      </c>
      <c r="R59" s="73" t="n"/>
    </row>
    <row r="60" s="52" ht="22" customHeight="true">
      <c r="A60" s="36" t="s">
        <v>757</v>
      </c>
      <c r="B60" s="36" t="s">
        <v>758</v>
      </c>
      <c r="C60" s="36" t="n"/>
      <c r="D60" s="36" t="n"/>
      <c r="E60" s="36" t="n"/>
      <c r="F60" s="36" t="n"/>
      <c r="G60" s="36" t="n"/>
      <c r="H60" s="226" t="n"/>
      <c r="I60" s="226" t="n"/>
      <c r="J60" s="226" t="n"/>
      <c r="K60" s="36" t="n"/>
      <c r="L60" s="36" t="n"/>
      <c r="M60" s="229" t="n"/>
      <c r="N60" s="36" t="n"/>
      <c r="O60" s="36" t="n"/>
      <c r="P60" s="36" t="n"/>
      <c r="Q60" s="227">
        <f>IF($A60="","",IF($J60="",MAX(0,INT(TODAY()-$I60)),MAX(0,INT($J60)-INT($I60))))</f>
      </c>
      <c r="R60" s="73" t="n"/>
    </row>
    <row r="61" s="52" ht="22" customHeight="true">
      <c r="A61" s="36" t="s">
        <v>759</v>
      </c>
      <c r="B61" s="36" t="s">
        <v>760</v>
      </c>
      <c r="C61" s="36" t="n"/>
      <c r="D61" s="36" t="n"/>
      <c r="E61" s="36" t="n"/>
      <c r="F61" s="36" t="n"/>
      <c r="G61" s="36" t="n"/>
      <c r="H61" s="226" t="n"/>
      <c r="I61" s="226" t="n"/>
      <c r="J61" s="226" t="n"/>
      <c r="K61" s="36" t="n"/>
      <c r="L61" s="36" t="n"/>
      <c r="M61" s="229" t="n"/>
      <c r="N61" s="36" t="n"/>
      <c r="O61" s="36" t="n"/>
      <c r="P61" s="36" t="n"/>
      <c r="Q61" s="227">
        <f>IF($A61="","",IF($J61="",MAX(0,INT(TODAY()-$I61)),MAX(0,INT($J61)-INT($I61))))</f>
      </c>
      <c r="R61" s="73" t="n"/>
    </row>
    <row r="62" s="52" ht="22" customHeight="true">
      <c r="A62" s="36" t="s">
        <v>761</v>
      </c>
      <c r="B62" s="36" t="s">
        <v>762</v>
      </c>
      <c r="C62" s="36" t="n"/>
      <c r="D62" s="36" t="n"/>
      <c r="E62" s="36" t="n"/>
      <c r="F62" s="36" t="n"/>
      <c r="G62" s="36" t="n"/>
      <c r="H62" s="226" t="n"/>
      <c r="I62" s="226" t="n"/>
      <c r="J62" s="226" t="n"/>
      <c r="K62" s="36" t="n"/>
      <c r="L62" s="36" t="n"/>
      <c r="M62" s="229" t="n"/>
      <c r="N62" s="36" t="n"/>
      <c r="O62" s="36" t="n"/>
      <c r="P62" s="36" t="n"/>
      <c r="Q62" s="227">
        <f>IF($A62="","",IF($J62="",MAX(0,INT(TODAY()-$I62)),MAX(0,INT($J62)-INT($I62))))</f>
      </c>
      <c r="R62" s="73" t="n"/>
    </row>
    <row r="63" s="52" ht="22" customHeight="true">
      <c r="A63" s="36" t="s">
        <v>763</v>
      </c>
      <c r="B63" s="36" t="s">
        <v>764</v>
      </c>
      <c r="C63" s="36" t="n"/>
      <c r="D63" s="36" t="n"/>
      <c r="E63" s="36" t="n"/>
      <c r="F63" s="36" t="n"/>
      <c r="G63" s="36" t="n"/>
      <c r="H63" s="226" t="n"/>
      <c r="I63" s="226" t="n"/>
      <c r="J63" s="226" t="n"/>
      <c r="K63" s="36" t="n"/>
      <c r="L63" s="36" t="n"/>
      <c r="M63" s="229" t="n"/>
      <c r="N63" s="36" t="n"/>
      <c r="O63" s="36" t="n"/>
      <c r="P63" s="36" t="n"/>
      <c r="Q63" s="227">
        <f>IF($A63="","",IF($J63="",MAX(0,INT(TODAY()-$I63)),MAX(0,INT($J63)-INT($I63))))</f>
      </c>
      <c r="R63" s="73" t="n"/>
    </row>
    <row r="64" s="52" ht="22" customHeight="true">
      <c r="A64" s="36" t="s">
        <v>765</v>
      </c>
      <c r="B64" s="36" t="s">
        <v>766</v>
      </c>
      <c r="C64" s="36" t="n"/>
      <c r="D64" s="36" t="n"/>
      <c r="E64" s="36" t="n"/>
      <c r="F64" s="36" t="n"/>
      <c r="G64" s="36" t="n"/>
      <c r="H64" s="226" t="n"/>
      <c r="I64" s="226" t="n"/>
      <c r="J64" s="226" t="n"/>
      <c r="K64" s="36" t="n"/>
      <c r="L64" s="36" t="n"/>
      <c r="M64" s="229" t="n"/>
      <c r="N64" s="36" t="n"/>
      <c r="O64" s="36" t="n"/>
      <c r="P64" s="36" t="n"/>
      <c r="Q64" s="227">
        <f>IF($A64="","",IF($J64="",MAX(0,INT(TODAY()-$I64)),MAX(0,INT($J64)-INT($I64))))</f>
      </c>
      <c r="R64" s="73" t="n"/>
    </row>
    <row r="65" s="52" ht="22" customHeight="true">
      <c r="A65" s="36" t="s">
        <v>767</v>
      </c>
      <c r="B65" s="36" t="s">
        <v>768</v>
      </c>
      <c r="C65" s="36" t="n"/>
      <c r="D65" s="36" t="n"/>
      <c r="E65" s="36" t="n"/>
      <c r="F65" s="36" t="n"/>
      <c r="G65" s="36" t="n"/>
      <c r="H65" s="226" t="n"/>
      <c r="I65" s="226" t="n"/>
      <c r="J65" s="226" t="n"/>
      <c r="K65" s="36" t="n"/>
      <c r="L65" s="36" t="n"/>
      <c r="M65" s="229" t="n"/>
      <c r="N65" s="36" t="n"/>
      <c r="O65" s="36" t="n"/>
      <c r="P65" s="36" t="n"/>
      <c r="Q65" s="227">
        <f>IF($A65="","",IF($J65="",MAX(0,INT(TODAY()-$I65)),MAX(0,INT($J65)-INT($I65))))</f>
      </c>
      <c r="R65" s="73" t="n"/>
    </row>
    <row r="66" s="52" ht="22" customHeight="true">
      <c r="A66" s="36" t="s">
        <v>769</v>
      </c>
      <c r="B66" s="36" t="s">
        <v>770</v>
      </c>
      <c r="C66" s="36" t="n"/>
      <c r="D66" s="36" t="n"/>
      <c r="E66" s="36" t="n"/>
      <c r="F66" s="36" t="n"/>
      <c r="G66" s="36" t="n"/>
      <c r="H66" s="226" t="n"/>
      <c r="I66" s="226" t="n"/>
      <c r="J66" s="226" t="n"/>
      <c r="K66" s="36" t="n"/>
      <c r="L66" s="36" t="n"/>
      <c r="M66" s="229" t="n"/>
      <c r="N66" s="36" t="n"/>
      <c r="O66" s="36" t="n"/>
      <c r="P66" s="36" t="n"/>
      <c r="Q66" s="227">
        <f>IF($A66="","",IF($J66="",MAX(0,INT(TODAY()-$I66)),MAX(0,INT($J66)-INT($I66))))</f>
      </c>
      <c r="R66" s="73" t="n"/>
    </row>
    <row r="67" s="52" ht="22" customHeight="true">
      <c r="A67" s="36" t="s">
        <v>771</v>
      </c>
      <c r="B67" s="36" t="s">
        <v>772</v>
      </c>
      <c r="C67" s="36" t="n"/>
      <c r="D67" s="36" t="n"/>
      <c r="E67" s="36" t="n"/>
      <c r="F67" s="36" t="n"/>
      <c r="G67" s="36" t="n"/>
      <c r="H67" s="226" t="n"/>
      <c r="I67" s="226" t="n"/>
      <c r="J67" s="226" t="n"/>
      <c r="K67" s="36" t="n"/>
      <c r="L67" s="36" t="n"/>
      <c r="M67" s="229" t="n"/>
      <c r="N67" s="36" t="n"/>
      <c r="O67" s="36" t="n"/>
      <c r="P67" s="36" t="n"/>
      <c r="Q67" s="227">
        <f>IF($A67="","",IF($J67="",MAX(0,INT(TODAY()-$I67)),MAX(0,INT($J67)-INT($I67))))</f>
      </c>
      <c r="R67" s="73" t="n"/>
    </row>
    <row r="68" s="52" ht="22" customHeight="true">
      <c r="A68" s="36" t="s">
        <v>773</v>
      </c>
      <c r="B68" s="36" t="s">
        <v>774</v>
      </c>
      <c r="C68" s="36" t="n"/>
      <c r="D68" s="36" t="n"/>
      <c r="E68" s="36" t="n"/>
      <c r="F68" s="36" t="n"/>
      <c r="G68" s="36" t="n"/>
      <c r="H68" s="226" t="n"/>
      <c r="I68" s="226" t="n"/>
      <c r="J68" s="226" t="n"/>
      <c r="K68" s="36" t="n"/>
      <c r="L68" s="36" t="n"/>
      <c r="M68" s="229" t="n"/>
      <c r="N68" s="36" t="n"/>
      <c r="O68" s="36" t="n"/>
      <c r="P68" s="36" t="n"/>
      <c r="Q68" s="227">
        <f>IF($A68="","",IF($J68="",MAX(0,INT(TODAY()-$I68)),MAX(0,INT($J68)-INT($I68))))</f>
      </c>
      <c r="R68" s="73" t="n"/>
    </row>
    <row r="69" s="52" ht="22" customHeight="true">
      <c r="A69" s="36" t="s">
        <v>775</v>
      </c>
      <c r="B69" s="36" t="s">
        <v>776</v>
      </c>
      <c r="C69" s="36" t="n"/>
      <c r="D69" s="36" t="n"/>
      <c r="E69" s="36" t="n"/>
      <c r="F69" s="36" t="n"/>
      <c r="G69" s="36" t="n"/>
      <c r="H69" s="226" t="n"/>
      <c r="I69" s="226" t="n"/>
      <c r="J69" s="226" t="n"/>
      <c r="K69" s="36" t="n"/>
      <c r="L69" s="36" t="n"/>
      <c r="M69" s="229" t="n"/>
      <c r="N69" s="36" t="n"/>
      <c r="O69" s="36" t="n"/>
      <c r="P69" s="36" t="n"/>
      <c r="Q69" s="227">
        <f>IF($A69="","",IF($J69="",MAX(0,INT(TODAY()-$I69)),MAX(0,INT($J69)-INT($I69))))</f>
      </c>
      <c r="R69" s="73" t="n"/>
    </row>
    <row r="70" s="52" ht="22" customHeight="true">
      <c r="A70" s="36" t="s">
        <v>777</v>
      </c>
      <c r="B70" s="36" t="s">
        <v>778</v>
      </c>
      <c r="C70" s="36" t="n"/>
      <c r="D70" s="36" t="n"/>
      <c r="E70" s="36" t="n"/>
      <c r="F70" s="36" t="n"/>
      <c r="G70" s="36" t="n"/>
      <c r="H70" s="226" t="n"/>
      <c r="I70" s="226" t="n"/>
      <c r="J70" s="226" t="n"/>
      <c r="K70" s="36" t="n"/>
      <c r="L70" s="36" t="n"/>
      <c r="M70" s="229" t="n"/>
      <c r="N70" s="36" t="n"/>
      <c r="O70" s="36" t="n"/>
      <c r="P70" s="36" t="n"/>
      <c r="Q70" s="227">
        <f>IF($A70="","",IF($J70="",MAX(0,INT(TODAY()-$I70)),MAX(0,INT($J70)-INT($I70))))</f>
      </c>
      <c r="R70" s="73" t="n"/>
    </row>
    <row r="71" s="52" ht="22" customHeight="true">
      <c r="A71" s="36" t="s">
        <v>779</v>
      </c>
      <c r="B71" s="36" t="s">
        <v>780</v>
      </c>
      <c r="C71" s="36" t="n"/>
      <c r="D71" s="36" t="n"/>
      <c r="E71" s="36" t="n"/>
      <c r="F71" s="36" t="n"/>
      <c r="G71" s="36" t="n"/>
      <c r="H71" s="226" t="n"/>
      <c r="I71" s="226" t="n"/>
      <c r="J71" s="226" t="n"/>
      <c r="K71" s="36" t="n"/>
      <c r="L71" s="36" t="n"/>
      <c r="M71" s="229" t="n"/>
      <c r="N71" s="36" t="n"/>
      <c r="O71" s="36" t="n"/>
      <c r="P71" s="36" t="n"/>
      <c r="Q71" s="227">
        <f>IF($A71="","",IF($J71="",MAX(0,INT(TODAY()-$I71)),MAX(0,INT($J71)-INT($I71))))</f>
      </c>
      <c r="R71" s="73" t="n"/>
    </row>
    <row r="72" s="52" ht="22" customHeight="true">
      <c r="A72" s="36" t="s">
        <v>781</v>
      </c>
      <c r="B72" s="36" t="s">
        <v>782</v>
      </c>
      <c r="C72" s="36" t="n"/>
      <c r="D72" s="36" t="n"/>
      <c r="E72" s="36" t="n"/>
      <c r="F72" s="36" t="n"/>
      <c r="G72" s="36" t="n"/>
      <c r="H72" s="226" t="n"/>
      <c r="I72" s="226" t="n"/>
      <c r="J72" s="226" t="n"/>
      <c r="K72" s="36" t="n"/>
      <c r="L72" s="36" t="n"/>
      <c r="M72" s="229" t="n"/>
      <c r="N72" s="36" t="n"/>
      <c r="O72" s="36" t="n"/>
      <c r="P72" s="36" t="n"/>
      <c r="Q72" s="227">
        <f>IF($A72="","",IF($J72="",MAX(0,INT(TODAY()-$I72)),MAX(0,INT($J72)-INT($I72))))</f>
      </c>
      <c r="R72" s="73" t="n"/>
    </row>
    <row r="73" s="52" ht="22" customHeight="true">
      <c r="A73" s="36" t="s">
        <v>783</v>
      </c>
      <c r="B73" s="36" t="s">
        <v>784</v>
      </c>
      <c r="C73" s="36" t="n"/>
      <c r="D73" s="36" t="n"/>
      <c r="E73" s="36" t="n"/>
      <c r="F73" s="36" t="n"/>
      <c r="G73" s="36" t="n"/>
      <c r="H73" s="226" t="n"/>
      <c r="I73" s="226" t="n"/>
      <c r="J73" s="226" t="n"/>
      <c r="K73" s="36" t="n"/>
      <c r="L73" s="36" t="n"/>
      <c r="M73" s="229" t="n"/>
      <c r="N73" s="36" t="n"/>
      <c r="O73" s="36" t="n"/>
      <c r="P73" s="36" t="n"/>
      <c r="Q73" s="227">
        <f>IF($A73="","",IF($J73="",MAX(0,INT(TODAY()-$I73)),MAX(0,INT($J73)-INT($I73))))</f>
      </c>
      <c r="R73" s="73" t="n"/>
    </row>
    <row r="74" s="52" ht="22" customHeight="true">
      <c r="A74" s="36" t="s">
        <v>785</v>
      </c>
      <c r="B74" s="36" t="s">
        <v>786</v>
      </c>
      <c r="C74" s="36" t="n"/>
      <c r="D74" s="36" t="n"/>
      <c r="E74" s="36" t="n"/>
      <c r="F74" s="36" t="n"/>
      <c r="G74" s="36" t="n"/>
      <c r="H74" s="226" t="n"/>
      <c r="I74" s="226" t="n"/>
      <c r="J74" s="226" t="n"/>
      <c r="K74" s="36" t="n"/>
      <c r="L74" s="36" t="n"/>
      <c r="M74" s="229" t="n"/>
      <c r="N74" s="36" t="n"/>
      <c r="O74" s="36" t="n"/>
      <c r="P74" s="36" t="n"/>
      <c r="Q74" s="227">
        <f>IF($A74="","",IF($J74="",MAX(0,INT(TODAY()-$I74)),MAX(0,INT($J74)-INT($I74))))</f>
      </c>
      <c r="R74" s="73" t="n"/>
    </row>
    <row r="75" s="52" ht="22" customHeight="true">
      <c r="A75" s="36" t="s">
        <v>787</v>
      </c>
      <c r="B75" s="36" t="s">
        <v>788</v>
      </c>
      <c r="C75" s="36" t="n"/>
      <c r="D75" s="36" t="n"/>
      <c r="E75" s="36" t="n"/>
      <c r="F75" s="36" t="n"/>
      <c r="G75" s="36" t="n"/>
      <c r="H75" s="226" t="n"/>
      <c r="I75" s="226" t="n"/>
      <c r="J75" s="226" t="n"/>
      <c r="K75" s="36" t="n"/>
      <c r="L75" s="36" t="n"/>
      <c r="M75" s="229" t="n"/>
      <c r="N75" s="36" t="n"/>
      <c r="O75" s="36" t="n"/>
      <c r="P75" s="36" t="n"/>
      <c r="Q75" s="227">
        <f>IF($A75="","",IF($J75="",MAX(0,INT(TODAY()-$I75)),MAX(0,INT($J75)-INT($I75))))</f>
      </c>
      <c r="R75" s="73" t="n"/>
    </row>
    <row r="76" s="52" ht="22" customHeight="true">
      <c r="A76" s="36" t="s">
        <v>789</v>
      </c>
      <c r="B76" s="36" t="s">
        <v>790</v>
      </c>
      <c r="C76" s="36" t="n"/>
      <c r="D76" s="36" t="n"/>
      <c r="E76" s="36" t="n"/>
      <c r="F76" s="36" t="n"/>
      <c r="G76" s="36" t="n"/>
      <c r="H76" s="226" t="n"/>
      <c r="I76" s="226" t="n"/>
      <c r="J76" s="226" t="n"/>
      <c r="K76" s="36" t="n"/>
      <c r="L76" s="36" t="n"/>
      <c r="M76" s="229" t="n"/>
      <c r="N76" s="36" t="n"/>
      <c r="O76" s="36" t="n"/>
      <c r="P76" s="36" t="n"/>
      <c r="Q76" s="227">
        <f>IF($A76="","",IF($J76="",MAX(0,INT(TODAY()-$I76)),MAX(0,INT($J76)-INT($I76))))</f>
      </c>
      <c r="R76" s="73" t="n"/>
    </row>
    <row r="77" s="52" ht="22" customHeight="true">
      <c r="A77" s="36" t="s">
        <v>791</v>
      </c>
      <c r="B77" s="36" t="s">
        <v>792</v>
      </c>
      <c r="C77" s="36" t="n"/>
      <c r="D77" s="36" t="n"/>
      <c r="E77" s="36" t="n"/>
      <c r="F77" s="36" t="n"/>
      <c r="G77" s="36" t="n"/>
      <c r="H77" s="226" t="n"/>
      <c r="I77" s="226" t="n"/>
      <c r="J77" s="226" t="n"/>
      <c r="K77" s="36" t="n"/>
      <c r="L77" s="36" t="n"/>
      <c r="M77" s="229" t="n"/>
      <c r="N77" s="36" t="n"/>
      <c r="O77" s="36" t="n"/>
      <c r="P77" s="36" t="n"/>
      <c r="Q77" s="227">
        <f>IF($A77="","",IF($J77="",MAX(0,INT(TODAY()-$I77)),MAX(0,INT($J77)-INT($I77))))</f>
      </c>
      <c r="R77" s="73" t="n"/>
    </row>
    <row r="78" s="52" ht="22" customHeight="true">
      <c r="A78" s="36" t="s">
        <v>793</v>
      </c>
      <c r="B78" s="36" t="s">
        <v>794</v>
      </c>
      <c r="C78" s="36" t="n"/>
      <c r="D78" s="36" t="n"/>
      <c r="E78" s="36" t="n"/>
      <c r="F78" s="36" t="n"/>
      <c r="G78" s="36" t="n"/>
      <c r="H78" s="226" t="n"/>
      <c r="I78" s="226" t="n"/>
      <c r="J78" s="226" t="n"/>
      <c r="K78" s="36" t="n"/>
      <c r="L78" s="36" t="n"/>
      <c r="M78" s="229" t="n"/>
      <c r="N78" s="36" t="n"/>
      <c r="O78" s="36" t="n"/>
      <c r="P78" s="36" t="n"/>
      <c r="Q78" s="227">
        <f>IF($A78="","",IF($J78="",MAX(0,INT(TODAY()-$I78)),MAX(0,INT($J78)-INT($I78))))</f>
      </c>
      <c r="R78" s="73" t="n"/>
    </row>
    <row r="79" s="52" ht="22" customHeight="true">
      <c r="A79" s="36" t="s">
        <v>795</v>
      </c>
      <c r="B79" s="36" t="s">
        <v>796</v>
      </c>
      <c r="C79" s="36" t="n"/>
      <c r="D79" s="36" t="n"/>
      <c r="E79" s="36" t="n"/>
      <c r="F79" s="36" t="n"/>
      <c r="G79" s="36" t="n"/>
      <c r="H79" s="226" t="n"/>
      <c r="I79" s="226" t="n"/>
      <c r="J79" s="226" t="n"/>
      <c r="K79" s="36" t="n"/>
      <c r="L79" s="36" t="n"/>
      <c r="M79" s="229" t="n"/>
      <c r="N79" s="36" t="n"/>
      <c r="O79" s="36" t="n"/>
      <c r="P79" s="36" t="n"/>
      <c r="Q79" s="227">
        <f>IF($A79="","",IF($J79="",MAX(0,INT(TODAY()-$I79)),MAX(0,INT($J79)-INT($I79))))</f>
      </c>
      <c r="R79" s="73" t="n"/>
    </row>
    <row r="80" s="52" ht="22" customHeight="true">
      <c r="A80" s="36" t="s">
        <v>797</v>
      </c>
      <c r="B80" s="36" t="s">
        <v>798</v>
      </c>
      <c r="C80" s="36" t="n"/>
      <c r="D80" s="36" t="n"/>
      <c r="E80" s="36" t="n"/>
      <c r="F80" s="36" t="n"/>
      <c r="G80" s="36" t="n"/>
      <c r="H80" s="226" t="n"/>
      <c r="I80" s="226" t="n"/>
      <c r="J80" s="226" t="n"/>
      <c r="K80" s="36" t="n"/>
      <c r="L80" s="36" t="n"/>
      <c r="M80" s="229" t="n"/>
      <c r="N80" s="36" t="n"/>
      <c r="O80" s="36" t="n"/>
      <c r="P80" s="36" t="n"/>
      <c r="Q80" s="227">
        <f>IF($A80="","",IF($J80="",MAX(0,INT(TODAY()-$I80)),MAX(0,INT($J80)-INT($I80))))</f>
      </c>
      <c r="R80" s="73" t="n"/>
    </row>
    <row r="81" s="52" ht="22" customHeight="true">
      <c r="A81" s="36" t="s">
        <v>799</v>
      </c>
      <c r="B81" s="36" t="s">
        <v>800</v>
      </c>
      <c r="C81" s="36" t="n"/>
      <c r="D81" s="36" t="n"/>
      <c r="E81" s="36" t="n"/>
      <c r="F81" s="36" t="n"/>
      <c r="G81" s="36" t="n"/>
      <c r="H81" s="226" t="n"/>
      <c r="I81" s="226" t="n"/>
      <c r="J81" s="226" t="n"/>
      <c r="K81" s="36" t="n"/>
      <c r="L81" s="36" t="n"/>
      <c r="M81" s="229" t="n"/>
      <c r="N81" s="36" t="n"/>
      <c r="O81" s="36" t="n"/>
      <c r="P81" s="36" t="n"/>
      <c r="Q81" s="227">
        <f>IF($A81="","",IF($J81="",MAX(0,INT(TODAY()-$I81)),MAX(0,INT($J81)-INT($I81))))</f>
      </c>
      <c r="R81" s="73" t="n"/>
    </row>
    <row r="82" s="52" ht="22" customHeight="true">
      <c r="A82" s="36" t="s">
        <v>628</v>
      </c>
      <c r="B82" s="36" t="s">
        <v>801</v>
      </c>
      <c r="C82" s="36" t="n"/>
      <c r="D82" s="36" t="n"/>
      <c r="E82" s="36" t="n"/>
      <c r="F82" s="36" t="n"/>
      <c r="G82" s="36" t="n"/>
      <c r="H82" s="226" t="n"/>
      <c r="I82" s="226" t="n"/>
      <c r="J82" s="226" t="n"/>
      <c r="K82" s="36" t="n"/>
      <c r="L82" s="36" t="n"/>
      <c r="M82" s="229" t="n"/>
      <c r="N82" s="36" t="n"/>
      <c r="O82" s="36" t="n"/>
      <c r="P82" s="36" t="n"/>
      <c r="Q82" s="227">
        <f>IF($A82="","",IF($J82="",MAX(0,INT(TODAY()-$I82)),MAX(0,INT($J82)-INT($I82))))</f>
      </c>
      <c r="R82" s="73" t="n"/>
    </row>
    <row r="83" s="52" ht="22" customHeight="true">
      <c r="A83" s="36" t="s">
        <v>630</v>
      </c>
      <c r="B83" s="36" t="s">
        <v>802</v>
      </c>
      <c r="C83" s="36" t="n"/>
      <c r="D83" s="36" t="n"/>
      <c r="E83" s="36" t="n"/>
      <c r="F83" s="36" t="n"/>
      <c r="G83" s="36" t="n"/>
      <c r="H83" s="226" t="n"/>
      <c r="I83" s="226" t="n"/>
      <c r="J83" s="226" t="n"/>
      <c r="K83" s="36" t="n"/>
      <c r="L83" s="36" t="n"/>
      <c r="M83" s="229" t="n"/>
      <c r="N83" s="36" t="n"/>
      <c r="O83" s="36" t="n"/>
      <c r="P83" s="36" t="n"/>
      <c r="Q83" s="227">
        <f>IF($A83="","",IF($J83="",MAX(0,INT(TODAY()-$I83)),MAX(0,INT($J83)-INT($I83))))</f>
      </c>
      <c r="R83" s="73" t="n"/>
    </row>
    <row r="84" s="52" ht="22" customHeight="true">
      <c r="A84" s="36" t="s">
        <v>632</v>
      </c>
      <c r="B84" s="36" t="s">
        <v>803</v>
      </c>
      <c r="C84" s="36" t="n"/>
      <c r="D84" s="36" t="n"/>
      <c r="E84" s="36" t="n"/>
      <c r="F84" s="36" t="n"/>
      <c r="G84" s="36" t="n"/>
      <c r="H84" s="226" t="n"/>
      <c r="I84" s="226" t="n"/>
      <c r="J84" s="226" t="n"/>
      <c r="K84" s="36" t="n"/>
      <c r="L84" s="36" t="n"/>
      <c r="M84" s="229" t="n"/>
      <c r="N84" s="36" t="n"/>
      <c r="O84" s="36" t="n"/>
      <c r="P84" s="36" t="n"/>
      <c r="Q84" s="227">
        <f>IF($A84="","",IF($J84="",MAX(0,INT(TODAY()-$I84)),MAX(0,INT($J84)-INT($I84))))</f>
      </c>
      <c r="R84" s="73" t="n"/>
    </row>
    <row r="85" s="52" ht="22" customHeight="true">
      <c r="A85" s="36" t="s">
        <v>767</v>
      </c>
      <c r="B85" s="36" t="s">
        <v>804</v>
      </c>
      <c r="C85" s="36" t="n"/>
      <c r="D85" s="36" t="n"/>
      <c r="E85" s="36" t="n"/>
      <c r="F85" s="36" t="n"/>
      <c r="G85" s="36" t="n"/>
      <c r="H85" s="226" t="n"/>
      <c r="I85" s="226" t="n"/>
      <c r="J85" s="226" t="n"/>
      <c r="K85" s="36" t="n"/>
      <c r="L85" s="36" t="n"/>
      <c r="M85" s="229" t="n"/>
      <c r="N85" s="36" t="n"/>
      <c r="O85" s="36" t="n"/>
      <c r="P85" s="36" t="n"/>
      <c r="Q85" s="227">
        <f>IF($A85="","",IF($J85="",MAX(0,INT(TODAY()-$I85)),MAX(0,INT($J85)-INT($I85))))</f>
      </c>
      <c r="R85" s="73" t="n"/>
    </row>
    <row r="86" s="52" ht="22" customHeight="true">
      <c r="A86" s="36" t="s">
        <v>769</v>
      </c>
      <c r="B86" s="36" t="s">
        <v>805</v>
      </c>
      <c r="C86" s="36" t="n"/>
      <c r="D86" s="36" t="n"/>
      <c r="E86" s="36" t="n"/>
      <c r="F86" s="36" t="n"/>
      <c r="G86" s="36" t="n"/>
      <c r="H86" s="226" t="n"/>
      <c r="I86" s="226" t="n"/>
      <c r="J86" s="226" t="n"/>
      <c r="K86" s="36" t="n"/>
      <c r="L86" s="36" t="n"/>
      <c r="M86" s="229" t="n"/>
      <c r="N86" s="36" t="n"/>
      <c r="O86" s="36" t="n"/>
      <c r="P86" s="36" t="n"/>
      <c r="Q86" s="227">
        <f>IF($A86="","",IF($J86="",MAX(0,INT(TODAY()-$I86)),MAX(0,INT($J86)-INT($I86))))</f>
      </c>
      <c r="R86" s="73" t="n"/>
    </row>
    <row r="87" s="52" ht="22" customHeight="true">
      <c r="A87" s="36" t="s">
        <v>781</v>
      </c>
      <c r="B87" s="36" t="s">
        <v>806</v>
      </c>
      <c r="C87" s="36" t="n"/>
      <c r="D87" s="36" t="n"/>
      <c r="E87" s="36" t="n"/>
      <c r="F87" s="36" t="n"/>
      <c r="G87" s="36" t="n"/>
      <c r="H87" s="226" t="n"/>
      <c r="I87" s="226" t="n"/>
      <c r="J87" s="226" t="n"/>
      <c r="K87" s="36" t="n"/>
      <c r="L87" s="36" t="n"/>
      <c r="M87" s="229" t="n"/>
      <c r="N87" s="36" t="n"/>
      <c r="O87" s="36" t="n"/>
      <c r="P87" s="36" t="n"/>
      <c r="Q87" s="227">
        <f>IF($A87="","",IF($J87="",MAX(0,INT(TODAY()-$I87)),MAX(0,INT($J87)-INT($I87))))</f>
      </c>
      <c r="R87" s="73" t="n"/>
    </row>
    <row r="88" s="52" ht="22" customHeight="true">
      <c r="A88" s="36" t="s">
        <v>783</v>
      </c>
      <c r="B88" s="36" t="s">
        <v>807</v>
      </c>
      <c r="C88" s="36" t="n"/>
      <c r="D88" s="36" t="n"/>
      <c r="E88" s="36" t="n"/>
      <c r="F88" s="36" t="n"/>
      <c r="G88" s="36" t="n"/>
      <c r="H88" s="226" t="n"/>
      <c r="I88" s="226" t="n"/>
      <c r="J88" s="226" t="n"/>
      <c r="K88" s="36" t="n"/>
      <c r="L88" s="36" t="n"/>
      <c r="M88" s="229" t="n"/>
      <c r="N88" s="36" t="n"/>
      <c r="O88" s="36" t="n"/>
      <c r="P88" s="36" t="n"/>
      <c r="Q88" s="227">
        <f>IF($A88="","",IF($J88="",MAX(0,INT(TODAY()-$I88)),MAX(0,INT($J88)-INT($I88))))</f>
      </c>
      <c r="R88" s="73" t="n"/>
    </row>
    <row r="89" s="52" ht="22" customHeight="true">
      <c r="A89" s="36" t="s">
        <v>785</v>
      </c>
      <c r="B89" s="36" t="s">
        <v>808</v>
      </c>
      <c r="C89" s="36" t="n"/>
      <c r="D89" s="36" t="n"/>
      <c r="E89" s="36" t="n"/>
      <c r="F89" s="36" t="n"/>
      <c r="G89" s="36" t="n"/>
      <c r="H89" s="226" t="n"/>
      <c r="I89" s="226" t="n"/>
      <c r="J89" s="226" t="n"/>
      <c r="K89" s="36" t="n"/>
      <c r="L89" s="36" t="n"/>
      <c r="M89" s="229" t="n"/>
      <c r="N89" s="36" t="n"/>
      <c r="O89" s="36" t="n"/>
      <c r="P89" s="36" t="n"/>
      <c r="Q89" s="227">
        <f>IF($A89="","",IF($J89="",MAX(0,INT(TODAY()-$I89)),MAX(0,INT($J89)-INT($I89))))</f>
      </c>
      <c r="R89" s="73" t="n"/>
    </row>
    <row r="90" s="52" ht="22" customHeight="true">
      <c r="A90" s="36" t="s">
        <v>787</v>
      </c>
      <c r="B90" s="36" t="s">
        <v>809</v>
      </c>
      <c r="C90" s="36" t="n"/>
      <c r="D90" s="36" t="n"/>
      <c r="E90" s="36" t="n"/>
      <c r="F90" s="36" t="n"/>
      <c r="G90" s="36" t="n"/>
      <c r="H90" s="226" t="n"/>
      <c r="I90" s="226" t="n"/>
      <c r="J90" s="226" t="n"/>
      <c r="K90" s="36" t="n"/>
      <c r="L90" s="36" t="n"/>
      <c r="M90" s="229" t="n"/>
      <c r="N90" s="36" t="n"/>
      <c r="O90" s="36" t="n"/>
      <c r="P90" s="36" t="n"/>
      <c r="Q90" s="227">
        <f>IF($A90="","",IF($J90="",MAX(0,INT(TODAY()-$I90)),MAX(0,INT($J90)-INT($I90))))</f>
      </c>
      <c r="R90" s="73" t="n"/>
    </row>
    <row r="91" s="52" ht="22" customHeight="true">
      <c r="A91" s="36" t="s">
        <v>789</v>
      </c>
      <c r="B91" s="36" t="s">
        <v>810</v>
      </c>
      <c r="C91" s="36" t="n"/>
      <c r="D91" s="36" t="n"/>
      <c r="E91" s="36" t="n"/>
      <c r="F91" s="36" t="n"/>
      <c r="G91" s="36" t="n"/>
      <c r="H91" s="226" t="n"/>
      <c r="I91" s="226" t="n"/>
      <c r="J91" s="226" t="n"/>
      <c r="K91" s="36" t="n"/>
      <c r="L91" s="36" t="n"/>
      <c r="M91" s="229" t="n"/>
      <c r="N91" s="36" t="n"/>
      <c r="O91" s="36" t="n"/>
      <c r="P91" s="36" t="n"/>
      <c r="Q91" s="227">
        <f>IF($A91="","",IF($J91="",MAX(0,INT(TODAY()-$I91)),MAX(0,INT($J91)-INT($I91))))</f>
      </c>
      <c r="R91" s="73" t="n"/>
    </row>
    <row r="92" s="52" ht="22" customHeight="true">
      <c r="A92" s="36" t="s">
        <v>811</v>
      </c>
      <c r="B92" s="36" t="s">
        <v>812</v>
      </c>
      <c r="C92" s="36" t="n"/>
      <c r="D92" s="36" t="n"/>
      <c r="E92" s="36" t="n"/>
      <c r="F92" s="36" t="n"/>
      <c r="G92" s="36" t="n"/>
      <c r="H92" s="226" t="n"/>
      <c r="I92" s="226" t="n"/>
      <c r="J92" s="226" t="n"/>
      <c r="K92" s="36" t="n"/>
      <c r="L92" s="36" t="n"/>
      <c r="M92" s="229" t="n"/>
      <c r="N92" s="36" t="n"/>
      <c r="O92" s="36" t="n"/>
      <c r="P92" s="36" t="n"/>
      <c r="Q92" s="227">
        <f>IF($A92="","",IF($J92="",MAX(0,INT(TODAY()-$I92)),MAX(0,INT($J92)-INT($I92))))</f>
      </c>
      <c r="R92" s="73" t="n"/>
    </row>
    <row r="93" s="52" ht="22" customHeight="true">
      <c r="A93" s="36" t="s">
        <v>813</v>
      </c>
      <c r="B93" s="36" t="s">
        <v>814</v>
      </c>
      <c r="C93" s="36" t="n"/>
      <c r="D93" s="36" t="n"/>
      <c r="E93" s="36" t="n"/>
      <c r="F93" s="36" t="n"/>
      <c r="G93" s="36" t="n"/>
      <c r="H93" s="226" t="n"/>
      <c r="I93" s="226" t="n"/>
      <c r="J93" s="226" t="n"/>
      <c r="K93" s="36" t="n"/>
      <c r="L93" s="36" t="n"/>
      <c r="M93" s="229" t="n"/>
      <c r="N93" s="36" t="n"/>
      <c r="O93" s="36" t="n"/>
      <c r="P93" s="36" t="n"/>
      <c r="Q93" s="227">
        <f>IF($A93="","",IF($J93="",MAX(0,INT(TODAY()-$I93)),MAX(0,INT($J93)-INT($I93))))</f>
      </c>
      <c r="R93" s="73" t="n"/>
    </row>
    <row r="94" s="52" ht="22" customHeight="true">
      <c r="A94" s="36" t="s">
        <v>815</v>
      </c>
      <c r="B94" s="36" t="s">
        <v>816</v>
      </c>
      <c r="C94" s="36" t="n"/>
      <c r="D94" s="36" t="n"/>
      <c r="E94" s="36" t="n"/>
      <c r="F94" s="36" t="n"/>
      <c r="G94" s="36" t="n"/>
      <c r="H94" s="226" t="n"/>
      <c r="I94" s="226" t="n"/>
      <c r="J94" s="226" t="n"/>
      <c r="K94" s="36" t="n"/>
      <c r="L94" s="36" t="n"/>
      <c r="M94" s="229" t="n"/>
      <c r="N94" s="36" t="n"/>
      <c r="O94" s="36" t="n"/>
      <c r="P94" s="36" t="n"/>
      <c r="Q94" s="227">
        <f>IF($A94="","",IF($J94="",MAX(0,INT(TODAY()-$I94)),MAX(0,INT($J94)-INT($I94))))</f>
      </c>
      <c r="R94" s="73" t="n"/>
    </row>
    <row r="95" s="52" ht="22" customHeight="true">
      <c r="A95" s="36" t="s">
        <v>817</v>
      </c>
      <c r="B95" s="36" t="s">
        <v>818</v>
      </c>
      <c r="C95" s="36" t="n"/>
      <c r="D95" s="36" t="n"/>
      <c r="E95" s="36" t="n"/>
      <c r="F95" s="36" t="n"/>
      <c r="G95" s="36" t="n"/>
      <c r="H95" s="226" t="n"/>
      <c r="I95" s="226" t="n"/>
      <c r="J95" s="226" t="n"/>
      <c r="K95" s="36" t="n"/>
      <c r="L95" s="36" t="n"/>
      <c r="M95" s="229" t="n"/>
      <c r="N95" s="36" t="n"/>
      <c r="O95" s="36" t="n"/>
      <c r="P95" s="36" t="n"/>
      <c r="Q95" s="227">
        <f>IF($A95="","",IF($J95="",MAX(0,INT(TODAY()-$I95)),MAX(0,INT($J95)-INT($I95))))</f>
      </c>
      <c r="R95" s="73" t="n"/>
    </row>
    <row r="96" s="52" ht="22" customHeight="true">
      <c r="A96" s="36" t="n"/>
      <c r="B96" s="36" t="n"/>
      <c r="C96" s="36" t="n"/>
      <c r="D96" s="36" t="n"/>
      <c r="E96" s="36" t="n"/>
      <c r="F96" s="36" t="n"/>
      <c r="G96" s="36" t="n"/>
      <c r="H96" s="226" t="n"/>
      <c r="I96" s="226" t="n"/>
      <c r="J96" s="226" t="n"/>
      <c r="K96" s="36" t="n"/>
      <c r="L96" s="36" t="n"/>
      <c r="M96" s="229" t="n"/>
      <c r="N96" s="36" t="n"/>
      <c r="O96" s="36" t="n"/>
      <c r="P96" s="36" t="n"/>
      <c r="Q96" s="227">
        <f>IF($A96="","",IF($J96="",MAX(0,INT(TODAY()-$I96)),MAX(0,INT($J96)-INT($I96))))</f>
      </c>
      <c r="R96" s="73" t="n"/>
    </row>
    <row r="97" s="52" ht="22" customHeight="true">
      <c r="A97" s="36" t="n"/>
      <c r="B97" s="36" t="n"/>
      <c r="C97" s="36" t="n"/>
      <c r="D97" s="36" t="n"/>
      <c r="E97" s="36" t="n"/>
      <c r="F97" s="36" t="n"/>
      <c r="G97" s="36" t="n"/>
      <c r="H97" s="226" t="n"/>
      <c r="I97" s="226" t="n"/>
      <c r="J97" s="226" t="n"/>
      <c r="K97" s="36" t="n"/>
      <c r="L97" s="36" t="n"/>
      <c r="M97" s="229" t="n"/>
      <c r="N97" s="36" t="n"/>
      <c r="O97" s="36" t="n"/>
      <c r="P97" s="36" t="n"/>
      <c r="Q97" s="227">
        <f>IF($A97="","",IF($J97="",MAX(0,INT(TODAY()-$I97)),MAX(0,INT($J97)-INT($I97))))</f>
      </c>
      <c r="R97" s="73" t="n"/>
    </row>
    <row r="98" s="52" ht="22" customHeight="true">
      <c r="A98" s="36" t="n"/>
      <c r="B98" s="36" t="n"/>
      <c r="C98" s="36" t="n"/>
      <c r="D98" s="36" t="n"/>
      <c r="E98" s="36" t="n"/>
      <c r="F98" s="36" t="n"/>
      <c r="G98" s="36" t="n"/>
      <c r="H98" s="226" t="n"/>
      <c r="I98" s="226" t="n"/>
      <c r="J98" s="226" t="n"/>
      <c r="K98" s="36" t="n"/>
      <c r="L98" s="36" t="n"/>
      <c r="M98" s="229" t="n"/>
      <c r="N98" s="36" t="n"/>
      <c r="O98" s="36" t="n"/>
      <c r="P98" s="36" t="n"/>
      <c r="Q98" s="227">
        <f>IF($A98="","",IF($J98="",MAX(0,INT(TODAY()-$I98)),MAX(0,INT($J98)-INT($I98))))</f>
      </c>
      <c r="R98" s="73" t="n"/>
    </row>
    <row r="99" s="52" ht="22" customHeight="true">
      <c r="A99" s="36" t="n"/>
      <c r="B99" s="36" t="n"/>
      <c r="C99" s="36" t="n"/>
      <c r="D99" s="36" t="n"/>
      <c r="E99" s="36" t="n"/>
      <c r="F99" s="36" t="n"/>
      <c r="G99" s="36" t="n"/>
      <c r="H99" s="226" t="n"/>
      <c r="I99" s="226" t="n"/>
      <c r="J99" s="226" t="n"/>
      <c r="K99" s="36" t="n"/>
      <c r="L99" s="36" t="n"/>
      <c r="M99" s="229" t="n"/>
      <c r="N99" s="36" t="n"/>
      <c r="O99" s="36" t="n"/>
      <c r="P99" s="36" t="n"/>
      <c r="Q99" s="227">
        <f>IF($A99="","",IF($J99="",MAX(0,INT(TODAY()-$I99)),MAX(0,INT($J99)-INT($I99))))</f>
      </c>
      <c r="R99" s="73" t="n"/>
    </row>
    <row r="100" s="52" ht="22" customHeight="true">
      <c r="A100" s="36" t="n"/>
      <c r="B100" s="36" t="n"/>
      <c r="C100" s="36" t="n"/>
      <c r="D100" s="36" t="n"/>
      <c r="E100" s="36" t="n"/>
      <c r="F100" s="36" t="n"/>
      <c r="G100" s="36" t="n"/>
      <c r="H100" s="226" t="n"/>
      <c r="I100" s="226" t="n"/>
      <c r="J100" s="226" t="n"/>
      <c r="K100" s="36" t="n"/>
      <c r="L100" s="36" t="n"/>
      <c r="M100" s="229" t="n"/>
      <c r="N100" s="36" t="n"/>
      <c r="O100" s="36" t="n"/>
      <c r="P100" s="36" t="n"/>
      <c r="Q100" s="227">
        <f>IF($A100="","",IF($J100="",MAX(0,INT(TODAY()-$I100)),MAX(0,INT($J100)-INT($I100))))</f>
      </c>
      <c r="R100" s="73" t="n"/>
    </row>
    <row r="101" s="52" ht="22" customHeight="true">
      <c r="A101" s="36" t="n"/>
      <c r="B101" s="36" t="n"/>
      <c r="C101" s="36" t="n"/>
      <c r="D101" s="36" t="n"/>
      <c r="E101" s="36" t="n"/>
      <c r="F101" s="36" t="n"/>
      <c r="G101" s="36" t="n"/>
      <c r="H101" s="226" t="n"/>
      <c r="I101" s="226" t="n"/>
      <c r="J101" s="226" t="n"/>
      <c r="K101" s="36" t="n"/>
      <c r="L101" s="36" t="n"/>
      <c r="M101" s="229" t="n"/>
      <c r="N101" s="36" t="n"/>
      <c r="O101" s="36" t="n"/>
      <c r="P101" s="36" t="n"/>
      <c r="Q101" s="227">
        <f>IF($A101="","",IF($J101="",MAX(0,INT(TODAY()-$I101)),MAX(0,INT($J101)-INT($I101))))</f>
      </c>
      <c r="R101" s="73" t="n"/>
    </row>
    <row r="102" s="52" ht="22" customHeight="true">
      <c r="A102" s="36" t="n"/>
      <c r="B102" s="36" t="n"/>
      <c r="C102" s="36" t="n"/>
      <c r="D102" s="36" t="n"/>
      <c r="E102" s="36" t="n"/>
      <c r="F102" s="36" t="n"/>
      <c r="G102" s="36" t="n"/>
      <c r="H102" s="226" t="n"/>
      <c r="I102" s="226" t="n"/>
      <c r="J102" s="226" t="n"/>
      <c r="K102" s="36" t="n"/>
      <c r="L102" s="36" t="n"/>
      <c r="M102" s="229" t="n"/>
      <c r="N102" s="36" t="n"/>
      <c r="O102" s="36" t="n"/>
      <c r="P102" s="36" t="n"/>
      <c r="Q102" s="227">
        <f>IF($A102="","",IF($J102="",MAX(0,INT(TODAY()-$I102)),MAX(0,INT($J102)-INT($I102))))</f>
      </c>
      <c r="R102" s="73" t="n"/>
    </row>
    <row r="103" s="52" ht="22" customHeight="true">
      <c r="A103" s="36" t="n"/>
      <c r="B103" s="36" t="n"/>
      <c r="C103" s="36" t="n"/>
      <c r="D103" s="36" t="n"/>
      <c r="E103" s="36" t="n"/>
      <c r="F103" s="36" t="n"/>
      <c r="G103" s="36" t="n"/>
      <c r="H103" s="226" t="n"/>
      <c r="I103" s="226" t="n"/>
      <c r="J103" s="226" t="n"/>
      <c r="K103" s="36" t="n"/>
      <c r="L103" s="36" t="n"/>
      <c r="M103" s="229" t="n"/>
      <c r="N103" s="36" t="n"/>
      <c r="O103" s="36" t="n"/>
      <c r="P103" s="36" t="n"/>
      <c r="Q103" s="227">
        <f>IF($A103="","",IF($J103="",MAX(0,INT(TODAY()-$I103)),MAX(0,INT($J103)-INT($I103))))</f>
      </c>
      <c r="R103" s="73" t="n"/>
    </row>
    <row r="104" s="52" ht="22" customHeight="true">
      <c r="A104" s="36" t="n"/>
      <c r="B104" s="36" t="n"/>
      <c r="C104" s="36" t="n"/>
      <c r="D104" s="36" t="n"/>
      <c r="E104" s="36" t="n"/>
      <c r="F104" s="36" t="n"/>
      <c r="G104" s="36" t="n"/>
      <c r="H104" s="226" t="n"/>
      <c r="I104" s="226" t="n"/>
      <c r="J104" s="226" t="n"/>
      <c r="K104" s="36" t="n"/>
      <c r="L104" s="36" t="n"/>
      <c r="M104" s="229" t="n"/>
      <c r="N104" s="36" t="n"/>
      <c r="O104" s="36" t="n"/>
      <c r="P104" s="36" t="n"/>
      <c r="Q104" s="227">
        <f>IF($A104="","",IF($J104="",MAX(0,INT(TODAY()-$I104)),MAX(0,INT($J104)-INT($I104))))</f>
      </c>
      <c r="R104" s="73" t="n"/>
    </row>
    <row r="105" s="52" ht="22" customHeight="true">
      <c r="A105" s="36" t="n"/>
      <c r="B105" s="36" t="n"/>
      <c r="C105" s="36" t="n"/>
      <c r="D105" s="36" t="n"/>
      <c r="E105" s="36" t="n"/>
      <c r="F105" s="36" t="n"/>
      <c r="G105" s="36" t="n"/>
      <c r="H105" s="226" t="n"/>
      <c r="I105" s="226" t="n"/>
      <c r="J105" s="226" t="n"/>
      <c r="K105" s="36" t="n"/>
      <c r="L105" s="36" t="n"/>
      <c r="M105" s="229" t="n"/>
      <c r="N105" s="36" t="n"/>
      <c r="O105" s="36" t="n"/>
      <c r="P105" s="36" t="n"/>
      <c r="Q105" s="227">
        <f>IF($A105="","",IF($J105="",MAX(0,INT(TODAY()-$I105)),MAX(0,INT($J105)-INT($I105))))</f>
      </c>
      <c r="R105" s="73" t="n"/>
    </row>
    <row r="106" s="52" ht="22" customHeight="true">
      <c r="A106" s="36" t="n"/>
      <c r="B106" s="36" t="n"/>
      <c r="C106" s="36" t="n"/>
      <c r="D106" s="36" t="n"/>
      <c r="E106" s="36" t="n"/>
      <c r="F106" s="36" t="n"/>
      <c r="G106" s="36" t="n"/>
      <c r="H106" s="226" t="n"/>
      <c r="I106" s="226" t="n"/>
      <c r="J106" s="226" t="n"/>
      <c r="K106" s="36" t="n"/>
      <c r="L106" s="36" t="n"/>
      <c r="M106" s="229" t="n"/>
      <c r="N106" s="36" t="n"/>
      <c r="O106" s="36" t="n"/>
      <c r="P106" s="36" t="n"/>
      <c r="Q106" s="227">
        <f>IF($A106="","",IF($J106="",MAX(0,INT(TODAY()-$I106)),MAX(0,INT($J106)-INT($I106))))</f>
      </c>
      <c r="R106" s="73" t="n"/>
    </row>
    <row r="107" s="52" ht="22" customHeight="true">
      <c r="A107" s="36" t="n"/>
      <c r="B107" s="36" t="n"/>
      <c r="C107" s="36" t="n"/>
      <c r="D107" s="36" t="n"/>
      <c r="E107" s="36" t="n"/>
      <c r="F107" s="36" t="n"/>
      <c r="G107" s="36" t="n"/>
      <c r="H107" s="226" t="n"/>
      <c r="I107" s="226" t="n"/>
      <c r="J107" s="226" t="n"/>
      <c r="K107" s="36" t="n"/>
      <c r="L107" s="36" t="n"/>
      <c r="M107" s="229" t="n"/>
      <c r="N107" s="36" t="n"/>
      <c r="O107" s="36" t="n"/>
      <c r="P107" s="36" t="n"/>
      <c r="Q107" s="227">
        <f>IF($A107="","",IF($J107="",MAX(0,INT(TODAY()-$I107)),MAX(0,INT($J107)-INT($I107))))</f>
      </c>
      <c r="R107" s="73" t="n"/>
    </row>
    <row r="108" s="52" ht="22" customHeight="true">
      <c r="A108" s="36" t="n"/>
      <c r="B108" s="36" t="n"/>
      <c r="C108" s="36" t="n"/>
      <c r="D108" s="36" t="n"/>
      <c r="E108" s="36" t="n"/>
      <c r="F108" s="36" t="n"/>
      <c r="G108" s="36" t="n"/>
      <c r="H108" s="226" t="n"/>
      <c r="I108" s="226" t="n"/>
      <c r="J108" s="226" t="n"/>
      <c r="K108" s="36" t="n"/>
      <c r="L108" s="36" t="n"/>
      <c r="M108" s="229" t="n"/>
      <c r="N108" s="36" t="n"/>
      <c r="O108" s="36" t="n"/>
      <c r="P108" s="36" t="n"/>
      <c r="Q108" s="227">
        <f>IF($A108="","",IF($J108="",MAX(0,INT(TODAY()-$I108)),MAX(0,INT($J108)-INT($I108))))</f>
      </c>
      <c r="R108" s="73" t="n"/>
    </row>
    <row r="109" s="52" ht="22" customHeight="true">
      <c r="A109" s="36" t="n"/>
      <c r="B109" s="36" t="n"/>
      <c r="C109" s="36" t="n"/>
      <c r="D109" s="36" t="n"/>
      <c r="E109" s="36" t="n"/>
      <c r="F109" s="36" t="n"/>
      <c r="G109" s="36" t="n"/>
      <c r="H109" s="226" t="n"/>
      <c r="I109" s="226" t="n"/>
      <c r="J109" s="226" t="n"/>
      <c r="K109" s="36" t="n"/>
      <c r="L109" s="36" t="n"/>
      <c r="M109" s="229" t="n"/>
      <c r="N109" s="36" t="n"/>
      <c r="O109" s="36" t="n"/>
      <c r="P109" s="36" t="n"/>
      <c r="Q109" s="227">
        <f>IF($A109="","",IF($J109="",MAX(0,INT(TODAY()-$I109)),MAX(0,INT($J109)-INT($I109))))</f>
      </c>
      <c r="R109" s="73" t="n"/>
    </row>
    <row r="110" s="52" ht="22" customHeight="true">
      <c r="A110" s="36" t="n"/>
      <c r="B110" s="36" t="n"/>
      <c r="C110" s="36" t="n"/>
      <c r="D110" s="36" t="n"/>
      <c r="E110" s="36" t="n"/>
      <c r="F110" s="36" t="n"/>
      <c r="G110" s="36" t="n"/>
      <c r="H110" s="226" t="n"/>
      <c r="I110" s="226" t="n"/>
      <c r="J110" s="226" t="n"/>
      <c r="K110" s="36" t="n"/>
      <c r="L110" s="36" t="n"/>
      <c r="M110" s="229" t="n"/>
      <c r="N110" s="36" t="n"/>
      <c r="O110" s="36" t="n"/>
      <c r="P110" s="36" t="n"/>
      <c r="Q110" s="227">
        <f>IF($A110="","",IF($J110="",MAX(0,INT(TODAY()-$I110)),MAX(0,INT($J110)-INT($I110))))</f>
      </c>
      <c r="R110" s="73" t="n"/>
    </row>
    <row r="111" s="52" ht="22" customHeight="true">
      <c r="A111" s="36" t="n"/>
      <c r="B111" s="36" t="n"/>
      <c r="C111" s="36" t="n"/>
      <c r="D111" s="36" t="n"/>
      <c r="E111" s="36" t="n"/>
      <c r="F111" s="36" t="n"/>
      <c r="G111" s="36" t="n"/>
      <c r="H111" s="226" t="n"/>
      <c r="I111" s="226" t="n"/>
      <c r="J111" s="226" t="n"/>
      <c r="K111" s="36" t="n"/>
      <c r="L111" s="36" t="n"/>
      <c r="M111" s="229" t="n"/>
      <c r="N111" s="36" t="n"/>
      <c r="O111" s="36" t="n"/>
      <c r="P111" s="36" t="n"/>
      <c r="Q111" s="227">
        <f>IF($A111="","",IF($J111="",MAX(0,INT(TODAY()-$I111)),MAX(0,INT($J111)-INT($I111))))</f>
      </c>
      <c r="R111" s="73" t="n"/>
    </row>
    <row r="112" s="52" ht="22" customHeight="true">
      <c r="A112" s="36" t="n"/>
      <c r="B112" s="36" t="n"/>
      <c r="C112" s="36" t="n"/>
      <c r="D112" s="36" t="n"/>
      <c r="E112" s="36" t="n"/>
      <c r="F112" s="36" t="n"/>
      <c r="G112" s="36" t="n"/>
      <c r="H112" s="226" t="n"/>
      <c r="I112" s="226" t="n"/>
      <c r="J112" s="226" t="n"/>
      <c r="K112" s="36" t="n"/>
      <c r="L112" s="36" t="n"/>
      <c r="M112" s="229" t="n"/>
      <c r="N112" s="36" t="n"/>
      <c r="O112" s="36" t="n"/>
      <c r="P112" s="36" t="n"/>
      <c r="Q112" s="227">
        <f>IF($A112="","",IF($J112="",MAX(0,INT(TODAY()-$I112)),MAX(0,INT($J112)-INT($I112))))</f>
      </c>
      <c r="R112" s="73" t="n"/>
    </row>
    <row r="113" s="52" ht="22" customHeight="true">
      <c r="A113" s="36" t="n"/>
      <c r="B113" s="36" t="n"/>
      <c r="C113" s="36" t="n"/>
      <c r="D113" s="36" t="n"/>
      <c r="E113" s="36" t="n"/>
      <c r="F113" s="36" t="n"/>
      <c r="G113" s="36" t="n"/>
      <c r="H113" s="226" t="n"/>
      <c r="I113" s="226" t="n"/>
      <c r="J113" s="226" t="n"/>
      <c r="K113" s="36" t="n"/>
      <c r="L113" s="36" t="n"/>
      <c r="M113" s="229" t="n"/>
      <c r="N113" s="36" t="n"/>
      <c r="O113" s="36" t="n"/>
      <c r="P113" s="36" t="n"/>
      <c r="Q113" s="227">
        <f>IF($A113="","",IF($J113="",MAX(0,INT(TODAY()-$I113)),MAX(0,INT($J113)-INT($I113))))</f>
      </c>
      <c r="R113" s="73" t="n"/>
    </row>
    <row r="114" s="52" ht="22" customHeight="true">
      <c r="A114" s="36" t="n"/>
      <c r="B114" s="36" t="n"/>
      <c r="C114" s="36" t="n"/>
      <c r="D114" s="36" t="n"/>
      <c r="E114" s="36" t="n"/>
      <c r="F114" s="36" t="n"/>
      <c r="G114" s="36" t="n"/>
      <c r="H114" s="226" t="n"/>
      <c r="I114" s="226" t="n"/>
      <c r="J114" s="226" t="n"/>
      <c r="K114" s="36" t="n"/>
      <c r="L114" s="36" t="n"/>
      <c r="M114" s="229" t="n"/>
      <c r="N114" s="36" t="n"/>
      <c r="O114" s="36" t="n"/>
      <c r="P114" s="36" t="n"/>
      <c r="Q114" s="227">
        <f>IF($A114="","",IF($J114="",MAX(0,INT(TODAY()-$I114)),MAX(0,INT($J114)-INT($I114))))</f>
      </c>
      <c r="R114" s="73" t="n"/>
    </row>
    <row r="115" s="52" ht="22" customHeight="true">
      <c r="A115" s="36" t="n"/>
      <c r="B115" s="36" t="n"/>
      <c r="C115" s="36" t="n"/>
      <c r="D115" s="36" t="n"/>
      <c r="E115" s="36" t="n"/>
      <c r="F115" s="36" t="n"/>
      <c r="G115" s="36" t="n"/>
      <c r="H115" s="226" t="n"/>
      <c r="I115" s="226" t="n"/>
      <c r="J115" s="226" t="n"/>
      <c r="K115" s="36" t="n"/>
      <c r="L115" s="36" t="n"/>
      <c r="M115" s="229" t="n"/>
      <c r="N115" s="36" t="n"/>
      <c r="O115" s="36" t="n"/>
      <c r="P115" s="36" t="n"/>
      <c r="Q115" s="227">
        <f>IF($A115="","",IF($J115="",MAX(0,INT(TODAY()-$I115)),MAX(0,INT($J115)-INT($I115))))</f>
      </c>
      <c r="R115" s="73" t="n"/>
    </row>
    <row r="116" s="52" ht="22" customHeight="true">
      <c r="A116" s="36" t="n"/>
      <c r="B116" s="36" t="n"/>
      <c r="C116" s="36" t="n"/>
      <c r="D116" s="36" t="n"/>
      <c r="E116" s="36" t="n"/>
      <c r="F116" s="36" t="n"/>
      <c r="G116" s="36" t="n"/>
      <c r="H116" s="226" t="n"/>
      <c r="I116" s="226" t="n"/>
      <c r="J116" s="226" t="n"/>
      <c r="K116" s="36" t="n"/>
      <c r="L116" s="36" t="n"/>
      <c r="M116" s="229" t="n"/>
      <c r="N116" s="36" t="n"/>
      <c r="O116" s="36" t="n"/>
      <c r="P116" s="36" t="n"/>
      <c r="Q116" s="227">
        <f>IF($A116="","",IF($J116="",MAX(0,INT(TODAY()-$I116)),MAX(0,INT($J116)-INT($I116))))</f>
      </c>
      <c r="R116" s="73" t="n"/>
    </row>
    <row r="117" s="52" ht="22" customHeight="true">
      <c r="A117" s="36" t="n"/>
      <c r="B117" s="36" t="n"/>
      <c r="C117" s="36" t="n"/>
      <c r="D117" s="36" t="n"/>
      <c r="E117" s="36" t="n"/>
      <c r="F117" s="36" t="n"/>
      <c r="G117" s="36" t="n"/>
      <c r="H117" s="226" t="n"/>
      <c r="I117" s="226" t="n"/>
      <c r="J117" s="226" t="n"/>
      <c r="K117" s="36" t="n"/>
      <c r="L117" s="36" t="n"/>
      <c r="M117" s="229" t="n"/>
      <c r="N117" s="36" t="n"/>
      <c r="O117" s="36" t="n"/>
      <c r="P117" s="36" t="n"/>
      <c r="Q117" s="227">
        <f>IF($A117="","",IF($J117="",MAX(0,INT(TODAY()-$I117)),MAX(0,INT($J117)-INT($I117))))</f>
      </c>
      <c r="R117" s="73" t="n"/>
    </row>
    <row r="118" s="52" ht="22" customHeight="true">
      <c r="A118" s="36" t="n"/>
      <c r="B118" s="36" t="n"/>
      <c r="C118" s="36" t="n"/>
      <c r="D118" s="36" t="n"/>
      <c r="E118" s="36" t="n"/>
      <c r="F118" s="36" t="n"/>
      <c r="G118" s="36" t="n"/>
      <c r="H118" s="226" t="n"/>
      <c r="I118" s="226" t="n"/>
      <c r="J118" s="226" t="n"/>
      <c r="K118" s="36" t="n"/>
      <c r="L118" s="36" t="n"/>
      <c r="M118" s="229" t="n"/>
      <c r="N118" s="36" t="n"/>
      <c r="O118" s="36" t="n"/>
      <c r="P118" s="36" t="n"/>
      <c r="Q118" s="227">
        <f>IF($A118="","",IF($J118="",MAX(0,INT(TODAY()-$I118)),MAX(0,INT($J118)-INT($I118))))</f>
      </c>
      <c r="R118" s="73" t="n"/>
    </row>
    <row r="119" s="52" ht="22" customHeight="true">
      <c r="A119" s="36" t="n"/>
      <c r="B119" s="36" t="n"/>
      <c r="C119" s="36" t="n"/>
      <c r="D119" s="36" t="n"/>
      <c r="E119" s="36" t="n"/>
      <c r="F119" s="36" t="n"/>
      <c r="G119" s="36" t="n"/>
      <c r="H119" s="226" t="n"/>
      <c r="I119" s="226" t="n"/>
      <c r="J119" s="226" t="n"/>
      <c r="K119" s="36" t="n"/>
      <c r="L119" s="36" t="n"/>
      <c r="M119" s="229" t="n"/>
      <c r="N119" s="36" t="n"/>
      <c r="O119" s="36" t="n"/>
      <c r="P119" s="36" t="n"/>
      <c r="Q119" s="227">
        <f>IF($A119="","",IF($J119="",MAX(0,INT(TODAY()-$I119)),MAX(0,INT($J119)-INT($I119))))</f>
      </c>
      <c r="R119" s="73" t="n"/>
    </row>
    <row r="120" s="52" ht="22" customHeight="true">
      <c r="A120" s="36" t="n"/>
      <c r="B120" s="36" t="n"/>
      <c r="C120" s="36" t="n"/>
      <c r="D120" s="36" t="n"/>
      <c r="E120" s="36" t="n"/>
      <c r="F120" s="36" t="n"/>
      <c r="G120" s="36" t="n"/>
      <c r="H120" s="226" t="n"/>
      <c r="I120" s="226" t="n"/>
      <c r="J120" s="226" t="n"/>
      <c r="K120" s="36" t="n"/>
      <c r="L120" s="36" t="n"/>
      <c r="M120" s="229" t="n"/>
      <c r="N120" s="36" t="n"/>
      <c r="O120" s="36" t="n"/>
      <c r="P120" s="36" t="n"/>
      <c r="Q120" s="227">
        <f>IF($A120="","",IF($J120="",MAX(0,INT(TODAY()-$I120)),MAX(0,INT($J120)-INT($I120))))</f>
      </c>
      <c r="R120" s="73" t="n"/>
    </row>
    <row r="121" s="52" ht="22" customHeight="true">
      <c r="A121" s="36" t="n"/>
      <c r="B121" s="36" t="n"/>
      <c r="C121" s="36" t="n"/>
      <c r="D121" s="36" t="n"/>
      <c r="E121" s="36" t="n"/>
      <c r="F121" s="36" t="n"/>
      <c r="G121" s="36" t="n"/>
      <c r="H121" s="226" t="n"/>
      <c r="I121" s="226" t="n"/>
      <c r="J121" s="226" t="n"/>
      <c r="K121" s="36" t="n"/>
      <c r="L121" s="36" t="n"/>
      <c r="M121" s="229" t="n"/>
      <c r="N121" s="36" t="n"/>
      <c r="O121" s="36" t="n"/>
      <c r="P121" s="36" t="n"/>
      <c r="Q121" s="227">
        <f>IF($A121="","",IF($J121="",MAX(0,INT(TODAY()-$I121)),MAX(0,INT($J121)-INT($I121))))</f>
      </c>
      <c r="R121" s="73" t="n"/>
    </row>
    <row r="122" s="52" ht="22" customHeight="true">
      <c r="A122" s="36" t="n"/>
      <c r="B122" s="36" t="n"/>
      <c r="C122" s="36" t="n"/>
      <c r="D122" s="36" t="n"/>
      <c r="E122" s="36" t="n"/>
      <c r="F122" s="36" t="n"/>
      <c r="G122" s="36" t="n"/>
      <c r="H122" s="226" t="n"/>
      <c r="I122" s="226" t="n"/>
      <c r="J122" s="226" t="n"/>
      <c r="K122" s="36" t="n"/>
      <c r="L122" s="36" t="n"/>
      <c r="M122" s="229" t="n"/>
      <c r="N122" s="36" t="n"/>
      <c r="O122" s="36" t="n"/>
      <c r="P122" s="36" t="n"/>
      <c r="Q122" s="227">
        <f>IF($A122="","",IF($J122="",MAX(0,INT(TODAY()-$I122)),MAX(0,INT($J122)-INT($I122))))</f>
      </c>
      <c r="R122" s="73" t="n"/>
    </row>
    <row r="123" s="52" ht="22" customHeight="true">
      <c r="A123" s="36" t="n"/>
      <c r="B123" s="36" t="n"/>
      <c r="C123" s="36" t="n"/>
      <c r="D123" s="36" t="n"/>
      <c r="E123" s="36" t="n"/>
      <c r="F123" s="36" t="n"/>
      <c r="G123" s="36" t="n"/>
      <c r="H123" s="226" t="n"/>
      <c r="I123" s="226" t="n"/>
      <c r="J123" s="226" t="n"/>
      <c r="K123" s="36" t="n"/>
      <c r="L123" s="36" t="n"/>
      <c r="M123" s="229" t="n"/>
      <c r="N123" s="36" t="n"/>
      <c r="O123" s="36" t="n"/>
      <c r="P123" s="36" t="n"/>
      <c r="Q123" s="227">
        <f>IF($A123="","",IF($J123="",MAX(0,INT(TODAY()-$I123)),MAX(0,INT($J123)-INT($I123))))</f>
      </c>
      <c r="R123" s="73" t="n"/>
    </row>
    <row r="124" s="52" ht="22" customHeight="true">
      <c r="A124" s="36" t="n"/>
      <c r="B124" s="36" t="n"/>
      <c r="C124" s="36" t="n"/>
      <c r="D124" s="36" t="n"/>
      <c r="E124" s="36" t="n"/>
      <c r="F124" s="36" t="n"/>
      <c r="G124" s="36" t="n"/>
      <c r="H124" s="226" t="n"/>
      <c r="I124" s="226" t="n"/>
      <c r="J124" s="226" t="n"/>
      <c r="K124" s="36" t="n"/>
      <c r="L124" s="36" t="n"/>
      <c r="M124" s="229" t="n"/>
      <c r="N124" s="36" t="n"/>
      <c r="O124" s="36" t="n"/>
      <c r="P124" s="36" t="n"/>
      <c r="Q124" s="227">
        <f>IF($A124="","",IF($J124="",MAX(0,INT(TODAY()-$I124)),MAX(0,INT($J124)-INT($I124))))</f>
      </c>
      <c r="R124" s="73" t="n"/>
    </row>
    <row r="125" s="52" ht="22" customHeight="true">
      <c r="A125" s="36" t="n"/>
      <c r="B125" s="36" t="n"/>
      <c r="C125" s="36" t="n"/>
      <c r="D125" s="36" t="n"/>
      <c r="E125" s="36" t="n"/>
      <c r="F125" s="36" t="n"/>
      <c r="G125" s="36" t="n"/>
      <c r="H125" s="226" t="n"/>
      <c r="I125" s="226" t="n"/>
      <c r="J125" s="226" t="n"/>
      <c r="K125" s="36" t="n"/>
      <c r="L125" s="36" t="n"/>
      <c r="M125" s="229" t="n"/>
      <c r="N125" s="36" t="n"/>
      <c r="O125" s="36" t="n"/>
      <c r="P125" s="36" t="n"/>
      <c r="Q125" s="227">
        <f>IF($A125="","",IF($J125="",MAX(0,INT(TODAY()-$I125)),MAX(0,INT($J125)-INT($I125))))</f>
      </c>
      <c r="R125" s="73" t="n"/>
    </row>
    <row r="126" s="52" ht="22" customHeight="true">
      <c r="A126" s="36" t="n"/>
      <c r="B126" s="36" t="n"/>
      <c r="C126" s="36" t="n"/>
      <c r="D126" s="36" t="n"/>
      <c r="E126" s="36" t="n"/>
      <c r="F126" s="36" t="n"/>
      <c r="G126" s="36" t="n"/>
      <c r="H126" s="226" t="n"/>
      <c r="I126" s="226" t="n"/>
      <c r="J126" s="226" t="n"/>
      <c r="K126" s="36" t="n"/>
      <c r="L126" s="36" t="n"/>
      <c r="M126" s="229" t="n"/>
      <c r="N126" s="36" t="n"/>
      <c r="O126" s="36" t="n"/>
      <c r="P126" s="36" t="n"/>
      <c r="Q126" s="227">
        <f>IF($A126="","",IF($J126="",MAX(0,INT(TODAY()-$I126)),MAX(0,INT($J126)-INT($I126))))</f>
      </c>
      <c r="R126" s="73" t="n"/>
    </row>
    <row r="127" s="52" ht="22" customHeight="true">
      <c r="A127" s="36" t="n"/>
      <c r="B127" s="36" t="n"/>
      <c r="C127" s="36" t="n"/>
      <c r="D127" s="36" t="n"/>
      <c r="E127" s="36" t="n"/>
      <c r="F127" s="36" t="n"/>
      <c r="G127" s="36" t="n"/>
      <c r="H127" s="226" t="n"/>
      <c r="I127" s="226" t="n"/>
      <c r="J127" s="226" t="n"/>
      <c r="K127" s="36" t="n"/>
      <c r="L127" s="36" t="n"/>
      <c r="M127" s="229" t="n"/>
      <c r="N127" s="36" t="n"/>
      <c r="O127" s="36" t="n"/>
      <c r="P127" s="36" t="n"/>
      <c r="Q127" s="227">
        <f>IF($A127="","",IF($J127="",MAX(0,INT(TODAY()-$I127)),MAX(0,INT($J127)-INT($I127))))</f>
      </c>
      <c r="R127" s="73" t="n"/>
    </row>
    <row r="128" s="52" ht="22" customHeight="true">
      <c r="A128" s="36" t="n"/>
      <c r="B128" s="36" t="n"/>
      <c r="C128" s="36" t="n"/>
      <c r="D128" s="36" t="n"/>
      <c r="E128" s="36" t="n"/>
      <c r="F128" s="36" t="n"/>
      <c r="G128" s="36" t="n"/>
      <c r="H128" s="226" t="n"/>
      <c r="I128" s="226" t="n"/>
      <c r="J128" s="226" t="n"/>
      <c r="K128" s="36" t="n"/>
      <c r="L128" s="36" t="n"/>
      <c r="M128" s="229" t="n"/>
      <c r="N128" s="36" t="n"/>
      <c r="O128" s="36" t="n"/>
      <c r="P128" s="36" t="n"/>
      <c r="Q128" s="227">
        <f>IF($A128="","",IF($J128="",MAX(0,INT(TODAY()-$I128)),MAX(0,INT($J128)-INT($I128))))</f>
      </c>
      <c r="R128" s="73" t="n"/>
    </row>
    <row r="129" s="52" ht="22" customHeight="true">
      <c r="A129" s="36" t="n"/>
      <c r="B129" s="36" t="n"/>
      <c r="C129" s="36" t="n"/>
      <c r="D129" s="36" t="n"/>
      <c r="E129" s="36" t="n"/>
      <c r="F129" s="36" t="n"/>
      <c r="G129" s="36" t="n"/>
      <c r="H129" s="226" t="n"/>
      <c r="I129" s="226" t="n"/>
      <c r="J129" s="226" t="n"/>
      <c r="K129" s="36" t="n"/>
      <c r="L129" s="36" t="n"/>
      <c r="M129" s="229" t="n"/>
      <c r="N129" s="36" t="n"/>
      <c r="O129" s="36" t="n"/>
      <c r="P129" s="36" t="n"/>
      <c r="Q129" s="227">
        <f>IF($A129="","",IF($J129="",MAX(0,INT(TODAY()-$I129)),MAX(0,INT($J129)-INT($I129))))</f>
      </c>
      <c r="R129" s="73" t="n"/>
    </row>
    <row r="130" s="52" ht="22" customHeight="true">
      <c r="A130" s="36" t="n"/>
      <c r="B130" s="36" t="n"/>
      <c r="C130" s="36" t="n"/>
      <c r="D130" s="36" t="n"/>
      <c r="E130" s="36" t="n"/>
      <c r="F130" s="36" t="n"/>
      <c r="G130" s="36" t="n"/>
      <c r="H130" s="226" t="n"/>
      <c r="I130" s="226" t="n"/>
      <c r="J130" s="226" t="n"/>
      <c r="K130" s="36" t="n"/>
      <c r="L130" s="36" t="n"/>
      <c r="M130" s="229" t="n"/>
      <c r="N130" s="36" t="n"/>
      <c r="O130" s="36" t="n"/>
      <c r="P130" s="36" t="n"/>
      <c r="Q130" s="227">
        <f>IF($A130="","",IF($J130="",MAX(0,INT(TODAY()-$I130)),MAX(0,INT($J130)-INT($I130))))</f>
      </c>
      <c r="R130" s="73" t="n"/>
    </row>
    <row r="131" s="52" ht="22" customHeight="true">
      <c r="A131" s="36" t="n"/>
      <c r="B131" s="36" t="n"/>
      <c r="C131" s="36" t="n"/>
      <c r="D131" s="36" t="n"/>
      <c r="E131" s="36" t="n"/>
      <c r="F131" s="36" t="n"/>
      <c r="G131" s="36" t="n"/>
      <c r="H131" s="226" t="n"/>
      <c r="I131" s="226" t="n"/>
      <c r="J131" s="226" t="n"/>
      <c r="K131" s="36" t="n"/>
      <c r="L131" s="36" t="n"/>
      <c r="M131" s="229" t="n"/>
      <c r="N131" s="36" t="n"/>
      <c r="O131" s="36" t="n"/>
      <c r="P131" s="36" t="n"/>
      <c r="Q131" s="227">
        <f>IF($A131="","",IF($J131="",MAX(0,INT(TODAY()-$I131)),MAX(0,INT($J131)-INT($I131))))</f>
      </c>
      <c r="R131" s="73" t="n"/>
    </row>
    <row r="132" s="52" ht="22" customHeight="true">
      <c r="A132" s="36" t="n"/>
      <c r="B132" s="36" t="n"/>
      <c r="C132" s="36" t="n"/>
      <c r="D132" s="36" t="n"/>
      <c r="E132" s="36" t="n"/>
      <c r="F132" s="36" t="n"/>
      <c r="G132" s="36" t="n"/>
      <c r="H132" s="226" t="n"/>
      <c r="I132" s="226" t="n"/>
      <c r="J132" s="226" t="n"/>
      <c r="K132" s="36" t="n"/>
      <c r="L132" s="36" t="n"/>
      <c r="M132" s="229" t="n"/>
      <c r="N132" s="36" t="n"/>
      <c r="O132" s="36" t="n"/>
      <c r="P132" s="36" t="n"/>
      <c r="Q132" s="227">
        <f>IF($A132="","",IF($J132="",MAX(0,INT(TODAY()-$I132)),MAX(0,INT($J132)-INT($I132))))</f>
      </c>
      <c r="R132" s="73" t="n"/>
    </row>
    <row r="133" s="52" ht="22" customHeight="true">
      <c r="A133" s="36" t="n"/>
      <c r="B133" s="36" t="n"/>
      <c r="C133" s="36" t="n"/>
      <c r="D133" s="36" t="n"/>
      <c r="E133" s="36" t="n"/>
      <c r="F133" s="36" t="n"/>
      <c r="G133" s="36" t="n"/>
      <c r="H133" s="226" t="n"/>
      <c r="I133" s="226" t="n"/>
      <c r="J133" s="226" t="n"/>
      <c r="K133" s="36" t="n"/>
      <c r="L133" s="36" t="n"/>
      <c r="M133" s="229" t="n"/>
      <c r="N133" s="36" t="n"/>
      <c r="O133" s="36" t="n"/>
      <c r="P133" s="36" t="n"/>
      <c r="Q133" s="227">
        <f>IF($A133="","",IF($J133="",MAX(0,INT(TODAY()-$I133)),MAX(0,INT($J133)-INT($I133))))</f>
      </c>
      <c r="R133" s="73" t="n"/>
    </row>
    <row r="134" s="52" ht="22" customHeight="true">
      <c r="A134" s="36" t="n"/>
      <c r="B134" s="36" t="n"/>
      <c r="C134" s="36" t="n"/>
      <c r="D134" s="36" t="n"/>
      <c r="E134" s="36" t="n"/>
      <c r="F134" s="36" t="n"/>
      <c r="G134" s="36" t="n"/>
      <c r="H134" s="226" t="n"/>
      <c r="I134" s="226" t="n"/>
      <c r="J134" s="226" t="n"/>
      <c r="K134" s="36" t="n"/>
      <c r="L134" s="36" t="n"/>
      <c r="M134" s="229" t="n"/>
      <c r="N134" s="36" t="n"/>
      <c r="O134" s="36" t="n"/>
      <c r="P134" s="36" t="n"/>
      <c r="Q134" s="227">
        <f>IF($A134="","",IF($J134="",MAX(0,INT(TODAY()-$I134)),MAX(0,INT($J134)-INT($I134))))</f>
      </c>
      <c r="R134" s="73" t="n"/>
    </row>
    <row r="135" s="52" ht="22" customHeight="true">
      <c r="A135" s="36" t="n"/>
      <c r="B135" s="36" t="n"/>
      <c r="C135" s="36" t="n"/>
      <c r="D135" s="36" t="n"/>
      <c r="E135" s="36" t="n"/>
      <c r="F135" s="36" t="n"/>
      <c r="G135" s="36" t="n"/>
      <c r="H135" s="226" t="n"/>
      <c r="I135" s="226" t="n"/>
      <c r="J135" s="226" t="n"/>
      <c r="K135" s="36" t="n"/>
      <c r="L135" s="36" t="n"/>
      <c r="M135" s="229" t="n"/>
      <c r="N135" s="36" t="n"/>
      <c r="O135" s="36" t="n"/>
      <c r="P135" s="36" t="n"/>
      <c r="Q135" s="227">
        <f>IF($A135="","",IF($J135="",MAX(0,INT(TODAY()-$I135)),MAX(0,INT($J135)-INT($I135))))</f>
      </c>
      <c r="R135" s="73" t="n"/>
    </row>
    <row r="136" s="52" ht="22" customHeight="true">
      <c r="A136" s="36" t="n"/>
      <c r="B136" s="36" t="n"/>
      <c r="C136" s="36" t="n"/>
      <c r="D136" s="36" t="n"/>
      <c r="E136" s="36" t="n"/>
      <c r="F136" s="36" t="n"/>
      <c r="G136" s="36" t="n"/>
      <c r="H136" s="226" t="n"/>
      <c r="I136" s="226" t="n"/>
      <c r="J136" s="226" t="n"/>
      <c r="K136" s="36" t="n"/>
      <c r="L136" s="36" t="n"/>
      <c r="M136" s="229" t="n"/>
      <c r="N136" s="36" t="n"/>
      <c r="O136" s="36" t="n"/>
      <c r="P136" s="36" t="n"/>
      <c r="Q136" s="227">
        <f>IF($A136="","",IF($J136="",MAX(0,INT(TODAY()-$I136)),MAX(0,INT($J136)-INT($I136))))</f>
      </c>
      <c r="R136" s="73" t="n"/>
    </row>
    <row r="137" s="52" ht="22" customHeight="true">
      <c r="A137" s="36" t="n"/>
      <c r="B137" s="36" t="n"/>
      <c r="C137" s="36" t="n"/>
      <c r="D137" s="36" t="n"/>
      <c r="E137" s="36" t="n"/>
      <c r="F137" s="36" t="n"/>
      <c r="G137" s="36" t="n"/>
      <c r="H137" s="226" t="n"/>
      <c r="I137" s="226" t="n"/>
      <c r="J137" s="226" t="n"/>
      <c r="K137" s="36" t="n"/>
      <c r="L137" s="36" t="n"/>
      <c r="M137" s="229" t="n"/>
      <c r="N137" s="36" t="n"/>
      <c r="O137" s="36" t="n"/>
      <c r="P137" s="36" t="n"/>
      <c r="Q137" s="227">
        <f>IF($A137="","",IF($J137="",MAX(0,INT(TODAY()-$I137)),MAX(0,INT($J137)-INT($I137))))</f>
      </c>
      <c r="R137" s="73" t="n"/>
    </row>
    <row r="138" s="52" ht="22" customHeight="true">
      <c r="A138" s="36" t="n"/>
      <c r="B138" s="36" t="n"/>
      <c r="C138" s="36" t="n"/>
      <c r="D138" s="36" t="n"/>
      <c r="E138" s="36" t="n"/>
      <c r="F138" s="36" t="n"/>
      <c r="G138" s="36" t="n"/>
      <c r="H138" s="226" t="n"/>
      <c r="I138" s="226" t="n"/>
      <c r="J138" s="226" t="n"/>
      <c r="K138" s="36" t="n"/>
      <c r="L138" s="36" t="n"/>
      <c r="M138" s="229" t="n"/>
      <c r="N138" s="36" t="n"/>
      <c r="O138" s="36" t="n"/>
      <c r="P138" s="36" t="n"/>
      <c r="Q138" s="227">
        <f>IF($A138="","",IF($J138="",MAX(0,INT(TODAY()-$I138)),MAX(0,INT($J138)-INT($I138))))</f>
      </c>
      <c r="R138" s="73" t="n"/>
    </row>
    <row r="139" s="52" ht="22" customHeight="true">
      <c r="A139" s="36" t="n"/>
      <c r="B139" s="36" t="n"/>
      <c r="C139" s="36" t="n"/>
      <c r="D139" s="36" t="n"/>
      <c r="E139" s="36" t="n"/>
      <c r="F139" s="36" t="n"/>
      <c r="G139" s="36" t="n"/>
      <c r="H139" s="226" t="n"/>
      <c r="I139" s="226" t="n"/>
      <c r="J139" s="226" t="n"/>
      <c r="K139" s="36" t="n"/>
      <c r="L139" s="36" t="n"/>
      <c r="M139" s="229" t="n"/>
      <c r="N139" s="36" t="n"/>
      <c r="O139" s="36" t="n"/>
      <c r="P139" s="36" t="n"/>
      <c r="Q139" s="227">
        <f>IF($A139="","",IF($J139="",MAX(0,INT(TODAY()-$I139)),MAX(0,INT($J139)-INT($I139))))</f>
      </c>
      <c r="R139" s="73" t="n"/>
    </row>
    <row r="140" s="52" ht="22" customHeight="true">
      <c r="A140" s="36" t="n"/>
      <c r="B140" s="36" t="n"/>
      <c r="C140" s="36" t="n"/>
      <c r="D140" s="36" t="n"/>
      <c r="E140" s="36" t="n"/>
      <c r="F140" s="36" t="n"/>
      <c r="G140" s="36" t="n"/>
      <c r="H140" s="226" t="n"/>
      <c r="I140" s="226" t="n"/>
      <c r="J140" s="226" t="n"/>
      <c r="K140" s="36" t="n"/>
      <c r="L140" s="36" t="n"/>
      <c r="M140" s="229" t="n"/>
      <c r="N140" s="36" t="n"/>
      <c r="O140" s="36" t="n"/>
      <c r="P140" s="36" t="n"/>
      <c r="Q140" s="227">
        <f>IF($A140="","",IF($J140="",MAX(0,INT(TODAY()-$I140)),MAX(0,INT($J140)-INT($I140))))</f>
      </c>
      <c r="R140" s="73" t="n"/>
    </row>
    <row r="141" s="52" ht="22" customHeight="true">
      <c r="A141" s="36" t="n"/>
      <c r="B141" s="36" t="n"/>
      <c r="C141" s="36" t="n"/>
      <c r="D141" s="36" t="n"/>
      <c r="E141" s="36" t="n"/>
      <c r="F141" s="36" t="n"/>
      <c r="G141" s="36" t="n"/>
      <c r="H141" s="226" t="n"/>
      <c r="I141" s="226" t="n"/>
      <c r="J141" s="226" t="n"/>
      <c r="K141" s="36" t="n"/>
      <c r="L141" s="36" t="n"/>
      <c r="M141" s="229" t="n"/>
      <c r="N141" s="36" t="n"/>
      <c r="O141" s="36" t="n"/>
      <c r="P141" s="36" t="n"/>
      <c r="Q141" s="227">
        <f>IF($A141="","",IF($J141="",MAX(0,INT(TODAY()-$I141)),MAX(0,INT($J141)-INT($I141))))</f>
      </c>
      <c r="R141" s="73" t="n"/>
    </row>
    <row r="142" s="52" ht="22" customHeight="true">
      <c r="A142" s="36" t="n"/>
      <c r="B142" s="36" t="n"/>
      <c r="C142" s="36" t="n"/>
      <c r="D142" s="36" t="n"/>
      <c r="E142" s="36" t="n"/>
      <c r="F142" s="36" t="n"/>
      <c r="G142" s="36" t="n"/>
      <c r="H142" s="226" t="n"/>
      <c r="I142" s="226" t="n"/>
      <c r="J142" s="226" t="n"/>
      <c r="K142" s="36" t="n"/>
      <c r="L142" s="36" t="n"/>
      <c r="M142" s="229" t="n"/>
      <c r="N142" s="36" t="n"/>
      <c r="O142" s="36" t="n"/>
      <c r="P142" s="36" t="n"/>
      <c r="Q142" s="227">
        <f>IF($A142="","",IF($J142="",MAX(0,INT(TODAY()-$I142)),MAX(0,INT($J142)-INT($I142))))</f>
      </c>
      <c r="R142" s="73" t="n"/>
    </row>
    <row r="143" s="52" ht="22" customHeight="true">
      <c r="A143" s="36" t="n"/>
      <c r="B143" s="36" t="n"/>
      <c r="C143" s="36" t="n"/>
      <c r="D143" s="36" t="n"/>
      <c r="E143" s="36" t="n"/>
      <c r="F143" s="36" t="n"/>
      <c r="G143" s="36" t="n"/>
      <c r="H143" s="226" t="n"/>
      <c r="I143" s="226" t="n"/>
      <c r="J143" s="226" t="n"/>
      <c r="K143" s="36" t="n"/>
      <c r="L143" s="36" t="n"/>
      <c r="M143" s="229" t="n"/>
      <c r="N143" s="36" t="n"/>
      <c r="O143" s="36" t="n"/>
      <c r="P143" s="36" t="n"/>
      <c r="Q143" s="227">
        <f>IF($A143="","",IF($J143="",MAX(0,INT(TODAY()-$I143)),MAX(0,INT($J143)-INT($I143))))</f>
      </c>
      <c r="R143" s="73" t="n"/>
    </row>
    <row r="144" s="52" ht="22" customHeight="true">
      <c r="A144" s="36" t="n"/>
      <c r="B144" s="36" t="n"/>
      <c r="C144" s="36" t="n"/>
      <c r="D144" s="36" t="n"/>
      <c r="E144" s="36" t="n"/>
      <c r="F144" s="36" t="n"/>
      <c r="G144" s="36" t="n"/>
      <c r="H144" s="226" t="n"/>
      <c r="I144" s="226" t="n"/>
      <c r="J144" s="226" t="n"/>
      <c r="K144" s="36" t="n"/>
      <c r="L144" s="36" t="n"/>
      <c r="M144" s="229" t="n"/>
      <c r="N144" s="36" t="n"/>
      <c r="O144" s="36" t="n"/>
      <c r="P144" s="36" t="n"/>
      <c r="Q144" s="227">
        <f>IF($A144="","",IF($J144="",MAX(0,INT(TODAY()-$I144)),MAX(0,INT($J144)-INT($I144))))</f>
      </c>
      <c r="R144" s="73" t="n"/>
    </row>
    <row r="145" s="52" ht="22" customHeight="true">
      <c r="A145" s="36" t="n"/>
      <c r="B145" s="36" t="n"/>
      <c r="C145" s="36" t="n"/>
      <c r="D145" s="36" t="n"/>
      <c r="E145" s="36" t="n"/>
      <c r="F145" s="36" t="n"/>
      <c r="G145" s="36" t="n"/>
      <c r="H145" s="226" t="n"/>
      <c r="I145" s="226" t="n"/>
      <c r="J145" s="226" t="n"/>
      <c r="K145" s="36" t="n"/>
      <c r="L145" s="36" t="n"/>
      <c r="M145" s="229" t="n"/>
      <c r="N145" s="36" t="n"/>
      <c r="O145" s="36" t="n"/>
      <c r="P145" s="36" t="n"/>
      <c r="Q145" s="227">
        <f>IF($A145="","",IF($J145="",MAX(0,INT(TODAY()-$I145)),MAX(0,INT($J145)-INT($I145))))</f>
      </c>
      <c r="R145" s="73" t="n"/>
    </row>
    <row r="146" s="52" ht="22" customHeight="true">
      <c r="A146" s="36" t="n"/>
      <c r="B146" s="36" t="n"/>
      <c r="C146" s="36" t="n"/>
      <c r="D146" s="36" t="n"/>
      <c r="E146" s="36" t="n"/>
      <c r="F146" s="36" t="n"/>
      <c r="G146" s="36" t="n"/>
      <c r="H146" s="226" t="n"/>
      <c r="I146" s="226" t="n"/>
      <c r="J146" s="226" t="n"/>
      <c r="K146" s="36" t="n"/>
      <c r="L146" s="36" t="n"/>
      <c r="M146" s="229" t="n"/>
      <c r="N146" s="36" t="n"/>
      <c r="O146" s="36" t="n"/>
      <c r="P146" s="36" t="n"/>
      <c r="Q146" s="227">
        <f>IF($A146="","",IF($J146="",MAX(0,INT(TODAY()-$I146)),MAX(0,INT($J146)-INT($I146))))</f>
      </c>
      <c r="R146" s="73" t="n"/>
    </row>
    <row r="147" s="52" ht="22" customHeight="true">
      <c r="A147" s="36" t="n"/>
      <c r="B147" s="36" t="n"/>
      <c r="C147" s="36" t="n"/>
      <c r="D147" s="36" t="n"/>
      <c r="E147" s="36" t="n"/>
      <c r="F147" s="36" t="n"/>
      <c r="G147" s="36" t="n"/>
      <c r="H147" s="226" t="n"/>
      <c r="I147" s="226" t="n"/>
      <c r="J147" s="226" t="n"/>
      <c r="K147" s="36" t="n"/>
      <c r="L147" s="36" t="n"/>
      <c r="M147" s="229" t="n"/>
      <c r="N147" s="36" t="n"/>
      <c r="O147" s="36" t="n"/>
      <c r="P147" s="36" t="n"/>
      <c r="Q147" s="227">
        <f>IF($A147="","",IF($J147="",MAX(0,INT(TODAY()-$I147)),MAX(0,INT($J147)-INT($I147))))</f>
      </c>
      <c r="R147" s="73" t="n"/>
    </row>
    <row r="148" s="52" ht="22" customHeight="true">
      <c r="A148" s="36" t="n"/>
      <c r="B148" s="36" t="n"/>
      <c r="C148" s="36" t="n"/>
      <c r="D148" s="36" t="n"/>
      <c r="E148" s="36" t="n"/>
      <c r="F148" s="36" t="n"/>
      <c r="G148" s="36" t="n"/>
      <c r="H148" s="226" t="n"/>
      <c r="I148" s="226" t="n"/>
      <c r="J148" s="226" t="n"/>
      <c r="K148" s="36" t="n"/>
      <c r="L148" s="36" t="n"/>
      <c r="M148" s="229" t="n"/>
      <c r="N148" s="36" t="n"/>
      <c r="O148" s="36" t="n"/>
      <c r="P148" s="36" t="n"/>
      <c r="Q148" s="227">
        <f>IF($A148="","",IF($J148="",MAX(0,INT(TODAY()-$I148)),MAX(0,INT($J148)-INT($I148))))</f>
      </c>
      <c r="R148" s="73" t="n"/>
    </row>
    <row r="149" s="52" ht="22" customHeight="true">
      <c r="A149" s="36" t="n"/>
      <c r="B149" s="36" t="n"/>
      <c r="C149" s="36" t="n"/>
      <c r="D149" s="36" t="n"/>
      <c r="E149" s="36" t="n"/>
      <c r="F149" s="36" t="n"/>
      <c r="G149" s="36" t="n"/>
      <c r="H149" s="226" t="n"/>
      <c r="I149" s="226" t="n"/>
      <c r="J149" s="226" t="n"/>
      <c r="K149" s="36" t="n"/>
      <c r="L149" s="36" t="n"/>
      <c r="M149" s="229" t="n"/>
      <c r="N149" s="36" t="n"/>
      <c r="O149" s="36" t="n"/>
      <c r="P149" s="36" t="n"/>
      <c r="Q149" s="227">
        <f>IF($A149="","",IF($J149="",MAX(0,INT(TODAY()-$I149)),MAX(0,INT($J149)-INT($I149))))</f>
      </c>
      <c r="R149" s="73" t="n"/>
    </row>
    <row r="150" s="52" ht="22" customHeight="true">
      <c r="A150" s="36" t="n"/>
      <c r="B150" s="36" t="n"/>
      <c r="C150" s="36" t="n"/>
      <c r="D150" s="36" t="n"/>
      <c r="E150" s="36" t="n"/>
      <c r="F150" s="36" t="n"/>
      <c r="G150" s="36" t="n"/>
      <c r="H150" s="226" t="n"/>
      <c r="I150" s="226" t="n"/>
      <c r="J150" s="226" t="n"/>
      <c r="K150" s="36" t="n"/>
      <c r="L150" s="36" t="n"/>
      <c r="M150" s="229" t="n"/>
      <c r="N150" s="36" t="n"/>
      <c r="O150" s="36" t="n"/>
      <c r="P150" s="36" t="n"/>
      <c r="Q150" s="227">
        <f>IF($A150="","",IF($J150="",MAX(0,INT(TODAY()-$I150)),MAX(0,INT($J150)-INT($I150))))</f>
      </c>
      <c r="R150" s="73" t="n"/>
    </row>
    <row r="151" s="52" ht="22" customHeight="true">
      <c r="A151" s="36" t="n"/>
      <c r="B151" s="36" t="n"/>
      <c r="C151" s="36" t="n"/>
      <c r="D151" s="36" t="n"/>
      <c r="E151" s="36" t="n"/>
      <c r="F151" s="36" t="n"/>
      <c r="G151" s="36" t="n"/>
      <c r="H151" s="226" t="n"/>
      <c r="I151" s="226" t="n"/>
      <c r="J151" s="226" t="n"/>
      <c r="K151" s="36" t="n"/>
      <c r="L151" s="36" t="n"/>
      <c r="M151" s="229" t="n"/>
      <c r="N151" s="36" t="n"/>
      <c r="O151" s="36" t="n"/>
      <c r="P151" s="36" t="n"/>
      <c r="Q151" s="227">
        <f>IF($A151="","",IF($J151="",MAX(0,INT(TODAY()-$I151)),MAX(0,INT($J151)-INT($I151))))</f>
      </c>
      <c r="R151" s="73" t="n"/>
    </row>
    <row r="152" s="52" ht="22" customHeight="true">
      <c r="A152" s="36" t="n"/>
      <c r="B152" s="36" t="n"/>
      <c r="C152" s="36" t="n"/>
      <c r="D152" s="36" t="n"/>
      <c r="E152" s="36" t="n"/>
      <c r="F152" s="36" t="n"/>
      <c r="G152" s="36" t="n"/>
      <c r="H152" s="226" t="n"/>
      <c r="I152" s="226" t="n"/>
      <c r="J152" s="226" t="n"/>
      <c r="K152" s="36" t="n"/>
      <c r="L152" s="36" t="n"/>
      <c r="M152" s="229" t="n"/>
      <c r="N152" s="36" t="n"/>
      <c r="O152" s="36" t="n"/>
      <c r="P152" s="36" t="n"/>
      <c r="Q152" s="227">
        <f>IF($A152="","",IF($J152="",MAX(0,INT(TODAY()-$I152)),MAX(0,INT($J152)-INT($I152))))</f>
      </c>
      <c r="R152" s="73" t="n"/>
    </row>
    <row r="153" s="52" ht="22" customHeight="true">
      <c r="A153" s="36" t="n"/>
      <c r="B153" s="36" t="n"/>
      <c r="C153" s="36" t="n"/>
      <c r="D153" s="36" t="n"/>
      <c r="E153" s="36" t="n"/>
      <c r="F153" s="36" t="n"/>
      <c r="G153" s="36" t="n"/>
      <c r="H153" s="226" t="n"/>
      <c r="I153" s="226" t="n"/>
      <c r="J153" s="226" t="n"/>
      <c r="K153" s="36" t="n"/>
      <c r="L153" s="36" t="n"/>
      <c r="M153" s="229" t="n"/>
      <c r="N153" s="36" t="n"/>
      <c r="O153" s="36" t="n"/>
      <c r="P153" s="36" t="n"/>
      <c r="Q153" s="227">
        <f>IF($A153="","",IF($J153="",MAX(0,INT(TODAY()-$I153)),MAX(0,INT($J153)-INT($I153))))</f>
      </c>
      <c r="R153" s="73" t="n"/>
    </row>
    <row r="154" s="52" ht="22" customHeight="true">
      <c r="A154" s="36" t="n"/>
      <c r="B154" s="36" t="n"/>
      <c r="C154" s="36" t="n"/>
      <c r="D154" s="36" t="n"/>
      <c r="E154" s="36" t="n"/>
      <c r="F154" s="36" t="n"/>
      <c r="G154" s="36" t="n"/>
      <c r="H154" s="226" t="n"/>
      <c r="I154" s="226" t="n"/>
      <c r="J154" s="226" t="n"/>
      <c r="K154" s="36" t="n"/>
      <c r="L154" s="36" t="n"/>
      <c r="M154" s="229" t="n"/>
      <c r="N154" s="36" t="n"/>
      <c r="O154" s="36" t="n"/>
      <c r="P154" s="36" t="n"/>
      <c r="Q154" s="227">
        <f>IF($A154="","",IF($J154="",MAX(0,INT(TODAY()-$I154)),MAX(0,INT($J154)-INT($I154))))</f>
      </c>
      <c r="R154" s="73" t="n"/>
    </row>
    <row r="155" s="52" ht="22" customHeight="true">
      <c r="A155" s="36" t="n"/>
      <c r="B155" s="36" t="n"/>
      <c r="C155" s="36" t="n"/>
      <c r="D155" s="36" t="n"/>
      <c r="E155" s="36" t="n"/>
      <c r="F155" s="36" t="n"/>
      <c r="G155" s="36" t="n"/>
      <c r="H155" s="226" t="n"/>
      <c r="I155" s="226" t="n"/>
      <c r="J155" s="226" t="n"/>
      <c r="K155" s="36" t="n"/>
      <c r="L155" s="36" t="n"/>
      <c r="M155" s="229" t="n"/>
      <c r="N155" s="36" t="n"/>
      <c r="O155" s="36" t="n"/>
      <c r="P155" s="36" t="n"/>
      <c r="Q155" s="227">
        <f>IF($A155="","",IF($J155="",MAX(0,INT(TODAY()-$I155)),MAX(0,INT($J155)-INT($I155))))</f>
      </c>
      <c r="R155" s="73" t="n"/>
    </row>
    <row r="156" s="52" ht="22" customHeight="true">
      <c r="A156" s="36" t="n"/>
      <c r="B156" s="36" t="n"/>
      <c r="C156" s="36" t="n"/>
      <c r="D156" s="36" t="n"/>
      <c r="E156" s="36" t="n"/>
      <c r="F156" s="36" t="n"/>
      <c r="G156" s="36" t="n"/>
      <c r="H156" s="226" t="n"/>
      <c r="I156" s="226" t="n"/>
      <c r="J156" s="226" t="n"/>
      <c r="K156" s="36" t="n"/>
      <c r="L156" s="36" t="n"/>
      <c r="M156" s="229" t="n"/>
      <c r="N156" s="36" t="n"/>
      <c r="O156" s="36" t="n"/>
      <c r="P156" s="36" t="n"/>
      <c r="Q156" s="227">
        <f>IF($A156="","",IF($J156="",MAX(0,INT(TODAY()-$I156)),MAX(0,INT($J156)-INT($I156))))</f>
      </c>
      <c r="R156" s="73" t="n"/>
    </row>
    <row r="157" s="52" ht="22" customHeight="true">
      <c r="A157" s="36" t="n"/>
      <c r="B157" s="36" t="n"/>
      <c r="C157" s="36" t="n"/>
      <c r="D157" s="36" t="n"/>
      <c r="E157" s="36" t="n"/>
      <c r="F157" s="36" t="n"/>
      <c r="G157" s="36" t="n"/>
      <c r="H157" s="226" t="n"/>
      <c r="I157" s="226" t="n"/>
      <c r="J157" s="226" t="n"/>
      <c r="K157" s="36" t="n"/>
      <c r="L157" s="36" t="n"/>
      <c r="M157" s="229" t="n"/>
      <c r="N157" s="36" t="n"/>
      <c r="O157" s="36" t="n"/>
      <c r="P157" s="36" t="n"/>
      <c r="Q157" s="227">
        <f>IF($A157="","",IF($J157="",MAX(0,INT(TODAY()-$I157)),MAX(0,INT($J157)-INT($I157))))</f>
      </c>
      <c r="R157" s="73" t="n"/>
    </row>
    <row r="158" s="52" ht="22" customHeight="true">
      <c r="A158" s="36" t="n"/>
      <c r="B158" s="36" t="n"/>
      <c r="C158" s="36" t="n"/>
      <c r="D158" s="36" t="n"/>
      <c r="E158" s="36" t="n"/>
      <c r="F158" s="36" t="n"/>
      <c r="G158" s="36" t="n"/>
      <c r="H158" s="226" t="n"/>
      <c r="I158" s="226" t="n"/>
      <c r="J158" s="226" t="n"/>
      <c r="K158" s="36" t="n"/>
      <c r="L158" s="36" t="n"/>
      <c r="M158" s="229" t="n"/>
      <c r="N158" s="36" t="n"/>
      <c r="O158" s="36" t="n"/>
      <c r="P158" s="36" t="n"/>
      <c r="Q158" s="227">
        <f>IF($A158="","",IF($J158="",MAX(0,INT(TODAY()-$I158)),MAX(0,INT($J158)-INT($I158))))</f>
      </c>
      <c r="R158" s="73" t="n"/>
    </row>
    <row r="159" s="52" ht="22" customHeight="true">
      <c r="A159" s="36" t="n"/>
      <c r="B159" s="36" t="n"/>
      <c r="C159" s="36" t="n"/>
      <c r="D159" s="36" t="n"/>
      <c r="E159" s="36" t="n"/>
      <c r="F159" s="36" t="n"/>
      <c r="G159" s="36" t="n"/>
      <c r="H159" s="226" t="n"/>
      <c r="I159" s="226" t="n"/>
      <c r="J159" s="226" t="n"/>
      <c r="K159" s="36" t="n"/>
      <c r="L159" s="36" t="n"/>
      <c r="M159" s="229" t="n"/>
      <c r="N159" s="36" t="n"/>
      <c r="O159" s="36" t="n"/>
      <c r="P159" s="36" t="n"/>
      <c r="Q159" s="227">
        <f>IF($A159="","",IF($J159="",MAX(0,INT(TODAY()-$I159)),MAX(0,INT($J159)-INT($I159))))</f>
      </c>
      <c r="R159" s="73" t="n"/>
    </row>
    <row r="160" s="52" ht="22" customHeight="true">
      <c r="A160" s="36" t="n"/>
      <c r="B160" s="36" t="n"/>
      <c r="C160" s="36" t="n"/>
      <c r="D160" s="36" t="n"/>
      <c r="E160" s="36" t="n"/>
      <c r="F160" s="36" t="n"/>
      <c r="G160" s="36" t="n"/>
      <c r="H160" s="226" t="n"/>
      <c r="I160" s="226" t="n"/>
      <c r="J160" s="226" t="n"/>
      <c r="K160" s="36" t="n"/>
      <c r="L160" s="36" t="n"/>
      <c r="M160" s="229" t="n"/>
      <c r="N160" s="36" t="n"/>
      <c r="O160" s="36" t="n"/>
      <c r="P160" s="36" t="n"/>
      <c r="Q160" s="227">
        <f>IF($A160="","",IF($J160="",MAX(0,INT(TODAY()-$I160)),MAX(0,INT($J160)-INT($I160))))</f>
      </c>
      <c r="R160" s="73" t="n"/>
    </row>
    <row r="161" s="52" ht="22" customHeight="true">
      <c r="A161" s="36" t="n"/>
      <c r="B161" s="36" t="n"/>
      <c r="C161" s="36" t="n"/>
      <c r="D161" s="36" t="n"/>
      <c r="E161" s="36" t="n"/>
      <c r="F161" s="36" t="n"/>
      <c r="G161" s="36" t="n"/>
      <c r="H161" s="226" t="n"/>
      <c r="I161" s="226" t="n"/>
      <c r="J161" s="226" t="n"/>
      <c r="K161" s="36" t="n"/>
      <c r="L161" s="36" t="n"/>
      <c r="M161" s="229" t="n"/>
      <c r="N161" s="36" t="n"/>
      <c r="O161" s="36" t="n"/>
      <c r="P161" s="36" t="n"/>
      <c r="Q161" s="227">
        <f>IF($A161="","",IF($J161="",MAX(0,INT(TODAY()-$I161)),MAX(0,INT($J161)-INT($I161))))</f>
      </c>
      <c r="R161" s="73" t="n"/>
    </row>
    <row r="162" s="52" ht="22" customHeight="true">
      <c r="A162" s="36" t="n"/>
      <c r="B162" s="36" t="n"/>
      <c r="C162" s="36" t="n"/>
      <c r="D162" s="36" t="n"/>
      <c r="E162" s="36" t="n"/>
      <c r="F162" s="36" t="n"/>
      <c r="G162" s="36" t="n"/>
      <c r="H162" s="226" t="n"/>
      <c r="I162" s="226" t="n"/>
      <c r="J162" s="226" t="n"/>
      <c r="K162" s="36" t="n"/>
      <c r="L162" s="36" t="n"/>
      <c r="M162" s="229" t="n"/>
      <c r="N162" s="36" t="n"/>
      <c r="O162" s="36" t="n"/>
      <c r="P162" s="36" t="n"/>
      <c r="Q162" s="227">
        <f>IF($A162="","",IF($J162="",MAX(0,INT(TODAY()-$I162)),MAX(0,INT($J162)-INT($I162))))</f>
      </c>
      <c r="R162" s="73" t="n"/>
    </row>
    <row r="163" s="52" ht="22" customHeight="true">
      <c r="A163" s="36" t="n"/>
      <c r="B163" s="36" t="n"/>
      <c r="C163" s="36" t="n"/>
      <c r="D163" s="36" t="n"/>
      <c r="E163" s="36" t="n"/>
      <c r="F163" s="36" t="n"/>
      <c r="G163" s="36" t="n"/>
      <c r="H163" s="226" t="n"/>
      <c r="I163" s="226" t="n"/>
      <c r="J163" s="226" t="n"/>
      <c r="K163" s="36" t="n"/>
      <c r="L163" s="36" t="n"/>
      <c r="M163" s="229" t="n"/>
      <c r="N163" s="36" t="n"/>
      <c r="O163" s="36" t="n"/>
      <c r="P163" s="36" t="n"/>
      <c r="Q163" s="227">
        <f>IF($A163="","",IF($J163="",MAX(0,INT(TODAY()-$I163)),MAX(0,INT($J163)-INT($I163))))</f>
      </c>
      <c r="R163" s="73" t="n"/>
    </row>
    <row r="164" s="52" ht="22" customHeight="true">
      <c r="A164" s="36" t="n"/>
      <c r="B164" s="36" t="n"/>
      <c r="C164" s="36" t="n"/>
      <c r="D164" s="36" t="n"/>
      <c r="E164" s="36" t="n"/>
      <c r="F164" s="36" t="n"/>
      <c r="G164" s="36" t="n"/>
      <c r="H164" s="226" t="n"/>
      <c r="I164" s="226" t="n"/>
      <c r="J164" s="226" t="n"/>
      <c r="K164" s="36" t="n"/>
      <c r="L164" s="36" t="n"/>
      <c r="M164" s="229" t="n"/>
      <c r="N164" s="36" t="n"/>
      <c r="O164" s="36" t="n"/>
      <c r="P164" s="36" t="n"/>
      <c r="Q164" s="227">
        <f>IF($A164="","",IF($J164="",MAX(0,INT(TODAY()-$I164)),MAX(0,INT($J164)-INT($I164))))</f>
      </c>
      <c r="R164" s="73" t="n"/>
    </row>
    <row r="165" s="52" ht="22" customHeight="true">
      <c r="A165" s="36" t="n"/>
      <c r="B165" s="36" t="n"/>
      <c r="C165" s="36" t="n"/>
      <c r="D165" s="36" t="n"/>
      <c r="E165" s="36" t="n"/>
      <c r="F165" s="36" t="n"/>
      <c r="G165" s="36" t="n"/>
      <c r="H165" s="226" t="n"/>
      <c r="I165" s="226" t="n"/>
      <c r="J165" s="226" t="n"/>
      <c r="K165" s="36" t="n"/>
      <c r="L165" s="36" t="n"/>
      <c r="M165" s="229" t="n"/>
      <c r="N165" s="36" t="n"/>
      <c r="O165" s="36" t="n"/>
      <c r="P165" s="36" t="n"/>
      <c r="Q165" s="227">
        <f>IF($A165="","",IF($J165="",MAX(0,INT(TODAY()-$I165)),MAX(0,INT($J165)-INT($I165))))</f>
      </c>
      <c r="R165" s="73" t="n"/>
    </row>
    <row r="166" s="52" ht="22" customHeight="true">
      <c r="A166" s="36" t="n"/>
      <c r="B166" s="36" t="n"/>
      <c r="C166" s="36" t="n"/>
      <c r="D166" s="36" t="n"/>
      <c r="E166" s="36" t="n"/>
      <c r="F166" s="36" t="n"/>
      <c r="G166" s="36" t="n"/>
      <c r="H166" s="226" t="n"/>
      <c r="I166" s="226" t="n"/>
      <c r="J166" s="226" t="n"/>
      <c r="K166" s="36" t="n"/>
      <c r="L166" s="36" t="n"/>
      <c r="M166" s="229" t="n"/>
      <c r="N166" s="36" t="n"/>
      <c r="O166" s="36" t="n"/>
      <c r="P166" s="36" t="n"/>
      <c r="Q166" s="227">
        <f>IF($A166="","",IF($J166="",MAX(0,INT(TODAY()-$I166)),MAX(0,INT($J166)-INT($I166))))</f>
      </c>
      <c r="R166" s="73" t="n"/>
    </row>
    <row r="167" s="52" ht="22" customHeight="true">
      <c r="A167" s="36" t="n"/>
      <c r="B167" s="36" t="n"/>
      <c r="C167" s="36" t="n"/>
      <c r="D167" s="36" t="n"/>
      <c r="E167" s="36" t="n"/>
      <c r="F167" s="36" t="n"/>
      <c r="G167" s="36" t="n"/>
      <c r="H167" s="226" t="n"/>
      <c r="I167" s="226" t="n"/>
      <c r="J167" s="226" t="n"/>
      <c r="K167" s="36" t="n"/>
      <c r="L167" s="36" t="n"/>
      <c r="M167" s="229" t="n"/>
      <c r="N167" s="36" t="n"/>
      <c r="O167" s="36" t="n"/>
      <c r="P167" s="36" t="n"/>
      <c r="Q167" s="227">
        <f>IF($A167="","",IF($J167="",MAX(0,INT(TODAY()-$I167)),MAX(0,INT($J167)-INT($I167))))</f>
      </c>
      <c r="R167" s="73" t="n"/>
    </row>
    <row r="168" s="52" ht="22" customHeight="true">
      <c r="A168" s="36" t="n"/>
      <c r="B168" s="36" t="n"/>
      <c r="C168" s="36" t="n"/>
      <c r="D168" s="36" t="n"/>
      <c r="E168" s="36" t="n"/>
      <c r="F168" s="36" t="n"/>
      <c r="G168" s="36" t="n"/>
      <c r="H168" s="226" t="n"/>
      <c r="I168" s="226" t="n"/>
      <c r="J168" s="226" t="n"/>
      <c r="K168" s="36" t="n"/>
      <c r="L168" s="36" t="n"/>
      <c r="M168" s="229" t="n"/>
      <c r="N168" s="36" t="n"/>
      <c r="O168" s="36" t="n"/>
      <c r="P168" s="36" t="n"/>
      <c r="Q168" s="227">
        <f>IF($A168="","",IF($J168="",MAX(0,INT(TODAY()-$I168)),MAX(0,INT($J168)-INT($I168))))</f>
      </c>
      <c r="R168" s="73" t="n"/>
    </row>
    <row r="169" s="52" ht="22" customHeight="true">
      <c r="A169" s="36" t="n"/>
      <c r="B169" s="36" t="n"/>
      <c r="C169" s="36" t="n"/>
      <c r="D169" s="36" t="n"/>
      <c r="E169" s="36" t="n"/>
      <c r="F169" s="36" t="n"/>
      <c r="G169" s="36" t="n"/>
      <c r="H169" s="226" t="n"/>
      <c r="I169" s="226" t="n"/>
      <c r="J169" s="226" t="n"/>
      <c r="K169" s="36" t="n"/>
      <c r="L169" s="36" t="n"/>
      <c r="M169" s="229" t="n"/>
      <c r="N169" s="36" t="n"/>
      <c r="O169" s="36" t="n"/>
      <c r="P169" s="36" t="n"/>
      <c r="Q169" s="227">
        <f>IF($A169="","",IF($J169="",MAX(0,INT(TODAY()-$I169)),MAX(0,INT($J169)-INT($I169))))</f>
      </c>
      <c r="R169" s="73" t="n"/>
    </row>
    <row r="170" s="52" ht="22" customHeight="true">
      <c r="A170" s="36" t="n"/>
      <c r="B170" s="36" t="n"/>
      <c r="C170" s="36" t="n"/>
      <c r="D170" s="36" t="n"/>
      <c r="E170" s="36" t="n"/>
      <c r="F170" s="36" t="n"/>
      <c r="G170" s="36" t="n"/>
      <c r="H170" s="226" t="n"/>
      <c r="I170" s="226" t="n"/>
      <c r="J170" s="226" t="n"/>
      <c r="K170" s="36" t="n"/>
      <c r="L170" s="36" t="n"/>
      <c r="M170" s="229" t="n"/>
      <c r="N170" s="36" t="n"/>
      <c r="O170" s="36" t="n"/>
      <c r="P170" s="36" t="n"/>
      <c r="Q170" s="227">
        <f>IF($A170="","",IF($J170="",MAX(0,INT(TODAY()-$I170)),MAX(0,INT($J170)-INT($I170))))</f>
      </c>
      <c r="R170" s="73" t="n"/>
    </row>
    <row r="171" s="52" ht="22" customHeight="true">
      <c r="A171" s="36" t="n"/>
      <c r="B171" s="36" t="n"/>
      <c r="C171" s="36" t="n"/>
      <c r="D171" s="36" t="n"/>
      <c r="E171" s="36" t="n"/>
      <c r="F171" s="36" t="n"/>
      <c r="G171" s="36" t="n"/>
      <c r="H171" s="226" t="n"/>
      <c r="I171" s="226" t="n"/>
      <c r="J171" s="226" t="n"/>
      <c r="K171" s="36" t="n"/>
      <c r="L171" s="36" t="n"/>
      <c r="M171" s="229" t="n"/>
      <c r="N171" s="36" t="n"/>
      <c r="O171" s="36" t="n"/>
      <c r="P171" s="36" t="n"/>
      <c r="Q171" s="227">
        <f>IF($A171="","",IF($J171="",MAX(0,INT(TODAY()-$I171)),MAX(0,INT($J171)-INT($I171))))</f>
      </c>
      <c r="R171" s="73" t="n"/>
    </row>
    <row r="172" s="52" ht="22" customHeight="true">
      <c r="A172" s="36" t="n"/>
      <c r="B172" s="36" t="n"/>
      <c r="C172" s="36" t="n"/>
      <c r="D172" s="36" t="n"/>
      <c r="E172" s="36" t="n"/>
      <c r="F172" s="36" t="n"/>
      <c r="G172" s="36" t="n"/>
      <c r="H172" s="226" t="n"/>
      <c r="I172" s="226" t="n"/>
      <c r="J172" s="226" t="n"/>
      <c r="K172" s="36" t="n"/>
      <c r="L172" s="36" t="n"/>
      <c r="M172" s="229" t="n"/>
      <c r="N172" s="36" t="n"/>
      <c r="O172" s="36" t="n"/>
      <c r="P172" s="36" t="n"/>
      <c r="Q172" s="227">
        <f>IF($A172="","",IF($J172="",MAX(0,INT(TODAY()-$I172)),MAX(0,INT($J172)-INT($I172))))</f>
      </c>
      <c r="R172" s="73" t="n"/>
    </row>
    <row r="173" s="52" ht="22" customHeight="true">
      <c r="A173" s="36" t="n"/>
      <c r="B173" s="36" t="n"/>
      <c r="C173" s="36" t="n"/>
      <c r="D173" s="36" t="n"/>
      <c r="E173" s="36" t="n"/>
      <c r="F173" s="36" t="n"/>
      <c r="G173" s="36" t="n"/>
      <c r="H173" s="226" t="n"/>
      <c r="I173" s="226" t="n"/>
      <c r="J173" s="226" t="n"/>
      <c r="K173" s="36" t="n"/>
      <c r="L173" s="36" t="n"/>
      <c r="M173" s="229" t="n"/>
      <c r="N173" s="36" t="n"/>
      <c r="O173" s="36" t="n"/>
      <c r="P173" s="36" t="n"/>
      <c r="Q173" s="227">
        <f>IF($A173="","",IF($J173="",MAX(0,INT(TODAY()-$I173)),MAX(0,INT($J173)-INT($I173))))</f>
      </c>
      <c r="R173" s="73" t="n"/>
    </row>
    <row r="174" s="52" ht="22" customHeight="true">
      <c r="A174" s="36" t="n"/>
      <c r="B174" s="36" t="n"/>
      <c r="C174" s="36" t="n"/>
      <c r="D174" s="36" t="n"/>
      <c r="E174" s="36" t="n"/>
      <c r="F174" s="36" t="n"/>
      <c r="G174" s="36" t="n"/>
      <c r="H174" s="226" t="n"/>
      <c r="I174" s="226" t="n"/>
      <c r="J174" s="226" t="n"/>
      <c r="K174" s="36" t="n"/>
      <c r="L174" s="36" t="n"/>
      <c r="M174" s="229" t="n"/>
      <c r="N174" s="36" t="n"/>
      <c r="O174" s="36" t="n"/>
      <c r="P174" s="36" t="n"/>
      <c r="Q174" s="227">
        <f>IF($A174="","",IF($J174="",MAX(0,INT(TODAY()-$I174)),MAX(0,INT($J174)-INT($I174))))</f>
      </c>
      <c r="R174" s="73" t="n"/>
    </row>
    <row r="175" s="52" ht="22" customHeight="true">
      <c r="A175" s="36" t="n"/>
      <c r="B175" s="36" t="n"/>
      <c r="C175" s="36" t="n"/>
      <c r="D175" s="36" t="n"/>
      <c r="E175" s="36" t="n"/>
      <c r="F175" s="36" t="n"/>
      <c r="G175" s="36" t="n"/>
      <c r="H175" s="226" t="n"/>
      <c r="I175" s="226" t="n"/>
      <c r="J175" s="226" t="n"/>
      <c r="K175" s="36" t="n"/>
      <c r="L175" s="36" t="n"/>
      <c r="M175" s="229" t="n"/>
      <c r="N175" s="36" t="n"/>
      <c r="O175" s="36" t="n"/>
      <c r="P175" s="36" t="n"/>
      <c r="Q175" s="227">
        <f>IF($A175="","",IF($J175="",MAX(0,INT(TODAY()-$I175)),MAX(0,INT($J175)-INT($I175))))</f>
      </c>
      <c r="R175" s="73" t="n"/>
    </row>
    <row r="176" s="52" ht="22" customHeight="true">
      <c r="A176" s="36" t="n"/>
      <c r="B176" s="36" t="n"/>
      <c r="C176" s="36" t="n"/>
      <c r="D176" s="36" t="n"/>
      <c r="E176" s="36" t="n"/>
      <c r="F176" s="36" t="n"/>
      <c r="G176" s="36" t="n"/>
      <c r="H176" s="226" t="n"/>
      <c r="I176" s="226" t="n"/>
      <c r="J176" s="226" t="n"/>
      <c r="K176" s="36" t="n"/>
      <c r="L176" s="36" t="n"/>
      <c r="M176" s="229" t="n"/>
      <c r="N176" s="36" t="n"/>
      <c r="O176" s="36" t="n"/>
      <c r="P176" s="36" t="n"/>
      <c r="Q176" s="227">
        <f>IF($A176="","",IF($J176="",MAX(0,INT(TODAY()-$I176)),MAX(0,INT($J176)-INT($I176))))</f>
      </c>
      <c r="R176" s="73" t="n"/>
    </row>
    <row r="177" s="52" ht="22" customHeight="true">
      <c r="A177" s="36" t="n"/>
      <c r="B177" s="36" t="n"/>
      <c r="C177" s="36" t="n"/>
      <c r="D177" s="36" t="n"/>
      <c r="E177" s="36" t="n"/>
      <c r="F177" s="36" t="n"/>
      <c r="G177" s="36" t="n"/>
      <c r="H177" s="226" t="n"/>
      <c r="I177" s="226" t="n"/>
      <c r="J177" s="226" t="n"/>
      <c r="K177" s="36" t="n"/>
      <c r="L177" s="36" t="n"/>
      <c r="M177" s="229" t="n"/>
      <c r="N177" s="36" t="n"/>
      <c r="O177" s="36" t="n"/>
      <c r="P177" s="36" t="n"/>
      <c r="Q177" s="227">
        <f>IF($A177="","",IF($J177="",MAX(0,INT(TODAY()-$I177)),MAX(0,INT($J177)-INT($I177))))</f>
      </c>
      <c r="R177" s="73" t="n"/>
    </row>
    <row r="178" s="52" ht="22" customHeight="true">
      <c r="A178" s="36" t="n"/>
      <c r="B178" s="36" t="n"/>
      <c r="C178" s="36" t="n"/>
      <c r="D178" s="36" t="n"/>
      <c r="E178" s="36" t="n"/>
      <c r="F178" s="36" t="n"/>
      <c r="G178" s="36" t="n"/>
      <c r="H178" s="226" t="n"/>
      <c r="I178" s="226" t="n"/>
      <c r="J178" s="226" t="n"/>
      <c r="K178" s="36" t="n"/>
      <c r="L178" s="36" t="n"/>
      <c r="M178" s="229" t="n"/>
      <c r="N178" s="36" t="n"/>
      <c r="O178" s="36" t="n"/>
      <c r="P178" s="36" t="n"/>
      <c r="Q178" s="227">
        <f>IF($A178="","",IF($J178="",MAX(0,INT(TODAY()-$I178)),MAX(0,INT($J178)-INT($I178))))</f>
      </c>
      <c r="R178" s="73" t="n"/>
    </row>
    <row r="179" s="52" ht="22" customHeight="true">
      <c r="A179" s="36" t="n"/>
      <c r="B179" s="36" t="n"/>
      <c r="C179" s="36" t="n"/>
      <c r="D179" s="36" t="n"/>
      <c r="E179" s="36" t="n"/>
      <c r="F179" s="36" t="n"/>
      <c r="G179" s="36" t="n"/>
      <c r="H179" s="226" t="n"/>
      <c r="I179" s="226" t="n"/>
      <c r="J179" s="226" t="n"/>
      <c r="K179" s="36" t="n"/>
      <c r="L179" s="36" t="n"/>
      <c r="M179" s="229" t="n"/>
      <c r="N179" s="36" t="n"/>
      <c r="O179" s="36" t="n"/>
      <c r="P179" s="36" t="n"/>
      <c r="Q179" s="227">
        <f>IF($A179="","",IF($J179="",MAX(0,INT(TODAY()-$I179)),MAX(0,INT($J179)-INT($I179))))</f>
      </c>
      <c r="R179" s="73" t="n"/>
    </row>
    <row r="180" s="52" ht="22" customHeight="true">
      <c r="A180" s="36" t="n"/>
      <c r="B180" s="36" t="n"/>
      <c r="C180" s="36" t="n"/>
      <c r="D180" s="36" t="n"/>
      <c r="E180" s="36" t="n"/>
      <c r="F180" s="36" t="n"/>
      <c r="G180" s="36" t="n"/>
      <c r="H180" s="226" t="n"/>
      <c r="I180" s="226" t="n"/>
      <c r="J180" s="226" t="n"/>
      <c r="K180" s="36" t="n"/>
      <c r="L180" s="36" t="n"/>
      <c r="M180" s="229" t="n"/>
      <c r="N180" s="36" t="n"/>
      <c r="O180" s="36" t="n"/>
      <c r="P180" s="36" t="n"/>
      <c r="Q180" s="227">
        <f>IF($A180="","",IF($J180="",MAX(0,INT(TODAY()-$I180)),MAX(0,INT($J180)-INT($I180))))</f>
      </c>
      <c r="R180" s="73" t="n"/>
    </row>
    <row r="181" s="52" ht="22" customHeight="true">
      <c r="A181" s="36" t="n"/>
      <c r="B181" s="36" t="n"/>
      <c r="C181" s="36" t="n"/>
      <c r="D181" s="36" t="n"/>
      <c r="E181" s="36" t="n"/>
      <c r="F181" s="36" t="n"/>
      <c r="G181" s="36" t="n"/>
      <c r="H181" s="226" t="n"/>
      <c r="I181" s="226" t="n"/>
      <c r="J181" s="226" t="n"/>
      <c r="K181" s="36" t="n"/>
      <c r="L181" s="36" t="n"/>
      <c r="M181" s="229" t="n"/>
      <c r="N181" s="36" t="n"/>
      <c r="O181" s="36" t="n"/>
      <c r="P181" s="36" t="n"/>
      <c r="Q181" s="227">
        <f>IF($A181="","",IF($J181="",MAX(0,INT(TODAY()-$I181)),MAX(0,INT($J181)-INT($I181))))</f>
      </c>
      <c r="R181" s="73" t="n"/>
    </row>
    <row r="182" s="52" ht="22" customHeight="true">
      <c r="A182" s="36" t="n"/>
      <c r="B182" s="36" t="n"/>
      <c r="C182" s="36" t="n"/>
      <c r="D182" s="36" t="n"/>
      <c r="E182" s="36" t="n"/>
      <c r="F182" s="36" t="n"/>
      <c r="G182" s="36" t="n"/>
      <c r="H182" s="226" t="n"/>
      <c r="I182" s="226" t="n"/>
      <c r="J182" s="226" t="n"/>
      <c r="K182" s="36" t="n"/>
      <c r="L182" s="36" t="n"/>
      <c r="M182" s="229" t="n"/>
      <c r="N182" s="36" t="n"/>
      <c r="O182" s="36" t="n"/>
      <c r="P182" s="36" t="n"/>
      <c r="Q182" s="227">
        <f>IF($A182="","",IF($J182="",MAX(0,INT(TODAY()-$I182)),MAX(0,INT($J182)-INT($I182))))</f>
      </c>
      <c r="R182" s="73" t="n"/>
    </row>
    <row r="183" s="52" ht="22" customHeight="true">
      <c r="A183" s="36" t="n"/>
      <c r="B183" s="36" t="n"/>
      <c r="C183" s="36" t="n"/>
      <c r="D183" s="36" t="n"/>
      <c r="E183" s="36" t="n"/>
      <c r="F183" s="36" t="n"/>
      <c r="G183" s="36" t="n"/>
      <c r="H183" s="226" t="n"/>
      <c r="I183" s="226" t="n"/>
      <c r="J183" s="226" t="n"/>
      <c r="K183" s="36" t="n"/>
      <c r="L183" s="36" t="n"/>
      <c r="M183" s="229" t="n"/>
      <c r="N183" s="36" t="n"/>
      <c r="O183" s="36" t="n"/>
      <c r="P183" s="36" t="n"/>
      <c r="Q183" s="227">
        <f>IF($A183="","",IF($J183="",MAX(0,INT(TODAY()-$I183)),MAX(0,INT($J183)-INT($I183))))</f>
      </c>
      <c r="R183" s="73" t="n"/>
    </row>
    <row r="184" s="52" ht="22" customHeight="true">
      <c r="A184" s="36" t="n"/>
      <c r="B184" s="36" t="n"/>
      <c r="C184" s="36" t="n"/>
      <c r="D184" s="36" t="n"/>
      <c r="E184" s="36" t="n"/>
      <c r="F184" s="36" t="n"/>
      <c r="G184" s="36" t="n"/>
      <c r="H184" s="226" t="n"/>
      <c r="I184" s="226" t="n"/>
      <c r="J184" s="226" t="n"/>
      <c r="K184" s="36" t="n"/>
      <c r="L184" s="36" t="n"/>
      <c r="M184" s="229" t="n"/>
      <c r="N184" s="36" t="n"/>
      <c r="O184" s="36" t="n"/>
      <c r="P184" s="36" t="n"/>
      <c r="Q184" s="227">
        <f>IF($A184="","",IF($J184="",MAX(0,INT(TODAY()-$I184)),MAX(0,INT($J184)-INT($I184))))</f>
      </c>
      <c r="R184" s="73" t="n"/>
    </row>
    <row r="185" s="52" ht="22" customHeight="true">
      <c r="A185" s="36" t="n"/>
      <c r="B185" s="36" t="n"/>
      <c r="C185" s="36" t="n"/>
      <c r="D185" s="36" t="n"/>
      <c r="E185" s="36" t="n"/>
      <c r="F185" s="36" t="n"/>
      <c r="G185" s="36" t="n"/>
      <c r="H185" s="226" t="n"/>
      <c r="I185" s="226" t="n"/>
      <c r="J185" s="226" t="n"/>
      <c r="K185" s="36" t="n"/>
      <c r="L185" s="36" t="n"/>
      <c r="M185" s="229" t="n"/>
      <c r="N185" s="36" t="n"/>
      <c r="O185" s="36" t="n"/>
      <c r="P185" s="36" t="n"/>
      <c r="Q185" s="227">
        <f>IF($A185="","",IF($J185="",MAX(0,INT(TODAY()-$I185)),MAX(0,INT($J185)-INT($I185))))</f>
      </c>
      <c r="R185" s="73" t="n"/>
    </row>
    <row r="186" s="52" ht="22" customHeight="true">
      <c r="A186" s="36" t="n"/>
      <c r="B186" s="36" t="n"/>
      <c r="C186" s="36" t="n"/>
      <c r="D186" s="36" t="n"/>
      <c r="E186" s="36" t="n"/>
      <c r="F186" s="36" t="n"/>
      <c r="G186" s="36" t="n"/>
      <c r="H186" s="226" t="n"/>
      <c r="I186" s="226" t="n"/>
      <c r="J186" s="226" t="n"/>
      <c r="K186" s="36" t="n"/>
      <c r="L186" s="36" t="n"/>
      <c r="M186" s="229" t="n"/>
      <c r="N186" s="36" t="n"/>
      <c r="O186" s="36" t="n"/>
      <c r="P186" s="36" t="n"/>
      <c r="Q186" s="227">
        <f>IF($A186="","",IF($J186="",MAX(0,INT(TODAY()-$I186)),MAX(0,INT($J186)-INT($I186))))</f>
      </c>
      <c r="R186" s="73" t="n"/>
    </row>
    <row r="187" s="52" ht="22" customHeight="true">
      <c r="A187" s="36" t="n"/>
      <c r="B187" s="36" t="n"/>
      <c r="C187" s="36" t="n"/>
      <c r="D187" s="36" t="n"/>
      <c r="E187" s="36" t="n"/>
      <c r="F187" s="36" t="n"/>
      <c r="G187" s="36" t="n"/>
      <c r="H187" s="226" t="n"/>
      <c r="I187" s="226" t="n"/>
      <c r="J187" s="226" t="n"/>
      <c r="K187" s="36" t="n"/>
      <c r="L187" s="36" t="n"/>
      <c r="M187" s="229" t="n"/>
      <c r="N187" s="36" t="n"/>
      <c r="O187" s="36" t="n"/>
      <c r="P187" s="36" t="n"/>
      <c r="Q187" s="227">
        <f>IF($A187="","",IF($J187="",MAX(0,INT(TODAY()-$I187)),MAX(0,INT($J187)-INT($I187))))</f>
      </c>
      <c r="R187" s="73" t="n"/>
    </row>
    <row r="188" s="52" ht="22" customHeight="true">
      <c r="A188" s="36" t="n"/>
      <c r="B188" s="36" t="n"/>
      <c r="C188" s="36" t="n"/>
      <c r="D188" s="36" t="n"/>
      <c r="E188" s="36" t="n"/>
      <c r="F188" s="36" t="n"/>
      <c r="G188" s="36" t="n"/>
      <c r="H188" s="226" t="n"/>
      <c r="I188" s="226" t="n"/>
      <c r="J188" s="226" t="n"/>
      <c r="K188" s="36" t="n"/>
      <c r="L188" s="36" t="n"/>
      <c r="M188" s="229" t="n"/>
      <c r="N188" s="36" t="n"/>
      <c r="O188" s="36" t="n"/>
      <c r="P188" s="36" t="n"/>
      <c r="Q188" s="227">
        <f>IF($A188="","",IF($J188="",MAX(0,INT(TODAY()-$I188)),MAX(0,INT($J188)-INT($I188))))</f>
      </c>
      <c r="R188" s="73" t="n"/>
    </row>
    <row r="189" s="52" ht="22" customHeight="true">
      <c r="A189" s="36" t="n"/>
      <c r="B189" s="36" t="n"/>
      <c r="C189" s="36" t="n"/>
      <c r="D189" s="36" t="n"/>
      <c r="E189" s="36" t="n"/>
      <c r="F189" s="36" t="n"/>
      <c r="G189" s="36" t="n"/>
      <c r="H189" s="226" t="n"/>
      <c r="I189" s="226" t="n"/>
      <c r="J189" s="226" t="n"/>
      <c r="K189" s="36" t="n"/>
      <c r="L189" s="36" t="n"/>
      <c r="M189" s="229" t="n"/>
      <c r="N189" s="36" t="n"/>
      <c r="O189" s="36" t="n"/>
      <c r="P189" s="36" t="n"/>
      <c r="Q189" s="227">
        <f>IF($A189="","",IF($J189="",MAX(0,INT(TODAY()-$I189)),MAX(0,INT($J189)-INT($I189))))</f>
      </c>
      <c r="R189" s="73" t="n"/>
    </row>
    <row r="190" s="52" ht="22" customHeight="true">
      <c r="A190" s="36" t="n"/>
      <c r="B190" s="36" t="n"/>
      <c r="C190" s="36" t="n"/>
      <c r="D190" s="36" t="n"/>
      <c r="E190" s="36" t="n"/>
      <c r="F190" s="36" t="n"/>
      <c r="G190" s="36" t="n"/>
      <c r="H190" s="226" t="n"/>
      <c r="I190" s="226" t="n"/>
      <c r="J190" s="226" t="n"/>
      <c r="K190" s="36" t="n"/>
      <c r="L190" s="36" t="n"/>
      <c r="M190" s="229" t="n"/>
      <c r="N190" s="36" t="n"/>
      <c r="O190" s="36" t="n"/>
      <c r="P190" s="36" t="n"/>
      <c r="Q190" s="227">
        <f>IF($A190="","",IF($J190="",MAX(0,INT(TODAY()-$I190)),MAX(0,INT($J190)-INT($I190))))</f>
      </c>
      <c r="R190" s="73" t="n"/>
    </row>
    <row r="191" s="52" ht="22" customHeight="true">
      <c r="A191" s="36" t="n"/>
      <c r="B191" s="36" t="n"/>
      <c r="C191" s="36" t="n"/>
      <c r="D191" s="36" t="n"/>
      <c r="E191" s="36" t="n"/>
      <c r="F191" s="36" t="n"/>
      <c r="G191" s="36" t="n"/>
      <c r="H191" s="226" t="n"/>
      <c r="I191" s="226" t="n"/>
      <c r="J191" s="226" t="n"/>
      <c r="K191" s="36" t="n"/>
      <c r="L191" s="36" t="n"/>
      <c r="M191" s="229" t="n"/>
      <c r="N191" s="36" t="n"/>
      <c r="O191" s="36" t="n"/>
      <c r="P191" s="36" t="n"/>
      <c r="Q191" s="227">
        <f>IF($A191="","",IF($J191="",MAX(0,INT(TODAY()-$I191)),MAX(0,INT($J191)-INT($I191))))</f>
      </c>
      <c r="R191" s="73" t="n"/>
    </row>
    <row r="192" s="52" ht="22" customHeight="true">
      <c r="A192" s="36" t="n"/>
      <c r="B192" s="36" t="n"/>
      <c r="C192" s="36" t="n"/>
      <c r="D192" s="36" t="n"/>
      <c r="E192" s="36" t="n"/>
      <c r="F192" s="36" t="n"/>
      <c r="G192" s="36" t="n"/>
      <c r="H192" s="226" t="n"/>
      <c r="I192" s="226" t="n"/>
      <c r="J192" s="226" t="n"/>
      <c r="K192" s="36" t="n"/>
      <c r="L192" s="36" t="n"/>
      <c r="M192" s="229" t="n"/>
      <c r="N192" s="36" t="n"/>
      <c r="O192" s="36" t="n"/>
      <c r="P192" s="36" t="n"/>
      <c r="Q192" s="227">
        <f>IF($A192="","",IF($J192="",MAX(0,INT(TODAY()-$I192)),MAX(0,INT($J192)-INT($I192))))</f>
      </c>
      <c r="R192" s="73" t="n"/>
    </row>
    <row r="193" s="52" ht="22" customHeight="true">
      <c r="A193" s="36" t="n"/>
      <c r="B193" s="36" t="n"/>
      <c r="C193" s="36" t="n"/>
      <c r="D193" s="36" t="n"/>
      <c r="E193" s="36" t="n"/>
      <c r="F193" s="36" t="n"/>
      <c r="G193" s="36" t="n"/>
      <c r="H193" s="226" t="n"/>
      <c r="I193" s="226" t="n"/>
      <c r="J193" s="226" t="n"/>
      <c r="K193" s="36" t="n"/>
      <c r="L193" s="36" t="n"/>
      <c r="M193" s="229" t="n"/>
      <c r="N193" s="36" t="n"/>
      <c r="O193" s="36" t="n"/>
      <c r="P193" s="36" t="n"/>
      <c r="Q193" s="227">
        <f>IF($A193="","",IF($J193="",MAX(0,INT(TODAY()-$I193)),MAX(0,INT($J193)-INT($I193))))</f>
      </c>
      <c r="R193" s="73" t="n"/>
    </row>
    <row r="194" s="52" ht="22" customHeight="true">
      <c r="A194" s="36" t="n"/>
      <c r="B194" s="36" t="n"/>
      <c r="C194" s="36" t="n"/>
      <c r="D194" s="36" t="n"/>
      <c r="E194" s="36" t="n"/>
      <c r="F194" s="36" t="n"/>
      <c r="G194" s="36" t="n"/>
      <c r="H194" s="226" t="n"/>
      <c r="I194" s="226" t="n"/>
      <c r="J194" s="226" t="n"/>
      <c r="K194" s="36" t="n"/>
      <c r="L194" s="36" t="n"/>
      <c r="M194" s="229" t="n"/>
      <c r="N194" s="36" t="n"/>
      <c r="O194" s="36" t="n"/>
      <c r="P194" s="36" t="n"/>
      <c r="Q194" s="227">
        <f>IF($A194="","",IF($J194="",MAX(0,INT(TODAY()-$I194)),MAX(0,INT($J194)-INT($I194))))</f>
      </c>
      <c r="R194" s="73" t="n"/>
    </row>
    <row r="195" s="52" ht="22" customHeight="true">
      <c r="A195" s="36" t="n"/>
      <c r="B195" s="36" t="n"/>
      <c r="C195" s="36" t="n"/>
      <c r="D195" s="36" t="n"/>
      <c r="E195" s="36" t="n"/>
      <c r="F195" s="36" t="n"/>
      <c r="G195" s="36" t="n"/>
      <c r="H195" s="226" t="n"/>
      <c r="I195" s="226" t="n"/>
      <c r="J195" s="226" t="n"/>
      <c r="K195" s="36" t="n"/>
      <c r="L195" s="36" t="n"/>
      <c r="M195" s="229" t="n"/>
      <c r="N195" s="36" t="n"/>
      <c r="O195" s="36" t="n"/>
      <c r="P195" s="36" t="n"/>
      <c r="Q195" s="227">
        <f>IF($A195="","",IF($J195="",MAX(0,INT(TODAY()-$I195)),MAX(0,INT($J195)-INT($I195))))</f>
      </c>
      <c r="R195" s="73" t="n"/>
    </row>
    <row r="196" s="52" ht="22" customHeight="true">
      <c r="A196" s="36" t="n"/>
      <c r="B196" s="36" t="n"/>
      <c r="C196" s="36" t="n"/>
      <c r="D196" s="36" t="n"/>
      <c r="E196" s="36" t="n"/>
      <c r="F196" s="36" t="n"/>
      <c r="G196" s="36" t="n"/>
      <c r="H196" s="226" t="n"/>
      <c r="I196" s="226" t="n"/>
      <c r="J196" s="226" t="n"/>
      <c r="K196" s="36" t="n"/>
      <c r="L196" s="36" t="n"/>
      <c r="M196" s="229" t="n"/>
      <c r="N196" s="36" t="n"/>
      <c r="O196" s="36" t="n"/>
      <c r="P196" s="36" t="n"/>
      <c r="Q196" s="227">
        <f>IF($A196="","",IF($J196="",MAX(0,INT(TODAY()-$I196)),MAX(0,INT($J196)-INT($I196))))</f>
      </c>
      <c r="R196" s="73" t="n"/>
    </row>
    <row r="197" s="52" ht="22" customHeight="true">
      <c r="A197" s="36" t="n"/>
      <c r="B197" s="36" t="n"/>
      <c r="C197" s="36" t="n"/>
      <c r="D197" s="36" t="n"/>
      <c r="E197" s="36" t="n"/>
      <c r="F197" s="36" t="n"/>
      <c r="G197" s="36" t="n"/>
      <c r="H197" s="226" t="n"/>
      <c r="I197" s="226" t="n"/>
      <c r="J197" s="226" t="n"/>
      <c r="K197" s="36" t="n"/>
      <c r="L197" s="36" t="n"/>
      <c r="M197" s="229" t="n"/>
      <c r="N197" s="36" t="n"/>
      <c r="O197" s="36" t="n"/>
      <c r="P197" s="36" t="n"/>
      <c r="Q197" s="227">
        <f>IF($A197="","",IF($J197="",MAX(0,INT(TODAY()-$I197)),MAX(0,INT($J197)-INT($I197))))</f>
      </c>
      <c r="R197" s="73" t="n"/>
    </row>
    <row r="198" s="52" ht="22" customHeight="true">
      <c r="A198" s="36" t="n"/>
      <c r="B198" s="36" t="n"/>
      <c r="C198" s="36" t="n"/>
      <c r="D198" s="36" t="n"/>
      <c r="E198" s="36" t="n"/>
      <c r="F198" s="36" t="n"/>
      <c r="G198" s="36" t="n"/>
      <c r="H198" s="226" t="n"/>
      <c r="I198" s="226" t="n"/>
      <c r="J198" s="226" t="n"/>
      <c r="K198" s="36" t="n"/>
      <c r="L198" s="36" t="n"/>
      <c r="M198" s="229" t="n"/>
      <c r="N198" s="36" t="n"/>
      <c r="O198" s="36" t="n"/>
      <c r="P198" s="36" t="n"/>
      <c r="Q198" s="227">
        <f>IF($A198="","",IF($J198="",MAX(0,INT(TODAY()-$I198)),MAX(0,INT($J198)-INT($I198))))</f>
      </c>
      <c r="R198" s="73" t="n"/>
    </row>
    <row r="199" s="52" ht="22" customHeight="true">
      <c r="A199" s="36" t="n"/>
      <c r="B199" s="36" t="n"/>
      <c r="C199" s="36" t="n"/>
      <c r="D199" s="36" t="n"/>
      <c r="E199" s="36" t="n"/>
      <c r="F199" s="36" t="n"/>
      <c r="G199" s="36" t="n"/>
      <c r="H199" s="226" t="n"/>
      <c r="I199" s="226" t="n"/>
      <c r="J199" s="226" t="n"/>
      <c r="K199" s="36" t="n"/>
      <c r="L199" s="36" t="n"/>
      <c r="M199" s="229" t="n"/>
      <c r="N199" s="36" t="n"/>
      <c r="O199" s="36" t="n"/>
      <c r="P199" s="36" t="n"/>
      <c r="Q199" s="227">
        <f>IF($A199="","",IF($J199="",MAX(0,INT(TODAY()-$I199)),MAX(0,INT($J199)-INT($I199))))</f>
      </c>
      <c r="R199" s="73" t="n"/>
    </row>
    <row r="200" s="52" ht="22" customHeight="true">
      <c r="A200" s="36" t="n"/>
      <c r="B200" s="36" t="n"/>
      <c r="C200" s="36" t="n"/>
      <c r="D200" s="36" t="n"/>
      <c r="E200" s="36" t="n"/>
      <c r="F200" s="36" t="n"/>
      <c r="G200" s="36" t="n"/>
      <c r="H200" s="226" t="n"/>
      <c r="I200" s="226" t="n"/>
      <c r="J200" s="226" t="n"/>
      <c r="K200" s="36" t="n"/>
      <c r="L200" s="36" t="n"/>
      <c r="M200" s="229" t="n"/>
      <c r="N200" s="36" t="n"/>
      <c r="O200" s="36" t="n"/>
      <c r="P200" s="36" t="n"/>
      <c r="Q200" s="227">
        <f>IF($A200="","",IF($J200="",MAX(0,INT(TODAY()-$I200)),MAX(0,INT($J200)-INT($I200))))</f>
      </c>
      <c r="R200" s="73" t="n"/>
    </row>
    <row r="201" s="52" ht="22" customHeight="true">
      <c r="A201" s="36" t="n"/>
      <c r="B201" s="36" t="n"/>
      <c r="C201" s="36" t="n"/>
      <c r="D201" s="36" t="n"/>
      <c r="E201" s="36" t="n"/>
      <c r="F201" s="36" t="n"/>
      <c r="G201" s="36" t="n"/>
      <c r="H201" s="226" t="n"/>
      <c r="I201" s="226" t="n"/>
      <c r="J201" s="226" t="n"/>
      <c r="K201" s="36" t="n"/>
      <c r="L201" s="36" t="n"/>
      <c r="M201" s="229" t="n"/>
      <c r="N201" s="36" t="n"/>
      <c r="O201" s="36" t="n"/>
      <c r="P201" s="36" t="n"/>
      <c r="Q201" s="227">
        <f>IF($A201="","",IF($J201="",MAX(0,INT(TODAY()-$I201)),MAX(0,INT($J201)-INT($I201))))</f>
      </c>
      <c r="R201" s="73" t="n"/>
    </row>
    <row r="202" s="52" ht="22" customHeight="true">
      <c r="A202" s="36" t="n"/>
      <c r="B202" s="36" t="n"/>
      <c r="C202" s="36" t="n"/>
      <c r="D202" s="36" t="n"/>
      <c r="E202" s="36" t="n"/>
      <c r="F202" s="36" t="n"/>
      <c r="G202" s="36" t="n"/>
      <c r="H202" s="226" t="n"/>
      <c r="I202" s="226" t="n"/>
      <c r="J202" s="226" t="n"/>
      <c r="K202" s="36" t="n"/>
      <c r="L202" s="36" t="n"/>
      <c r="M202" s="229" t="n"/>
      <c r="N202" s="36" t="n"/>
      <c r="O202" s="36" t="n"/>
      <c r="P202" s="36" t="n"/>
      <c r="Q202" s="227">
        <f>IF($A202="","",IF($J202="",MAX(0,INT(TODAY()-$I202)),MAX(0,INT($J202)-INT($I202))))</f>
      </c>
      <c r="R202" s="73" t="n"/>
    </row>
    <row r="203" s="52" ht="22" customHeight="true">
      <c r="A203" s="36" t="n"/>
      <c r="B203" s="36" t="n"/>
      <c r="C203" s="36" t="n"/>
      <c r="D203" s="36" t="n"/>
      <c r="E203" s="36" t="n"/>
      <c r="F203" s="36" t="n"/>
      <c r="G203" s="36" t="n"/>
      <c r="H203" s="226" t="n"/>
      <c r="I203" s="226" t="n"/>
      <c r="J203" s="226" t="n"/>
      <c r="K203" s="36" t="n"/>
      <c r="L203" s="36" t="n"/>
      <c r="M203" s="229" t="n"/>
      <c r="N203" s="36" t="n"/>
      <c r="O203" s="36" t="n"/>
      <c r="P203" s="36" t="n"/>
      <c r="Q203" s="227">
        <f>IF($A203="","",IF($J203="",MAX(0,INT(TODAY()-$I203)),MAX(0,INT($J203)-INT($I203))))</f>
      </c>
      <c r="R203" s="73" t="n"/>
    </row>
    <row r="204" s="52" ht="22" customHeight="true">
      <c r="A204" s="36" t="n"/>
      <c r="B204" s="36" t="n"/>
      <c r="C204" s="36" t="n"/>
      <c r="D204" s="36" t="n"/>
      <c r="E204" s="36" t="n"/>
      <c r="F204" s="36" t="n"/>
      <c r="G204" s="36" t="n"/>
      <c r="H204" s="226" t="n"/>
      <c r="I204" s="226" t="n"/>
      <c r="J204" s="226" t="n"/>
      <c r="K204" s="36" t="n"/>
      <c r="L204" s="36" t="n"/>
      <c r="M204" s="229" t="n"/>
      <c r="N204" s="36" t="n"/>
      <c r="O204" s="36" t="n"/>
      <c r="P204" s="36" t="n"/>
      <c r="Q204" s="227">
        <f>IF($A204="","",IF($J204="",MAX(0,INT(TODAY()-$I204)),MAX(0,INT($J204)-INT($I204))))</f>
      </c>
      <c r="R204" s="73" t="n"/>
    </row>
    <row r="205" s="52" ht="22" customHeight="true">
      <c r="A205" s="36" t="n"/>
      <c r="B205" s="36" t="n"/>
      <c r="C205" s="36" t="n"/>
      <c r="D205" s="36" t="n"/>
      <c r="E205" s="36" t="n"/>
      <c r="F205" s="36" t="n"/>
      <c r="G205" s="36" t="n"/>
      <c r="H205" s="226" t="n"/>
      <c r="I205" s="226" t="n"/>
      <c r="J205" s="226" t="n"/>
      <c r="K205" s="36" t="n"/>
      <c r="L205" s="36" t="n"/>
      <c r="M205" s="229" t="n"/>
      <c r="N205" s="36" t="n"/>
      <c r="O205" s="36" t="n"/>
      <c r="P205" s="36" t="n"/>
      <c r="Q205" s="227">
        <f>IF($A205="","",IF($J205="",MAX(0,INT(TODAY()-$I205)),MAX(0,INT($J205)-INT($I205))))</f>
      </c>
      <c r="R205" s="73" t="n"/>
    </row>
    <row r="206" s="52" ht="22" customHeight="true">
      <c r="A206" s="36" t="n"/>
      <c r="B206" s="36" t="n"/>
      <c r="C206" s="36" t="n"/>
      <c r="D206" s="36" t="n"/>
      <c r="E206" s="36" t="n"/>
      <c r="F206" s="36" t="n"/>
      <c r="G206" s="36" t="n"/>
      <c r="H206" s="226" t="n"/>
      <c r="I206" s="226" t="n"/>
      <c r="J206" s="226" t="n"/>
      <c r="K206" s="36" t="n"/>
      <c r="L206" s="36" t="n"/>
      <c r="M206" s="229" t="n"/>
      <c r="N206" s="36" t="n"/>
      <c r="O206" s="36" t="n"/>
      <c r="P206" s="36" t="n"/>
      <c r="Q206" s="227">
        <f>IF($A206="","",IF($J206="",MAX(0,INT(TODAY()-$I206)),MAX(0,INT($J206)-INT($I206))))</f>
      </c>
      <c r="R206" s="73" t="n"/>
    </row>
    <row r="207" s="52" ht="22" customHeight="true">
      <c r="A207" s="36" t="n"/>
      <c r="B207" s="36" t="n"/>
      <c r="C207" s="36" t="n"/>
      <c r="D207" s="36" t="n"/>
      <c r="E207" s="36" t="n"/>
      <c r="F207" s="36" t="n"/>
      <c r="G207" s="36" t="n"/>
      <c r="H207" s="226" t="n"/>
      <c r="I207" s="226" t="n"/>
      <c r="J207" s="226" t="n"/>
      <c r="K207" s="36" t="n"/>
      <c r="L207" s="36" t="n"/>
      <c r="M207" s="229" t="n"/>
      <c r="N207" s="36" t="n"/>
      <c r="O207" s="36" t="n"/>
      <c r="P207" s="36" t="n"/>
      <c r="Q207" s="227">
        <f>IF($A207="","",IF($J207="",MAX(0,INT(TODAY()-$I207)),MAX(0,INT($J207)-INT($I207))))</f>
      </c>
      <c r="R207" s="73" t="n"/>
    </row>
  </sheetData>
  <mergeCells count="3">
    <mergeCell ref="A1:R1"/>
    <mergeCell ref="A2:R3"/>
    <mergeCell ref="A5:R5"/>
  </mergeCells>
  <conditionalFormatting sqref="A8:R207">
    <cfRule type="expression" dxfId="0" priority="1">
      <formula>AND($A8&lt;&gt;"",$Q8&gt;0,$L8&lt;&gt;"已签收",$L8&lt;&gt;"已取消")</formula>
    </cfRule>
  </conditionalFormatting>
  <conditionalFormatting sqref="L8:L207">
    <cfRule type="containsText" dxfId="2" priority="2" operator="containsText" text="已签收">
      <formula>NOT(ISERROR(SEARCH("已签收",L8)))</formula>
    </cfRule>
    <cfRule type="containsText" dxfId="11" priority="3" operator="containsText" text="計画中">
      <formula>NOT(ISERROR(SEARCH("計画中",L8)))</formula>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Vorlage für allgemeine Logistik-Lieferausnahmen</dc:title>
  <dc:creator>Finite Field</dc:creator>
  <dc:description>Halten Sie Verzögerung, Fehlzustellung, erneute Zustellung und Reaktionsstatus zusammen, damit Aktualisierungen nicht übersehen werden.</dc:description>
  <lastModifiedBy/>
  <dcterms:created xsi:type="dcterms:W3CDTF">2026-04-24T00:05:50Z</dcterms:created>
  <dcterms:modified xsi:type="dcterms:W3CDTF">2026-04-24T05:37:37Z</dcterms:modified>
  <category>Logistics</category>
</coreProperties>
</file>