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in" ContentType="application/vnd.ms-office.vbaProject"/>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harts/chart1.xml" ContentType="application/vnd.openxmlformats-officedocument.drawingml.chart+xml"/>
  <Override PartName="/xl/charts/chart2.xml" ContentType="application/vnd.openxmlformats-officedocument.drawingml.chart+xml"/>
  <Override PartName="/xl/workbook.xml" ContentType="application/vnd.openxmlformats-officedocument.spreadsheetml.sheet.main+xml"/>
  <Override PartName="/xl/sharedStrings.xml" ContentType="application/vnd.openxmlformats-officedocument.spreadsheetml.sharedStrings+xml"/>
</Types>
</file>

<file path=_rels/.rels><?xml version="1.0" encoding="UTF-8"?>
<Relationships xmlns="http://schemas.openxmlformats.org/package/2006/relationships"><Relationship Id="rId1" Target="xl/workbook.xml" Type="http://schemas.openxmlformats.org/officeDocument/2006/relationships/officeDocument"></Relationship><Relationship Id="rId2" Target="docProps/core.xml" Type="http://schemas.openxmlformats.org/package/2006/relationships/metadata/core-properties"></Relationship><Relationship Id="rId3" Target="docProps/app.xml" Type="http://schemas.openxmlformats.org/officeDocument/2006/relationships/extended-properties"></Relationship></Relationships>
</file>

<file path=xl/workbook.xml><?xml version="1.0" encoding="utf-8"?>
<workbook xmlns="http://schemas.openxmlformats.org/spreadsheetml/2006/main" xmlns:r="http://schemas.openxmlformats.org/officeDocument/2006/relationships" xmlns:mc="http://schemas.openxmlformats.org/markup-compatibility/2006">
  <workbookPr/>
  <workbookProtection/>
  <bookViews>
    <workbookView visibility="visible" showHorizontalScroll="true" showVerticalScroll="true" showSheetTabs="true" tabRatio="600" autoFilterDateGrouping="true"/>
  </bookViews>
  <sheets>
    <sheet name="Anleitung (instructions)" sheetId="1" r:id="rId1" state="visible"/>
    <sheet name="Glossar-Übersicht (Dashboard)" sheetId="2" r:id="rId2" state="visible"/>
    <sheet name="Begriffsliste (Register)" sheetId="3" r:id="rId3" state="visible"/>
    <sheet name="Verlauf (history)" sheetId="4" r:id="rId4" state="visible"/>
    <sheet name="Terminologie-Stammdaten (Einste" sheetId="5" r:id="rId5" state="visible"/>
  </sheets>
  <definedNames>
    <definedName name="TermCategories">'Terminologie-Stammdaten (Einste'!$A$13:$A$30</definedName>
    <definedName name="GlossaryManagers">'Terminologie-Stammdaten (Einste'!$C$13:$C$30</definedName>
    <definedName name="TermStatuses">'Terminologie-Stammdaten (Einste'!$E$13:$E$16</definedName>
    <definedName hidden="true" localSheetId="2" name="_xlnm._FilterDatabase">'Begriffsliste (Register)'!$A$12:$J$100</definedName>
    <definedName hidden="true" localSheetId="3" name="_xlnm._FilterDatabase">'Verlauf (history)'!$A$12:$H$100</definedName>
  </definedNames>
  <calcPr calcId="124519" forceFullCalc="true" fullCalcOnLoad="true"/>
</workbook>
</file>

<file path=xl/sharedStrings.xml><?xml version="1.0" encoding="utf-8"?>
<sst xmlns="http://schemas.openxmlformats.org/spreadsheetml/2006/main" count="111" uniqueCount="89">
  <si>
    <t>Anteil</t>
  </si>
  <si>
    <t>Commitment</t>
  </si>
  <si>
    <t>Umfang</t>
  </si>
  <si>
    <t>Cashflow</t>
  </si>
  <si>
    <t>Vorgeschlagen</t>
  </si>
  <si>
    <t>Anwendung der Vorlage zur Verwaltung von Glossaren und Geschäftsterminologie</t>
  </si>
  <si>
    <t>Dies ist ein Leitfaden zur zentralisierten Verwaltung von Definitionen für unternehmensinterne Begriffe, Branchenbegriffe und Geschäftsbedingungen, deren mehrsprachigen Entsprechungen und Genehmigungsstatus.</t>
  </si>
  <si>
    <t>Betriebsablauf (4 Schritte)</t>
  </si>
  <si>
    <t>SCHRITT 1
Übersetzungsmaster pflegen
Begriffs-Klassifikationen (Domänen) und Verantwortliche für die Glossarverwaltung registrieren.</t>
  </si>
  <si>
    <t>SCHRITT 2
Begriffe, Definitionen und Übersetzungen registrieren
Begriffsname, japanische Definition, englische und chinesische Übersetzungen in die 'Begriffsliste' eingeben.</t>
  </si>
  <si>
    <t>SCHRITT 3
Genehmigungsprozess dokumentieren
Neuregistrierungen und Definitionsänderungen in der 'Genehmigungshistorie' beantragen, prüfen und genehmigen.</t>
  </si>
  <si>
    <t>SCHRITT 4
Übersicht prüfen
Gesamtzahl, Kategorieverteilung und Fortschritt der Mehrsprachigkeit im Dashboard überblicken.</t>
  </si>
  <si>
    <t>▶</t>
  </si>
  <si>
    <t>Legende (Leitfaden zur Zellfarbcodierung)</t>
  </si>
  <si>
    <t>Eingabezellen: Zellen für manuelle Eingaben wie Begriffsname, Definition, Übersetzung, Datum, Bemerkungen.</t>
  </si>
  <si>
    <t>Nutzungshinweise
・Offizielle Begriffe sind auf „Genehmigt“ zu aktualisieren; bei Definitionsänderungen sind die Gründe in der Genehmigungshistorie zu dokumentieren.
・Bei Synonymen oder abweichenden Schreibweisen ist eine Standardisierungsregel im Bemerkungsfeld festzuhalten.
・Die Genehmigung von englischen und chinesischen Bezeichnungen nach Bestätigung ihrer Verwendung innerhalb der Abteilung kann Unstimmigkeiten reduzieren.</t>
  </si>
  <si>
    <t>Autoberechnungs-/Formelzellen: Zellen für automatisch abgerufene Werte wie Aggregatwerte, Referenzwerte, VLOOKUP.</t>
  </si>
  <si>
    <t>Auswahlzellen (Dropdown): Zellen für Auswahlmöglichkeiten wie Klassifikation, Status, Verantwortlicher, Genehmigungsergebnis.</t>
  </si>
  <si>
    <t>Glossar-Übersicht</t>
  </si>
  <si>
    <t>Zeigt automatisch den Umfang der registrierten Begriffe, den offiziellen Genehmigungsstatus, die Anzahl der Begriffe in Überprüfung und den Fortschritt der Mehrsprachigkeit.</t>
  </si>
  <si>
    <t>Gesamtzahl der registrierten Begriffe</t>
  </si>
  <si>
    <t>Offiziell genehmigt</t>
  </si>
  <si>
    <t>In Überprüfung</t>
  </si>
  <si>
    <t>Anzahl der fertigen englischen Übersetzungen</t>
  </si>
  <si>
    <t>Anzahl der Begriffe nach Kategorie</t>
  </si>
  <si>
    <t>Kategorie</t>
  </si>
  <si>
    <t>Anzahl</t>
  </si>
  <si>
    <t>Verteilung nach Status</t>
  </si>
  <si>
    <t>Zustand</t>
  </si>
  <si>
    <t>Begriffsliste</t>
  </si>
  <si>
    <t>Verwaltet in einer Liste offizielle Bezeichnungen, Definitionen, englische und chinesische Übersetzungen sowie den Genehmigungsstatus von Geschäfts- und Fachbegriffen.</t>
  </si>
  <si>
    <t>Eingabegrundsätze
・Definitionen sind kurz und prägnant zu formulieren, sodass sie unabhängig von Abteilung oder Berufsbezeichnung verstanden werden können.
・Englische und chinesische Bezeichnungen sind auf die in internen und kundenorientierten Dokumenten verwendeten Standardbezeichnungen zu vereinheitlichen.
・Begriffe, deren Status „Genehmigt“ is, werden als offizielle Begriffe behandelt.</t>
  </si>
  <si>
    <t>Begriffs-ID</t>
  </si>
  <si>
    <t>Begriffsname</t>
  </si>
  <si>
    <t>Definition</t>
  </si>
  <si>
    <t>English Translation</t>
  </si>
  <si>
    <t>Chinesische Bezeichnung</t>
  </si>
  <si>
    <t>Registrierungsverantwortlicher</t>
  </si>
  <si>
    <t>Registrierungsdatum</t>
  </si>
  <si>
    <t>Hinweise</t>
  </si>
  <si>
    <t>TRM-001</t>
  </si>
  <si>
    <t>Verbindliche Zusage oder Zusicherung</t>
  </si>
  <si>
    <t>Allgemeines Geschäft</t>
  </si>
  <si>
    <t>Genehmigt</t>
  </si>
  <si>
    <t>Verantwortlicher 1</t>
  </si>
  <si>
    <t>Verwendet im Kontext wichtiger Zusagen oder Verantwortlichkeiten.</t>
  </si>
  <si>
    <t>TRM-002</t>
  </si>
  <si>
    <t>Geltungsbereich von Aufgaben und Projekten</t>
  </si>
  <si>
    <t>IT &amp; Technologie</t>
  </si>
  <si>
    <t>Prüfung</t>
  </si>
  <si>
    <t>Verantwortlicher 2</t>
  </si>
  <si>
    <t>Die Angabe des Ausschussbereichs verhindert Missverständnisse.</t>
  </si>
  <si>
    <t>TRM-003</t>
  </si>
  <si>
    <t>Geldzu- und -abflüsse über einen bestimmten Zeitraum</t>
  </si>
  <si>
    <t>Buchhaltung / Finanzen</t>
  </si>
  <si>
    <t>Verantwortlicher 3</t>
  </si>
  <si>
    <t>Kandidat für Standardbezeichnung in Finanzberichten.</t>
  </si>
  <si>
    <t>Freigabehistorie</t>
  </si>
  <si>
    <t>Verwaltet die Entscheidungslogs (Antrag, Genehmigung, Ablehnung, Zurückstellung) für neue Begriffe und Anträge auf Definitionsänderung.</t>
  </si>
  <si>
    <t>Hinweise zum Freigabeprozess
・Bei der Registrierung neuer Begriffe oder der Änderung von Definitionen ist eine Antrags-ID zu vergeben und das Antragsdatum, der Genehmigende sowie das Ergebnis zu protokollieren.
・Nach Eingabe der Begriffs-ID wird der Begriff automatisch aus der Begriffsliste übernommen.
・Im Falle einer Ablehnung oder eines Ausstands sind der Revisionsgrund und die nächsten Prüfpunkte im Kommentarfeld zu vermerken.</t>
  </si>
  <si>
    <t>Antrags-ID</t>
  </si>
  <si>
    <t>Antragsdatum</t>
  </si>
  <si>
    <t>Genehmigende Person</t>
  </si>
  <si>
    <t>Freigaben nach Ergebnis</t>
  </si>
  <si>
    <t>Genehmigungsdatum</t>
  </si>
  <si>
    <t>Prüfkommentar / Überarbeitungsgrund</t>
  </si>
  <si>
    <t>APP-001</t>
  </si>
  <si>
    <t>Begriffsverantwortlicher</t>
  </si>
  <si>
    <t>Genehmigung</t>
  </si>
  <si>
    <t>Erste Registrierung. Englische und chinesische Bezeichnungen überprüft.</t>
  </si>
  <si>
    <t>APP-002</t>
  </si>
  <si>
    <t>Zurückgestellt</t>
  </si>
  <si>
    <t>Es ist geplant, den Ausschussbereich zur Definition hinzuzufügen.</t>
  </si>
  <si>
    <t>APP-003</t>
  </si>
  <si>
    <t>Abgelehnt</t>
  </si>
  <si>
    <t>Erneute Überprüfung erforderlich, da Abweichung von der Standardbezeichnung der Finanzabteilung.</t>
  </si>
  <si>
    <t>Übersetzungsmaster</t>
  </si>
  <si>
    <t>Hier verwalten Sie Klassifikationen, Verantwortliche und den Begriffsstatus. Die hier registrierten Werte werden in den Dropdown-Menüs der einzelnen Blätter übernommen.</t>
  </si>
  <si>
    <t>Anleitung: Geben Sie in Spalte A die Begriffskategorien, in Spalte C die Verantwortlichen und in Spalte E den Begriffsstatus ein. Änderungen an bestehenden Werten stehen als Dropdown-Optionen in der Begriffsliste und im Genehmigungsverlauf zur Verfügung.</t>
  </si>
  <si>
    <t>Begriffsklassifikation (Kategorie)</t>
  </si>
  <si>
    <t>Glossar-Verantwortliche(r)</t>
  </si>
  <si>
    <t>Begriffsstatus</t>
  </si>
  <si>
    <t>Allgemeines Geschäftswesen</t>
  </si>
  <si>
    <t>IT und Technik</t>
  </si>
  <si>
    <t>Rechnungswesen und Finanzen</t>
  </si>
  <si>
    <t>Personal und Recht</t>
  </si>
  <si>
    <t>Begriffsverwalter</t>
  </si>
  <si>
    <t>Nicht empfohlen</t>
  </si>
  <si>
    <t>Branchenspezifische Begriffe</t>
  </si>
</sst>
</file>

<file path=xl/styles.xml><?xml version="1.0" encoding="utf-8"?>
<styleSheet xmlns="http://schemas.openxmlformats.org/spreadsheetml/2006/main">
  <numFmts count="2">
    <numFmt numFmtId="164" formatCode="yyyy-mm-dd"/>
    <numFmt numFmtId="165" formatCode="0.0%"/>
  </numFmts>
  <fonts count="10">
    <font>
      <sz val="11"/>
      <color theme="1"/>
      <name val="Calibri"/>
      <family val="2"/>
      <scheme val="minor"/>
    </font>
    <font>
      <b val="1"/>
      <sz val="16"/>
      <color rgb="00FFFFFF"/>
      <name val="Yu Gothic"/>
    </font>
    <font>
      <sz val="10"/>
      <color rgb="005B6770"/>
      <name val="Yu Gothic"/>
    </font>
    <font>
      <b val="1"/>
      <sz val="12"/>
      <color rgb="001F4E79"/>
      <name val="Yu Gothic"/>
    </font>
    <font>
      <b val="1"/>
      <sz val="20"/>
      <color rgb="000F766E"/>
      <name val="Yu Gothic"/>
    </font>
    <font>
      <b val="1"/>
      <sz val="11"/>
      <color rgb="001F2937"/>
      <name val="Yu Gothic"/>
    </font>
    <font>
      <sz val="10"/>
      <color rgb="001F2937"/>
      <name val="Yu Gothic"/>
    </font>
    <font>
      <b val="1"/>
      <sz val="12"/>
      <color rgb="00FFFFFF"/>
      <name val="Yu Gothic"/>
    </font>
    <font>
      <b val="1"/>
      <sz val="11"/>
      <color rgb="00FFFFFF"/>
      <name val="Yu Gothic"/>
    </font>
    <font>
      <b val="1"/>
      <sz val="18"/>
      <color rgb="001F4E79"/>
      <name val="Yu Gothic"/>
    </font>
  </fonts>
  <fills count="8">
    <fill>
      <patternFill/>
    </fill>
    <fill>
      <patternFill patternType="gray125"/>
    </fill>
    <fill>
      <patternFill patternType="solid">
        <fgColor rgb="001F4E79"/>
      </patternFill>
    </fill>
    <fill>
      <patternFill patternType="solid">
        <fgColor rgb="00E6F2FF"/>
      </patternFill>
    </fill>
    <fill>
      <patternFill patternType="solid">
        <fgColor rgb="00D9EAF7"/>
      </patternFill>
    </fill>
    <fill>
      <patternFill patternType="solid">
        <fgColor rgb="00E2F0D9"/>
      </patternFill>
    </fill>
    <fill>
      <patternFill patternType="solid">
        <fgColor rgb="00FFF2CC"/>
      </patternFill>
    </fill>
    <fill>
      <patternFill patternType="solid">
        <fgColor rgb="00F2F2F2"/>
      </patternFill>
    </fill>
  </fills>
  <borders count="3">
    <border>
      <left/>
      <right/>
      <top/>
      <bottom/>
      <diagonal/>
    </border>
    <border>
      <left style="thin">
        <color rgb="00D9D9D9"/>
      </left>
      <right style="thin">
        <color rgb="00D9D9D9"/>
      </right>
      <top style="thin">
        <color rgb="00D9D9D9"/>
      </top>
      <bottom style="thin">
        <color rgb="00D9D9D9"/>
      </bottom>
    </border>
    <border>
      <left style="medium">
        <color rgb="001F4E79"/>
      </left>
      <right style="thin">
        <color rgb="00D9D9D9"/>
      </right>
      <top style="medium">
        <color rgb="001F4E79"/>
      </top>
      <bottom style="thin">
        <color rgb="00D9D9D9"/>
      </bottom>
    </border>
  </borders>
  <cellStyleXfs count="1">
    <xf numFmtId="0" fontId="0" fillId="0" borderId="0"/>
  </cellStyleXfs>
  <cellXfs count="30">
    <xf numFmtId="0" fontId="0" fillId="0" borderId="0" xfId="0" quotePrefix="false" pivotButton="false"/>
    <xf numFmtId="0" fontId="1" fillId="2" borderId="1" xfId="0" quotePrefix="false" pivotButton="false" applyAlignment="true">
      <alignment horizontal="left" vertical="center"/>
    </xf>
    <xf numFmtId="0" fontId="0" fillId="0" borderId="1" xfId="0" quotePrefix="false" pivotButton="false"/>
    <xf numFmtId="0" fontId="2" fillId="3" borderId="1" xfId="0" quotePrefix="false" pivotButton="false" applyAlignment="true">
      <alignment horizontal="left" vertical="center" wrapText="true"/>
    </xf>
    <xf numFmtId="0" fontId="3" fillId="4" borderId="1" xfId="0" quotePrefix="false" pivotButton="false" applyAlignment="true">
      <alignment horizontal="left" vertical="center"/>
    </xf>
    <xf numFmtId="0" fontId="5" fillId="5" borderId="2" xfId="0" quotePrefix="false" pivotButton="false" applyAlignment="true">
      <alignment horizontal="center" vertical="center" wrapText="true"/>
    </xf>
    <xf numFmtId="0" fontId="0" fillId="0" borderId="2" xfId="0" quotePrefix="false" pivotButton="false"/>
    <xf numFmtId="0" fontId="5" fillId="3" borderId="2" xfId="0" quotePrefix="false" pivotButton="false" applyAlignment="true">
      <alignment horizontal="center" vertical="center" wrapText="true"/>
    </xf>
    <xf numFmtId="0" fontId="5" fillId="6" borderId="2" xfId="0" quotePrefix="false" pivotButton="false" applyAlignment="true">
      <alignment horizontal="center" vertical="center" wrapText="true"/>
    </xf>
    <xf numFmtId="0" fontId="4" fillId="0" borderId="0" xfId="0" quotePrefix="false" pivotButton="false" applyAlignment="true">
      <alignment horizontal="center" vertical="center"/>
    </xf>
    <xf numFmtId="0" fontId="0" fillId="5" borderId="1" xfId="0" quotePrefix="false" pivotButton="false"/>
    <xf numFmtId="0" fontId="6" fillId="0" borderId="1" xfId="0" quotePrefix="false" pivotButton="false" applyAlignment="true">
      <alignment horizontal="left" vertical="center" wrapText="true"/>
    </xf>
    <xf numFmtId="0" fontId="6" fillId="3" borderId="1" xfId="0" quotePrefix="false" pivotButton="false" applyAlignment="true">
      <alignment horizontal="left" vertical="top" wrapText="true"/>
    </xf>
    <xf numFmtId="0" fontId="0" fillId="7" borderId="1" xfId="0" quotePrefix="false" pivotButton="false"/>
    <xf numFmtId="0" fontId="0" fillId="3" borderId="1" xfId="0" quotePrefix="false" pivotButton="false"/>
    <xf numFmtId="0" fontId="8" fillId="2" borderId="2" xfId="0" quotePrefix="false" pivotButton="false" applyAlignment="true">
      <alignment horizontal="center" vertical="center"/>
    </xf>
    <xf numFmtId="1" fontId="9" fillId="7" borderId="2" xfId="0" quotePrefix="false" pivotButton="false" applyAlignment="true">
      <alignment horizontal="center" vertical="center"/>
    </xf>
    <xf numFmtId="0" fontId="7" fillId="2" borderId="1" xfId="0" quotePrefix="false" pivotButton="false" applyAlignment="true">
      <alignment horizontal="center" vertical="center" wrapText="true"/>
    </xf>
    <xf numFmtId="0" fontId="6" fillId="7" borderId="1" xfId="0" quotePrefix="false" pivotButton="false" applyAlignment="true">
      <alignment horizontal="left" vertical="center" wrapText="true"/>
    </xf>
    <xf numFmtId="0" fontId="6" fillId="7" borderId="1" xfId="0" quotePrefix="false" pivotButton="false" applyAlignment="true">
      <alignment horizontal="center" vertical="center" wrapText="true"/>
    </xf>
    <xf numFmtId="165" fontId="6" fillId="7" borderId="1" xfId="0" quotePrefix="false" pivotButton="false" applyAlignment="true">
      <alignment horizontal="center" vertical="center" wrapText="true"/>
    </xf>
    <xf numFmtId="0" fontId="6" fillId="5" borderId="1" xfId="0" quotePrefix="false" pivotButton="false" applyAlignment="true">
      <alignment horizontal="center" vertical="center"/>
    </xf>
    <xf numFmtId="0" fontId="6" fillId="5" borderId="1" xfId="0" quotePrefix="false" pivotButton="false" applyAlignment="true">
      <alignment horizontal="left" vertical="center" wrapText="true"/>
    </xf>
    <xf numFmtId="0" fontId="6" fillId="3" borderId="1" xfId="0" quotePrefix="false" pivotButton="false" applyAlignment="true">
      <alignment horizontal="center" vertical="center"/>
    </xf>
    <xf numFmtId="164" fontId="6" fillId="5" borderId="1" xfId="0" quotePrefix="false" pivotButton="false" applyAlignment="true">
      <alignment horizontal="center" vertical="center"/>
    </xf>
    <xf numFmtId="0" fontId="6" fillId="5" borderId="1" xfId="0" quotePrefix="false" pivotButton="false" applyAlignment="true">
      <alignment horizontal="center" vertical="center" wrapText="true"/>
    </xf>
    <xf numFmtId="164" fontId="6" fillId="5" borderId="1" xfId="0" quotePrefix="false" pivotButton="false" applyAlignment="true">
      <alignment horizontal="center" vertical="center" wrapText="true"/>
    </xf>
    <xf numFmtId="0" fontId="6" fillId="3" borderId="1" xfId="0" quotePrefix="false" pivotButton="false" applyAlignment="true">
      <alignment horizontal="center" vertical="center" wrapText="true"/>
    </xf>
    <xf numFmtId="0" fontId="6" fillId="3" borderId="1" xfId="0" quotePrefix="false" pivotButton="false" applyAlignment="true">
      <alignment horizontal="left" vertical="center" wrapText="true"/>
    </xf>
    <xf numFmtId="0" fontId="6" fillId="5" borderId="1" xfId="0" quotePrefix="false" pivotButton="false" applyAlignment="true">
      <alignment horizontal="left" vertical="center"/>
    </xf>
  </cellXfs>
  <cellStyles count="1">
    <cellStyle name="Normal" xfId="0" builtinId="0" hidden="false"/>
  </cellStyles>
  <dxfs count="4">
    <dxf>
      <font>
        <b val="1"/>
        <color rgb="007F6000"/>
        <name val="Yu Gothic"/>
      </font>
      <fill>
        <patternFill patternType="solid">
          <fgColor rgb="00FFF2CC"/>
        </patternFill>
      </fill>
    </dxf>
    <dxf>
      <font>
        <b val="1"/>
        <color rgb="001F4E79"/>
        <name val="Yu Gothic"/>
      </font>
      <fill>
        <patternFill patternType="solid">
          <fgColor rgb="00E6F2FF"/>
        </patternFill>
      </fill>
    </dxf>
    <dxf>
      <font>
        <b val="1"/>
        <color rgb="000F5132"/>
        <name val="Yu Gothic"/>
      </font>
      <fill>
        <patternFill patternType="solid">
          <fgColor rgb="00D9EAD3"/>
        </patternFill>
      </fill>
    </dxf>
    <dxf>
      <font>
        <b val="1"/>
        <color rgb="00842029"/>
        <name val="Yu Gothic"/>
      </font>
      <fill>
        <patternFill patternType="solid">
          <fgColor rgb="00FCE4D6"/>
        </patternFill>
      </fill>
    </dxf>
  </dxfs>
  <tableStyles count="0" defaultPivotStyle="PivotStyleLight16" defaultTableStyle="Table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Relationships xmlns="http://schemas.openxmlformats.org/package/2006/relationships"><Relationship Id="rId1" Target="worksheets/sheet1.xml" Type="http://schemas.openxmlformats.org/officeDocument/2006/relationships/worksheet"></Relationship><Relationship Id="rId2" Target="worksheets/sheet2.xml" Type="http://schemas.openxmlformats.org/officeDocument/2006/relationships/worksheet"></Relationship><Relationship Id="rId3" Target="worksheets/sheet3.xml" Type="http://schemas.openxmlformats.org/officeDocument/2006/relationships/worksheet"></Relationship><Relationship Id="rId4" Target="worksheets/sheet4.xml" Type="http://schemas.openxmlformats.org/officeDocument/2006/relationships/worksheet"></Relationship><Relationship Id="rId5" Target="worksheets/sheet5.xml" Type="http://schemas.openxmlformats.org/officeDocument/2006/relationships/worksheet"></Relationship><Relationship Id="rId6" Target="styles.xml" Type="http://schemas.openxmlformats.org/officeDocument/2006/relationships/styles"></Relationship><Relationship Id="rId7" Target="theme/theme1.xml" Type="http://schemas.openxmlformats.org/officeDocument/2006/relationships/theme"></Relationship><Relationship Id="rId8" Target="sharedStrings.xml" Type="http://schemas.openxmlformats.org/officeDocument/2006/relationships/sharedStrings"></Relationship></Relationships>
</file>

<file path=xl/charts/chart1.xml><?xml version="1.0" encoding="utf-8"?>
<chartSpace xmlns="http://schemas.openxmlformats.org/drawingml/2006/chart">
  <style val="10"/>
  <chart>
    <title>
      <tx>
        <rich>
          <a:bodyPr xmlns:a="http://schemas.openxmlformats.org/drawingml/2006/main"/>
          <a:p xmlns:a="http://schemas.openxmlformats.org/drawingml/2006/main">
            <a:pPr>
              <a:defRPr/>
            </a:pPr>
            <a:r>
              <a:t>カテゴリ別用語数</a:t>
            </a:r>
          </a:p>
        </rich>
      </tx>
    </title>
    <plotArea>
      <barChart>
        <barDir val="col"/>
        <grouping val="clustered"/>
        <ser>
          <idx val="0"/>
          <order val="0"/>
          <tx>
            <strRef>
              <f>'Glossar-Übersicht (Dashboard)'!B8</f>
            </strRef>
          </tx>
          <spPr>
            <a:ln xmlns:a="http://schemas.openxmlformats.org/drawingml/2006/main">
              <a:prstDash val="solid"/>
            </a:ln>
          </spPr>
          <cat>
            <numRef>
              <f>'Glossar-Übersicht (Dashboard)'!$A$9:$A$13</f>
            </numRef>
          </cat>
          <val>
            <numRef>
              <f>'Glossar-Übersicht (Dashboard)'!$B$9:$B$13</f>
            </numRef>
          </val>
        </ser>
        <gapWidth val="150"/>
        <axId val="10"/>
        <axId val="100"/>
      </barChart>
      <catAx>
        <axId val="10"/>
        <scaling>
          <orientation val="minMax"/>
        </scaling>
        <axPos val="l"/>
        <title>
          <tx>
            <rich>
              <a:bodyPr xmlns:a="http://schemas.openxmlformats.org/drawingml/2006/main"/>
              <a:p xmlns:a="http://schemas.openxmlformats.org/drawingml/2006/main">
                <a:pPr>
                  <a:defRPr/>
                </a:pPr>
                <a:r>
                  <a:t>分類</a:t>
                </a:r>
              </a:p>
            </rich>
          </tx>
        </title>
        <majorTickMark val="none"/>
        <minorTickMark val="none"/>
        <crossAx val="100"/>
        <lblOffset val="100"/>
      </catAx>
      <valAx>
        <axId val="100"/>
        <scaling>
          <orientation val="minMax"/>
        </scaling>
        <axPos val="l"/>
        <majorGridlines/>
        <title>
          <tx>
            <rich>
              <a:bodyPr xmlns:a="http://schemas.openxmlformats.org/drawingml/2006/main"/>
              <a:p xmlns:a="http://schemas.openxmlformats.org/drawingml/2006/main">
                <a:pPr>
                  <a:defRPr/>
                </a:pPr>
                <a:r>
                  <a:t>用語数</a:t>
                </a:r>
              </a:p>
            </rich>
          </tx>
        </title>
        <majorTickMark val="none"/>
        <minorTickMark val="none"/>
        <crossAx val="10"/>
      </valAx>
    </plotArea>
    <plotVisOnly val="1"/>
    <dispBlanksAs val="gap"/>
  </chart>
</chartSpace>
</file>

<file path=xl/charts/chart2.xml><?xml version="1.0" encoding="utf-8"?>
<chartSpace xmlns="http://schemas.openxmlformats.org/drawingml/2006/chart">
  <style val="10"/>
  <chart>
    <title>
      <tx>
        <rich>
          <a:bodyPr xmlns:a="http://schemas.openxmlformats.org/drawingml/2006/main"/>
          <a:p xmlns:a="http://schemas.openxmlformats.org/drawingml/2006/main">
            <a:pPr>
              <a:defRPr/>
            </a:pPr>
            <a:r>
              <a:t>ステータス別Anteil</a:t>
            </a:r>
          </a:p>
        </rich>
      </tx>
    </title>
    <plotArea>
      <pieChart>
        <varyColors val="1"/>
        <ser>
          <idx val="0"/>
          <order val="0"/>
          <tx>
            <strRef>
              <f>'Glossar-Übersicht (Dashboard)'!B19</f>
            </strRef>
          </tx>
          <spPr>
            <a:ln xmlns:a="http://schemas.openxmlformats.org/drawingml/2006/main">
              <a:prstDash val="solid"/>
            </a:ln>
          </spPr>
          <cat>
            <numRef>
              <f>'Glossar-Übersicht (Dashboard)'!$A$20:$A$23</f>
            </numRef>
          </cat>
          <val>
            <numRef>
              <f>'Glossar-Übersicht (Dashboard)'!$B$20:$B$23</f>
            </numRef>
          </val>
        </ser>
        <firstSliceAng val="0"/>
      </pieChart>
    </plotArea>
    <legend>
      <legendPos val="r"/>
    </legend>
    <plotVisOnly val="1"/>
    <dispBlanksAs val="gap"/>
  </chart>
</chartSpace>
</file>

<file path=xl/drawings/_rels/drawing1.xml.rels><Relationships xmlns="http://schemas.openxmlformats.org/package/2006/relationships"><Relationship Type="http://schemas.openxmlformats.org/officeDocument/2006/relationships/chart" Target="../charts/chart1.xml" Id="rId1"/><Relationship Type="http://schemas.openxmlformats.org/officeDocument/2006/relationships/chart" Target="../charts/chart2.xml" Id="rId2"/></Relationships>
</file>

<file path=xl/drawings/drawing1.xml><?xml version="1.0" encoding="utf-8"?>
<wsDr xmlns="http://schemas.openxmlformats.org/drawingml/2006/spreadsheetDrawing">
  <oneCellAnchor>
    <from>
      <col>4</col>
      <colOff>0</colOff>
      <row>6</row>
      <rowOff>0</rowOff>
    </from>
    <ext cx="5400000" cy="3060000"/>
    <graphicFrame>
      <nvGraphicFramePr>
        <cNvPr id="1" name="Chart 1"/>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graphicFrame>
    <clientData/>
  </oneCellAnchor>
  <oneCellAnchor>
    <from>
      <col>4</col>
      <colOff>0</colOff>
      <row>20</row>
      <rowOff>0</rowOff>
    </from>
    <ext cx="4320000" cy="2880000"/>
    <graphicFrame>
      <nvGraphicFramePr>
        <cNvPr id="2" name="Chart 2"/>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graphicFrame>
    <clientData/>
  </oneCellAnchor>
</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Relationships xmlns="http://schemas.openxmlformats.org/package/2006/relationships"><Relationship Type="http://schemas.openxmlformats.org/officeDocument/2006/relationships/drawing" Target="../drawings/drawing1.xml" Id="rId1"/></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001F4E79"/>
    <outlinePr summaryBelow="true" summaryRight="true"/>
    <pageSetUpPr/>
  </sheetPr>
  <dimension ref="A1:O19"/>
  <sheetViews>
    <sheetView showGridLines="true" tabSelected="true" workbookViewId="0">
      <selection activeCell="A1" sqref="A1"/>
    </sheetView>
  </sheetViews>
  <sheetFormatPr baseColWidth="8" defaultRowHeight="21"/>
  <cols>
    <col customWidth="true" max="3" min="1" width="12"/>
    <col customWidth="true" max="4" min="4" width="5"/>
    <col customWidth="true" max="7" min="5" width="12"/>
    <col customWidth="true" max="8" min="8" width="5"/>
    <col customWidth="true" max="11" min="9" width="12"/>
    <col customWidth="true" max="12" min="12" width="5"/>
    <col customWidth="true" max="15" min="13" width="12"/>
  </cols>
  <sheetData>
    <row r="1" ht="32" customHeight="true">
      <c r="A1" s="1" t="s">
        <v>5</v>
      </c>
      <c r="B1" s="2" t="n"/>
      <c r="C1" s="2" t="n"/>
      <c r="D1" s="2" t="n"/>
      <c r="E1" s="2" t="n"/>
      <c r="F1" s="2" t="n"/>
      <c r="G1" s="2" t="n"/>
      <c r="H1" s="2" t="n"/>
      <c r="I1" s="2" t="n"/>
      <c r="J1" s="2" t="n"/>
      <c r="K1" s="2" t="n"/>
      <c r="L1" s="2" t="n"/>
      <c r="M1" s="2" t="n"/>
      <c r="N1" s="2" t="n"/>
      <c r="O1" s="2" t="n"/>
    </row>
    <row r="2" ht="28" customHeight="true">
      <c r="A2" s="3" t="s">
        <v>6</v>
      </c>
      <c r="B2" s="2" t="n"/>
      <c r="C2" s="2" t="n"/>
      <c r="D2" s="2" t="n"/>
      <c r="E2" s="2" t="n"/>
      <c r="F2" s="2" t="n"/>
      <c r="G2" s="2" t="n"/>
      <c r="H2" s="2" t="n"/>
      <c r="I2" s="2" t="n"/>
      <c r="J2" s="2" t="n"/>
      <c r="K2" s="2" t="n"/>
      <c r="L2" s="2" t="n"/>
      <c r="M2" s="2" t="n"/>
      <c r="N2" s="2" t="n"/>
      <c r="O2" s="2" t="n"/>
    </row>
    <row r="3"/>
    <row r="4" ht="26" customHeight="true">
      <c r="A4" s="4" t="s">
        <v>7</v>
      </c>
      <c r="B4" s="4" t="n"/>
      <c r="C4" s="4" t="n"/>
      <c r="D4" s="4" t="n"/>
      <c r="E4" s="4" t="n"/>
      <c r="F4" s="4" t="n"/>
      <c r="G4" s="4" t="n"/>
      <c r="H4" s="4" t="n"/>
      <c r="I4" s="4" t="n"/>
      <c r="J4" s="4" t="n"/>
      <c r="K4" s="4" t="n"/>
      <c r="L4" s="4" t="n"/>
      <c r="M4" s="4" t="n"/>
      <c r="N4" s="4" t="n"/>
      <c r="O4" s="4" t="n"/>
    </row>
    <row r="5" ht="32" customHeight="true">
      <c r="A5" s="5" t="s">
        <v>8</v>
      </c>
      <c r="B5" s="6" t="n"/>
      <c r="C5" s="6" t="n"/>
      <c r="E5" s="7" t="s">
        <v>9</v>
      </c>
      <c r="F5" s="6" t="n"/>
      <c r="G5" s="6" t="n"/>
      <c r="I5" s="8" t="s">
        <v>10</v>
      </c>
      <c r="J5" s="6" t="n"/>
      <c r="K5" s="6" t="n"/>
      <c r="M5" s="7" t="s">
        <v>11</v>
      </c>
      <c r="N5" s="6" t="n"/>
      <c r="O5" s="6" t="n"/>
    </row>
    <row r="6" ht="32" customHeight="true">
      <c r="A6" s="6" t="n"/>
      <c r="B6" s="6" t="n"/>
      <c r="C6" s="6" t="n"/>
      <c r="E6" s="6" t="n"/>
      <c r="F6" s="6" t="n"/>
      <c r="G6" s="6" t="n"/>
      <c r="I6" s="6" t="n"/>
      <c r="J6" s="6" t="n"/>
      <c r="K6" s="6" t="n"/>
      <c r="M6" s="6" t="n"/>
      <c r="N6" s="6" t="n"/>
      <c r="O6" s="6" t="n"/>
    </row>
    <row r="7" ht="32" customHeight="true">
      <c r="A7" s="6" t="n"/>
      <c r="B7" s="6" t="n"/>
      <c r="C7" s="6" t="n"/>
      <c r="D7" s="9" t="s">
        <v>12</v>
      </c>
      <c r="E7" s="6" t="n"/>
      <c r="F7" s="6" t="n"/>
      <c r="G7" s="6" t="n"/>
      <c r="H7" s="9" t="s">
        <v>12</v>
      </c>
      <c r="I7" s="6" t="n"/>
      <c r="J7" s="6" t="n"/>
      <c r="K7" s="6" t="n"/>
      <c r="L7" s="9" t="s">
        <v>12</v>
      </c>
      <c r="M7" s="6" t="n"/>
      <c r="N7" s="6" t="n"/>
      <c r="O7" s="6" t="n"/>
    </row>
    <row r="8" ht="32" customHeight="true">
      <c r="A8" s="6" t="n"/>
      <c r="B8" s="6" t="n"/>
      <c r="C8" s="6" t="n"/>
      <c r="E8" s="6" t="n"/>
      <c r="F8" s="6" t="n"/>
      <c r="G8" s="6" t="n"/>
      <c r="I8" s="6" t="n"/>
      <c r="J8" s="6" t="n"/>
      <c r="K8" s="6" t="n"/>
      <c r="M8" s="6" t="n"/>
      <c r="N8" s="6" t="n"/>
      <c r="O8" s="6" t="n"/>
    </row>
    <row r="9" ht="32" customHeight="true">
      <c r="A9" s="6" t="n"/>
      <c r="B9" s="6" t="n"/>
      <c r="C9" s="6" t="n"/>
      <c r="E9" s="6" t="n"/>
      <c r="F9" s="6" t="n"/>
      <c r="G9" s="6" t="n"/>
      <c r="I9" s="6" t="n"/>
      <c r="J9" s="6" t="n"/>
      <c r="K9" s="6" t="n"/>
      <c r="M9" s="6" t="n"/>
      <c r="N9" s="6" t="n"/>
      <c r="O9" s="6" t="n"/>
    </row>
    <row r="10"/>
    <row r="11"/>
    <row r="12" ht="26" customHeight="true">
      <c r="A12" s="4" t="s">
        <v>13</v>
      </c>
      <c r="B12" s="4" t="n"/>
      <c r="C12" s="4" t="n"/>
      <c r="D12" s="4" t="n"/>
      <c r="E12" s="4" t="n"/>
      <c r="F12" s="4" t="n"/>
      <c r="G12" s="4" t="n"/>
      <c r="H12" s="4" t="n"/>
      <c r="I12" s="4" t="n"/>
      <c r="J12" s="4" t="n"/>
      <c r="K12" s="4" t="n"/>
      <c r="L12" s="4" t="n"/>
      <c r="M12" s="4" t="n"/>
      <c r="N12" s="4" t="n"/>
      <c r="O12" s="4" t="n"/>
    </row>
    <row r="13"/>
    <row r="14">
      <c r="A14" s="10" t="n"/>
      <c r="B14" s="11" t="s">
        <v>14</v>
      </c>
      <c r="C14" s="2" t="n"/>
      <c r="D14" s="2" t="n"/>
      <c r="E14" s="2" t="n"/>
      <c r="G14" s="12" t="s">
        <v>15</v>
      </c>
      <c r="H14" s="2" t="n"/>
      <c r="I14" s="2" t="n"/>
      <c r="J14" s="2" t="n"/>
      <c r="K14" s="2" t="n"/>
      <c r="L14" s="2" t="n"/>
      <c r="M14" s="2" t="n"/>
      <c r="N14" s="2" t="n"/>
      <c r="O14" s="2" t="n"/>
    </row>
    <row r="15">
      <c r="G15" s="2" t="n"/>
      <c r="H15" s="2" t="n"/>
      <c r="I15" s="2" t="n"/>
      <c r="J15" s="2" t="n"/>
      <c r="K15" s="2" t="n"/>
      <c r="L15" s="2" t="n"/>
      <c r="M15" s="2" t="n"/>
      <c r="N15" s="2" t="n"/>
      <c r="O15" s="2" t="n"/>
    </row>
    <row r="16">
      <c r="A16" s="13" t="n"/>
      <c r="B16" s="11" t="s">
        <v>16</v>
      </c>
      <c r="C16" s="2" t="n"/>
      <c r="D16" s="2" t="n"/>
      <c r="E16" s="2" t="n"/>
      <c r="G16" s="2" t="n"/>
      <c r="H16" s="2" t="n"/>
      <c r="I16" s="2" t="n"/>
      <c r="J16" s="2" t="n"/>
      <c r="K16" s="2" t="n"/>
      <c r="L16" s="2" t="n"/>
      <c r="M16" s="2" t="n"/>
      <c r="N16" s="2" t="n"/>
      <c r="O16" s="2" t="n"/>
    </row>
    <row r="17">
      <c r="G17" s="2" t="n"/>
      <c r="H17" s="2" t="n"/>
      <c r="I17" s="2" t="n"/>
      <c r="J17" s="2" t="n"/>
      <c r="K17" s="2" t="n"/>
      <c r="L17" s="2" t="n"/>
      <c r="M17" s="2" t="n"/>
      <c r="N17" s="2" t="n"/>
      <c r="O17" s="2" t="n"/>
    </row>
    <row r="18">
      <c r="A18" s="14" t="n"/>
      <c r="B18" s="11" t="s">
        <v>17</v>
      </c>
      <c r="C18" s="2" t="n"/>
      <c r="D18" s="2" t="n"/>
      <c r="E18" s="2" t="n"/>
      <c r="G18" s="2" t="n"/>
      <c r="H18" s="2" t="n"/>
      <c r="I18" s="2" t="n"/>
      <c r="J18" s="2" t="n"/>
      <c r="K18" s="2" t="n"/>
      <c r="L18" s="2" t="n"/>
      <c r="M18" s="2" t="n"/>
      <c r="N18" s="2" t="n"/>
      <c r="O18" s="2" t="n"/>
    </row>
    <row r="19">
      <c r="G19" s="2" t="n"/>
      <c r="H19" s="2" t="n"/>
      <c r="I19" s="2" t="n"/>
      <c r="J19" s="2" t="n"/>
      <c r="K19" s="2" t="n"/>
      <c r="L19" s="2" t="n"/>
      <c r="M19" s="2" t="n"/>
      <c r="N19" s="2" t="n"/>
      <c r="O19" s="2" t="n"/>
    </row>
  </sheetData>
  <mergeCells count="12">
    <mergeCell ref="A12:O12"/>
    <mergeCell ref="B18:E18"/>
    <mergeCell ref="A2:O2"/>
    <mergeCell ref="G14:O19"/>
    <mergeCell ref="B16:E16"/>
    <mergeCell ref="A1:O1"/>
    <mergeCell ref="M5:O9"/>
    <mergeCell ref="A5:C9"/>
    <mergeCell ref="E5:G9"/>
    <mergeCell ref="I5:K9"/>
    <mergeCell ref="A4:O4"/>
    <mergeCell ref="B14:E14"/>
  </mergeCells>
  <ignoredErrors>
    <ignoredError sqref="A1:XFD1048576" evalError="true" twoDigitTextYear="true" numberStoredAsText="true" formula="true" formulaRange="true" unlockedFormula="true" emptyCellReference="true" listDataValidation="true" calculatedColumn="true"/>
  </ignoredError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000F766E"/>
    <outlinePr summaryBelow="true" summaryRight="true"/>
    <pageSetUpPr/>
  </sheetPr>
  <dimension ref="A1:L23"/>
  <sheetViews>
    <sheetView showGridLines="true" workbookViewId="0">
      <pane activePane="bottomLeft" state="frozen" topLeftCell="A7" ySplit="6"/>
      <selection activeCell="A1" pane="bottomLeft" sqref="A1"/>
    </sheetView>
  </sheetViews>
  <sheetFormatPr baseColWidth="8" defaultRowHeight="21"/>
  <cols>
    <col customWidth="true" max="1" min="1" width="22"/>
    <col customWidth="true" max="12" min="2" width="13"/>
  </cols>
  <sheetData>
    <row r="1" ht="32" customHeight="true">
      <c r="A1" s="1" t="s">
        <v>18</v>
      </c>
      <c r="B1" s="2" t="n"/>
      <c r="C1" s="2" t="n"/>
      <c r="D1" s="2" t="n"/>
      <c r="E1" s="2" t="n"/>
      <c r="F1" s="2" t="n"/>
      <c r="G1" s="2" t="n"/>
      <c r="H1" s="2" t="n"/>
      <c r="I1" s="2" t="n"/>
      <c r="J1" s="2" t="n"/>
      <c r="K1" s="2" t="n"/>
      <c r="L1" s="2" t="n"/>
    </row>
    <row r="2" ht="28" customHeight="true">
      <c r="A2" s="3" t="s">
        <v>19</v>
      </c>
      <c r="B2" s="2" t="n"/>
      <c r="C2" s="2" t="n"/>
      <c r="D2" s="2" t="n"/>
      <c r="E2" s="2" t="n"/>
      <c r="F2" s="2" t="n"/>
      <c r="G2" s="2" t="n"/>
      <c r="H2" s="2" t="n"/>
      <c r="I2" s="2" t="n"/>
      <c r="J2" s="2" t="n"/>
      <c r="K2" s="2" t="n"/>
      <c r="L2" s="2" t="n"/>
    </row>
    <row r="3" ht="24" customHeight="true">
      <c r="A3" s="15" t="s">
        <v>20</v>
      </c>
      <c r="B3" s="6" t="n"/>
      <c r="C3" s="6" t="n"/>
      <c r="D3" s="15" t="s">
        <v>21</v>
      </c>
      <c r="E3" s="6" t="n"/>
      <c r="F3" s="6" t="n"/>
      <c r="G3" s="15" t="s">
        <v>22</v>
      </c>
      <c r="H3" s="6" t="n"/>
      <c r="I3" s="6" t="n"/>
      <c r="J3" s="15" t="s">
        <v>23</v>
      </c>
      <c r="K3" s="6" t="n"/>
      <c r="L3" s="6" t="n"/>
    </row>
    <row r="4" ht="24" customHeight="true">
      <c r="A4" s="16">
        <f>COUNTA('Begriffsliste (Register)'!A13:A100)</f>
      </c>
      <c r="B4" s="6" t="n"/>
      <c r="C4" s="6" t="n"/>
      <c r="D4" s="16">
        <f>COUNTIF('Begriffsliste (Register)'!G13:G100,"承認済み")</f>
      </c>
      <c r="E4" s="6" t="n"/>
      <c r="F4" s="6" t="n"/>
      <c r="G4" s="16">
        <f>COUNTIF('Begriffsliste (Register)'!G13:G100,"レビュー中")</f>
      </c>
      <c r="H4" s="6" t="n"/>
      <c r="I4" s="6" t="n"/>
      <c r="J4" s="16">
        <f>COUNTIF('Begriffsliste (Register)'!E13:E100,"&lt;&gt;")</f>
      </c>
      <c r="K4" s="6" t="n"/>
      <c r="L4" s="6" t="n"/>
    </row>
    <row r="5" ht="24" customHeight="true">
      <c r="A5" s="6" t="n"/>
      <c r="B5" s="6" t="n"/>
      <c r="C5" s="6" t="n"/>
      <c r="D5" s="6" t="n"/>
      <c r="E5" s="6" t="n"/>
      <c r="F5" s="6" t="n"/>
      <c r="G5" s="6" t="n"/>
      <c r="H5" s="6" t="n"/>
      <c r="I5" s="6" t="n"/>
      <c r="J5" s="6" t="n"/>
      <c r="K5" s="6" t="n"/>
      <c r="L5" s="6" t="n"/>
    </row>
    <row r="6"/>
    <row r="7">
      <c r="A7" s="4" t="s">
        <v>24</v>
      </c>
      <c r="B7" s="4" t="n"/>
      <c r="C7" s="4" t="n"/>
    </row>
    <row r="8" ht="28" customHeight="true">
      <c r="A8" s="17" t="s">
        <v>25</v>
      </c>
      <c r="B8" s="17" t="s">
        <v>26</v>
      </c>
      <c r="C8" s="17" t="s">
        <v>0</v>
      </c>
    </row>
    <row r="9" ht="22" customHeight="true">
      <c r="A9" s="18">
        <f>IF('Terminologie-Stammdaten (Einste'!A13="","",'Terminologie-Stammdaten (Einste'!A13)</f>
      </c>
      <c r="B9" s="19">
        <f>IF(A9="","",COUNTIF('Begriffsliste (Register)'!$D$13:$D$100,A9))</f>
      </c>
      <c r="C9" s="20">
        <f>IF(OR(A9="",$A$4=0),"",B9/$A$4)</f>
      </c>
    </row>
    <row r="10" ht="22" customHeight="true">
      <c r="A10" s="18">
        <f>IF('Terminologie-Stammdaten (Einste'!A14="","",'Terminologie-Stammdaten (Einste'!A14)</f>
      </c>
      <c r="B10" s="19">
        <f>IF(A10="","",COUNTIF('Begriffsliste (Register)'!$D$13:$D$100,A10))</f>
      </c>
      <c r="C10" s="20">
        <f>IF(OR(A10="",$A$4=0),"",B10/$A$4)</f>
      </c>
    </row>
    <row r="11" ht="22" customHeight="true">
      <c r="A11" s="18">
        <f>IF('Terminologie-Stammdaten (Einste'!A15="","",'Terminologie-Stammdaten (Einste'!A15)</f>
      </c>
      <c r="B11" s="19">
        <f>IF(A11="","",COUNTIF('Begriffsliste (Register)'!$D$13:$D$100,A11))</f>
      </c>
      <c r="C11" s="20">
        <f>IF(OR(A11="",$A$4=0),"",B11/$A$4)</f>
      </c>
    </row>
    <row r="12" ht="22" customHeight="true">
      <c r="A12" s="18">
        <f>IF('Terminologie-Stammdaten (Einste'!A16="","",'Terminologie-Stammdaten (Einste'!A16)</f>
      </c>
      <c r="B12" s="19">
        <f>IF(A12="","",COUNTIF('Begriffsliste (Register)'!$D$13:$D$100,A12))</f>
      </c>
      <c r="C12" s="20">
        <f>IF(OR(A12="",$A$4=0),"",B12/$A$4)</f>
      </c>
    </row>
    <row r="13" ht="22" customHeight="true">
      <c r="A13" s="18">
        <f>IF('Terminologie-Stammdaten (Einste'!A17="","",'Terminologie-Stammdaten (Einste'!A17)</f>
      </c>
      <c r="B13" s="19">
        <f>IF(A13="","",COUNTIF('Begriffsliste (Register)'!$D$13:$D$100,A13))</f>
      </c>
      <c r="C13" s="20">
        <f>IF(OR(A13="",$A$4=0),"",B13/$A$4)</f>
      </c>
    </row>
    <row r="14"/>
    <row r="15"/>
    <row r="16"/>
    <row r="17"/>
    <row r="18">
      <c r="A18" s="4" t="s">
        <v>27</v>
      </c>
      <c r="B18" s="4" t="n"/>
      <c r="C18" s="4" t="n"/>
    </row>
    <row r="19" ht="28" customHeight="true">
      <c r="A19" s="17" t="s">
        <v>28</v>
      </c>
      <c r="B19" s="17" t="s">
        <v>26</v>
      </c>
      <c r="C19" s="17" t="s">
        <v>0</v>
      </c>
    </row>
    <row r="20" ht="22" customHeight="true">
      <c r="A20" s="18">
        <f>IF('Terminologie-Stammdaten (Einste'!E13="","",'Terminologie-Stammdaten (Einste'!E13)</f>
      </c>
      <c r="B20" s="19">
        <f>IF(A20="","",COUNTIF('Begriffsliste (Register)'!$G$13:$G$100,A20))</f>
      </c>
      <c r="C20" s="20">
        <f>IF(OR(A20="",$A$4=0),"",B20/$A$4)</f>
      </c>
    </row>
    <row r="21" ht="22" customHeight="true">
      <c r="A21" s="18">
        <f>IF('Terminologie-Stammdaten (Einste'!E14="","",'Terminologie-Stammdaten (Einste'!E14)</f>
      </c>
      <c r="B21" s="19">
        <f>IF(A21="","",COUNTIF('Begriffsliste (Register)'!$G$13:$G$100,A21))</f>
      </c>
      <c r="C21" s="20">
        <f>IF(OR(A21="",$A$4=0),"",B21/$A$4)</f>
      </c>
    </row>
    <row r="22" ht="22" customHeight="true">
      <c r="A22" s="18">
        <f>IF('Terminologie-Stammdaten (Einste'!E15="","",'Terminologie-Stammdaten (Einste'!E15)</f>
      </c>
      <c r="B22" s="19">
        <f>IF(A22="","",COUNTIF('Begriffsliste (Register)'!$G$13:$G$100,A22))</f>
      </c>
      <c r="C22" s="20">
        <f>IF(OR(A22="",$A$4=0),"",B22/$A$4)</f>
      </c>
    </row>
    <row r="23" ht="22" customHeight="true">
      <c r="A23" s="18">
        <f>IF('Terminologie-Stammdaten (Einste'!E16="","",'Terminologie-Stammdaten (Einste'!E16)</f>
      </c>
      <c r="B23" s="19">
        <f>IF(A23="","",COUNTIF('Begriffsliste (Register)'!$G$13:$G$100,A23))</f>
      </c>
      <c r="C23" s="20">
        <f>IF(OR(A23="",$A$4=0),"",B23/$A$4)</f>
      </c>
    </row>
  </sheetData>
  <mergeCells count="12">
    <mergeCell ref="A2:L2"/>
    <mergeCell ref="A1:L1"/>
    <mergeCell ref="A18:C18"/>
    <mergeCell ref="D3:F3"/>
    <mergeCell ref="A3:C3"/>
    <mergeCell ref="A4:C5"/>
    <mergeCell ref="G3:I3"/>
    <mergeCell ref="D4:F5"/>
    <mergeCell ref="G4:I5"/>
    <mergeCell ref="A7:C7"/>
    <mergeCell ref="J3:L3"/>
    <mergeCell ref="J4:L5"/>
  </mergeCells>
  <ignoredErrors>
    <ignoredError sqref="A1:XFD1048576" evalError="true" twoDigitTextYear="true" numberStoredAsText="true" formula="true" formulaRange="true" unlockedFormula="true" emptyCellReference="true" listDataValidation="true" calculatedColumn="true"/>
  </ignoredErrors>
  <pageMargins left="0.75" right="0.75" top="1" bottom="1" header="0.5" footer="0.5"/>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001F4E79"/>
    <outlinePr summaryBelow="true" summaryRight="true"/>
    <pageSetUpPr/>
  </sheetPr>
  <dimension ref="A1:J100"/>
  <sheetViews>
    <sheetView showGridLines="true" workbookViewId="0">
      <pane activePane="bottomLeft" state="frozen" topLeftCell="A13" ySplit="12"/>
      <selection activeCell="A1" pane="bottomLeft" sqref="A1"/>
    </sheetView>
  </sheetViews>
  <sheetFormatPr baseColWidth="8" defaultRowHeight="21"/>
  <cols>
    <col customWidth="true" max="1" min="1" width="14"/>
    <col customWidth="true" max="2" min="2" width="22"/>
    <col customWidth="true" max="3" min="3" width="48"/>
    <col customWidth="true" max="4" min="4" width="18"/>
    <col customWidth="true" max="6" min="5" width="24"/>
    <col customWidth="true" max="9" min="7" width="14"/>
    <col customWidth="true" max="10" min="10" width="38"/>
  </cols>
  <sheetData>
    <row r="1" ht="32" customHeight="true">
      <c r="A1" s="1" t="s">
        <v>29</v>
      </c>
      <c r="B1" s="2" t="n"/>
      <c r="C1" s="2" t="n"/>
      <c r="D1" s="2" t="n"/>
      <c r="E1" s="2" t="n"/>
      <c r="F1" s="2" t="n"/>
      <c r="G1" s="2" t="n"/>
      <c r="H1" s="2" t="n"/>
      <c r="I1" s="2" t="n"/>
      <c r="J1" s="2" t="n"/>
    </row>
    <row r="2" ht="28" customHeight="true">
      <c r="A2" s="3" t="s">
        <v>30</v>
      </c>
      <c r="B2" s="2" t="n"/>
      <c r="C2" s="2" t="n"/>
      <c r="D2" s="2" t="n"/>
      <c r="E2" s="2" t="n"/>
      <c r="F2" s="2" t="n"/>
      <c r="G2" s="2" t="n"/>
      <c r="H2" s="2" t="n"/>
      <c r="I2" s="2" t="n"/>
      <c r="J2" s="2" t="n"/>
    </row>
    <row r="3"/>
    <row r="4">
      <c r="A4" s="12" t="s">
        <v>31</v>
      </c>
      <c r="B4" s="2" t="n"/>
      <c r="C4" s="2" t="n"/>
      <c r="D4" s="2" t="n"/>
      <c r="E4" s="2" t="n"/>
      <c r="F4" s="2" t="n"/>
      <c r="G4" s="2" t="n"/>
      <c r="H4" s="2" t="n"/>
      <c r="I4" s="2" t="n"/>
      <c r="J4" s="2" t="n"/>
    </row>
    <row r="5">
      <c r="A5" s="2" t="n"/>
      <c r="B5" s="2" t="n"/>
      <c r="C5" s="2" t="n"/>
      <c r="D5" s="2" t="n"/>
      <c r="E5" s="2" t="n"/>
      <c r="F5" s="2" t="n"/>
      <c r="G5" s="2" t="n"/>
      <c r="H5" s="2" t="n"/>
      <c r="I5" s="2" t="n"/>
      <c r="J5" s="2" t="n"/>
    </row>
    <row r="6">
      <c r="A6" s="2" t="n"/>
      <c r="B6" s="2" t="n"/>
      <c r="C6" s="2" t="n"/>
      <c r="D6" s="2" t="n"/>
      <c r="E6" s="2" t="n"/>
      <c r="F6" s="2" t="n"/>
      <c r="G6" s="2" t="n"/>
      <c r="H6" s="2" t="n"/>
      <c r="I6" s="2" t="n"/>
      <c r="J6" s="2" t="n"/>
    </row>
    <row r="7">
      <c r="A7" s="2" t="n"/>
      <c r="B7" s="2" t="n"/>
      <c r="C7" s="2" t="n"/>
      <c r="D7" s="2" t="n"/>
      <c r="E7" s="2" t="n"/>
      <c r="F7" s="2" t="n"/>
      <c r="G7" s="2" t="n"/>
      <c r="H7" s="2" t="n"/>
      <c r="I7" s="2" t="n"/>
      <c r="J7" s="2" t="n"/>
    </row>
    <row r="8">
      <c r="A8" s="2" t="n"/>
      <c r="B8" s="2" t="n"/>
      <c r="C8" s="2" t="n"/>
      <c r="D8" s="2" t="n"/>
      <c r="E8" s="2" t="n"/>
      <c r="F8" s="2" t="n"/>
      <c r="G8" s="2" t="n"/>
      <c r="H8" s="2" t="n"/>
      <c r="I8" s="2" t="n"/>
      <c r="J8" s="2" t="n"/>
    </row>
    <row r="9"/>
    <row r="10"/>
    <row r="11"/>
    <row r="12" ht="28" customHeight="true">
      <c r="A12" s="17" t="s">
        <v>32</v>
      </c>
      <c r="B12" s="17" t="s">
        <v>33</v>
      </c>
      <c r="C12" s="17" t="s">
        <v>34</v>
      </c>
      <c r="D12" s="17" t="s">
        <v>25</v>
      </c>
      <c r="E12" s="17" t="s">
        <v>35</v>
      </c>
      <c r="F12" s="17" t="s">
        <v>36</v>
      </c>
      <c r="G12" s="17" t="s">
        <v>28</v>
      </c>
      <c r="H12" s="17" t="s">
        <v>37</v>
      </c>
      <c r="I12" s="17" t="s">
        <v>38</v>
      </c>
      <c r="J12" s="17" t="s">
        <v>39</v>
      </c>
    </row>
    <row r="13" ht="22" customHeight="true">
      <c r="A13" s="21" t="s">
        <v>40</v>
      </c>
      <c r="B13" s="22" t="s">
        <v>1</v>
      </c>
      <c r="C13" s="22" t="s">
        <v>41</v>
      </c>
      <c r="D13" s="23" t="s">
        <v>42</v>
      </c>
      <c r="E13" s="22" t="inlineStr">
        <is>
          <t>Commitment</t>
        </is>
      </c>
      <c r="F13" s="22" t="s">
        <v>1</v>
      </c>
      <c r="G13" s="23" t="s">
        <v>43</v>
      </c>
      <c r="H13" s="23" t="s">
        <v>44</v>
      </c>
      <c r="I13" s="24" t="n">
        <v>46113</v>
      </c>
      <c r="J13" s="22" t="s">
        <v>45</v>
      </c>
    </row>
    <row r="14" ht="22" customHeight="true">
      <c r="A14" s="21" t="s">
        <v>46</v>
      </c>
      <c r="B14" s="22" t="s">
        <v>2</v>
      </c>
      <c r="C14" s="22" t="s">
        <v>47</v>
      </c>
      <c r="D14" s="23" t="s">
        <v>48</v>
      </c>
      <c r="E14" s="22" t="inlineStr">
        <is>
          <t>Scope</t>
        </is>
      </c>
      <c r="F14" s="22" t="s">
        <v>2</v>
      </c>
      <c r="G14" s="23" t="s">
        <v>49</v>
      </c>
      <c r="H14" s="23" t="s">
        <v>50</v>
      </c>
      <c r="I14" s="24" t="n">
        <v>46115</v>
      </c>
      <c r="J14" s="22" t="s">
        <v>51</v>
      </c>
    </row>
    <row r="15" ht="22" customHeight="true">
      <c r="A15" s="21" t="s">
        <v>52</v>
      </c>
      <c r="B15" s="22" t="s">
        <v>3</v>
      </c>
      <c r="C15" s="22" t="s">
        <v>53</v>
      </c>
      <c r="D15" s="23" t="s">
        <v>54</v>
      </c>
      <c r="E15" s="22" t="inlineStr">
        <is>
          <t>Cash Flow</t>
        </is>
      </c>
      <c r="F15" s="22" t="s">
        <v>3</v>
      </c>
      <c r="G15" s="23" t="s">
        <v>4</v>
      </c>
      <c r="H15" s="23" t="s">
        <v>55</v>
      </c>
      <c r="I15" s="24" t="n">
        <v>46117</v>
      </c>
      <c r="J15" s="22" t="s">
        <v>56</v>
      </c>
    </row>
    <row r="16" ht="22" customHeight="true">
      <c r="A16" s="21" t="n"/>
      <c r="B16" s="22" t="n"/>
      <c r="C16" s="22" t="n"/>
      <c r="D16" s="23" t="n"/>
      <c r="E16" s="22" t="n"/>
      <c r="F16" s="22" t="n"/>
      <c r="G16" s="23" t="n"/>
      <c r="H16" s="23" t="n"/>
      <c r="I16" s="24" t="n"/>
      <c r="J16" s="22" t="n"/>
    </row>
    <row r="17" ht="22" customHeight="true">
      <c r="A17" s="21" t="n"/>
      <c r="B17" s="22" t="n"/>
      <c r="C17" s="22" t="n"/>
      <c r="D17" s="23" t="n"/>
      <c r="E17" s="22" t="n"/>
      <c r="F17" s="22" t="n"/>
      <c r="G17" s="23" t="n"/>
      <c r="H17" s="23" t="n"/>
      <c r="I17" s="24" t="n"/>
      <c r="J17" s="22" t="n"/>
    </row>
    <row r="18" ht="22" customHeight="true">
      <c r="A18" s="21" t="n"/>
      <c r="B18" s="22" t="n"/>
      <c r="C18" s="22" t="n"/>
      <c r="D18" s="23" t="n"/>
      <c r="E18" s="22" t="n"/>
      <c r="F18" s="22" t="n"/>
      <c r="G18" s="23" t="n"/>
      <c r="H18" s="23" t="n"/>
      <c r="I18" s="24" t="n"/>
      <c r="J18" s="22" t="n"/>
    </row>
    <row r="19" ht="22" customHeight="true">
      <c r="A19" s="21" t="n"/>
      <c r="B19" s="22" t="n"/>
      <c r="C19" s="22" t="n"/>
      <c r="D19" s="23" t="n"/>
      <c r="E19" s="22" t="n"/>
      <c r="F19" s="22" t="n"/>
      <c r="G19" s="23" t="n"/>
      <c r="H19" s="23" t="n"/>
      <c r="I19" s="24" t="n"/>
      <c r="J19" s="22" t="n"/>
    </row>
    <row r="20" ht="22" customHeight="true">
      <c r="A20" s="21" t="n"/>
      <c r="B20" s="22" t="n"/>
      <c r="C20" s="22" t="n"/>
      <c r="D20" s="23" t="n"/>
      <c r="E20" s="22" t="n"/>
      <c r="F20" s="22" t="n"/>
      <c r="G20" s="23" t="n"/>
      <c r="H20" s="23" t="n"/>
      <c r="I20" s="24" t="n"/>
      <c r="J20" s="22" t="n"/>
    </row>
    <row r="21" ht="22" customHeight="true">
      <c r="A21" s="21" t="n"/>
      <c r="B21" s="22" t="n"/>
      <c r="C21" s="22" t="n"/>
      <c r="D21" s="23" t="n"/>
      <c r="E21" s="22" t="n"/>
      <c r="F21" s="22" t="n"/>
      <c r="G21" s="23" t="n"/>
      <c r="H21" s="23" t="n"/>
      <c r="I21" s="24" t="n"/>
      <c r="J21" s="22" t="n"/>
    </row>
    <row r="22" ht="22" customHeight="true">
      <c r="A22" s="21" t="n"/>
      <c r="B22" s="22" t="n"/>
      <c r="C22" s="22" t="n"/>
      <c r="D22" s="23" t="n"/>
      <c r="E22" s="22" t="n"/>
      <c r="F22" s="22" t="n"/>
      <c r="G22" s="23" t="n"/>
      <c r="H22" s="23" t="n"/>
      <c r="I22" s="24" t="n"/>
      <c r="J22" s="22" t="n"/>
    </row>
    <row r="23" ht="22" customHeight="true">
      <c r="A23" s="21" t="n"/>
      <c r="B23" s="22" t="n"/>
      <c r="C23" s="22" t="n"/>
      <c r="D23" s="23" t="n"/>
      <c r="E23" s="22" t="n"/>
      <c r="F23" s="22" t="n"/>
      <c r="G23" s="23" t="n"/>
      <c r="H23" s="23" t="n"/>
      <c r="I23" s="24" t="n"/>
      <c r="J23" s="22" t="n"/>
    </row>
    <row r="24" ht="22" customHeight="true">
      <c r="A24" s="21" t="n"/>
      <c r="B24" s="22" t="n"/>
      <c r="C24" s="22" t="n"/>
      <c r="D24" s="23" t="n"/>
      <c r="E24" s="22" t="n"/>
      <c r="F24" s="22" t="n"/>
      <c r="G24" s="23" t="n"/>
      <c r="H24" s="23" t="n"/>
      <c r="I24" s="24" t="n"/>
      <c r="J24" s="22" t="n"/>
    </row>
    <row r="25" ht="22" customHeight="true">
      <c r="A25" s="21" t="n"/>
      <c r="B25" s="22" t="n"/>
      <c r="C25" s="22" t="n"/>
      <c r="D25" s="23" t="n"/>
      <c r="E25" s="22" t="n"/>
      <c r="F25" s="22" t="n"/>
      <c r="G25" s="23" t="n"/>
      <c r="H25" s="23" t="n"/>
      <c r="I25" s="24" t="n"/>
      <c r="J25" s="22" t="n"/>
    </row>
    <row r="26" ht="22" customHeight="true">
      <c r="A26" s="21" t="n"/>
      <c r="B26" s="22" t="n"/>
      <c r="C26" s="22" t="n"/>
      <c r="D26" s="23" t="n"/>
      <c r="E26" s="22" t="n"/>
      <c r="F26" s="22" t="n"/>
      <c r="G26" s="23" t="n"/>
      <c r="H26" s="23" t="n"/>
      <c r="I26" s="24" t="n"/>
      <c r="J26" s="22" t="n"/>
    </row>
    <row r="27" ht="22" customHeight="true">
      <c r="A27" s="21" t="n"/>
      <c r="B27" s="22" t="n"/>
      <c r="C27" s="22" t="n"/>
      <c r="D27" s="23" t="n"/>
      <c r="E27" s="22" t="n"/>
      <c r="F27" s="22" t="n"/>
      <c r="G27" s="23" t="n"/>
      <c r="H27" s="23" t="n"/>
      <c r="I27" s="24" t="n"/>
      <c r="J27" s="22" t="n"/>
    </row>
    <row r="28" ht="22" customHeight="true">
      <c r="A28" s="21" t="n"/>
      <c r="B28" s="22" t="n"/>
      <c r="C28" s="22" t="n"/>
      <c r="D28" s="23" t="n"/>
      <c r="E28" s="22" t="n"/>
      <c r="F28" s="22" t="n"/>
      <c r="G28" s="23" t="n"/>
      <c r="H28" s="23" t="n"/>
      <c r="I28" s="24" t="n"/>
      <c r="J28" s="22" t="n"/>
    </row>
    <row r="29" ht="22" customHeight="true">
      <c r="A29" s="21" t="n"/>
      <c r="B29" s="22" t="n"/>
      <c r="C29" s="22" t="n"/>
      <c r="D29" s="23" t="n"/>
      <c r="E29" s="22" t="n"/>
      <c r="F29" s="22" t="n"/>
      <c r="G29" s="23" t="n"/>
      <c r="H29" s="23" t="n"/>
      <c r="I29" s="24" t="n"/>
      <c r="J29" s="22" t="n"/>
    </row>
    <row r="30" ht="22" customHeight="true">
      <c r="A30" s="21" t="n"/>
      <c r="B30" s="22" t="n"/>
      <c r="C30" s="22" t="n"/>
      <c r="D30" s="23" t="n"/>
      <c r="E30" s="22" t="n"/>
      <c r="F30" s="22" t="n"/>
      <c r="G30" s="23" t="n"/>
      <c r="H30" s="23" t="n"/>
      <c r="I30" s="24" t="n"/>
      <c r="J30" s="22" t="n"/>
    </row>
    <row r="31" ht="22" customHeight="true">
      <c r="A31" s="21" t="n"/>
      <c r="B31" s="22" t="n"/>
      <c r="C31" s="22" t="n"/>
      <c r="D31" s="23" t="n"/>
      <c r="E31" s="22" t="n"/>
      <c r="F31" s="22" t="n"/>
      <c r="G31" s="23" t="n"/>
      <c r="H31" s="23" t="n"/>
      <c r="I31" s="24" t="n"/>
      <c r="J31" s="22" t="n"/>
    </row>
    <row r="32" ht="22" customHeight="true">
      <c r="A32" s="21" t="n"/>
      <c r="B32" s="22" t="n"/>
      <c r="C32" s="22" t="n"/>
      <c r="D32" s="23" t="n"/>
      <c r="E32" s="22" t="n"/>
      <c r="F32" s="22" t="n"/>
      <c r="G32" s="23" t="n"/>
      <c r="H32" s="23" t="n"/>
      <c r="I32" s="24" t="n"/>
      <c r="J32" s="22" t="n"/>
    </row>
    <row r="33" ht="22" customHeight="true">
      <c r="A33" s="21" t="n"/>
      <c r="B33" s="22" t="n"/>
      <c r="C33" s="22" t="n"/>
      <c r="D33" s="23" t="n"/>
      <c r="E33" s="22" t="n"/>
      <c r="F33" s="22" t="n"/>
      <c r="G33" s="23" t="n"/>
      <c r="H33" s="23" t="n"/>
      <c r="I33" s="24" t="n"/>
      <c r="J33" s="22" t="n"/>
    </row>
    <row r="34" ht="22" customHeight="true">
      <c r="A34" s="21" t="n"/>
      <c r="B34" s="22" t="n"/>
      <c r="C34" s="22" t="n"/>
      <c r="D34" s="23" t="n"/>
      <c r="E34" s="22" t="n"/>
      <c r="F34" s="22" t="n"/>
      <c r="G34" s="23" t="n"/>
      <c r="H34" s="23" t="n"/>
      <c r="I34" s="24" t="n"/>
      <c r="J34" s="22" t="n"/>
    </row>
    <row r="35" ht="22" customHeight="true">
      <c r="A35" s="21" t="n"/>
      <c r="B35" s="22" t="n"/>
      <c r="C35" s="22" t="n"/>
      <c r="D35" s="23" t="n"/>
      <c r="E35" s="22" t="n"/>
      <c r="F35" s="22" t="n"/>
      <c r="G35" s="23" t="n"/>
      <c r="H35" s="23" t="n"/>
      <c r="I35" s="24" t="n"/>
      <c r="J35" s="22" t="n"/>
    </row>
    <row r="36" ht="22" customHeight="true">
      <c r="A36" s="21" t="n"/>
      <c r="B36" s="22" t="n"/>
      <c r="C36" s="22" t="n"/>
      <c r="D36" s="23" t="n"/>
      <c r="E36" s="22" t="n"/>
      <c r="F36" s="22" t="n"/>
      <c r="G36" s="23" t="n"/>
      <c r="H36" s="23" t="n"/>
      <c r="I36" s="24" t="n"/>
      <c r="J36" s="22" t="n"/>
    </row>
    <row r="37" ht="22" customHeight="true">
      <c r="A37" s="21" t="n"/>
      <c r="B37" s="22" t="n"/>
      <c r="C37" s="22" t="n"/>
      <c r="D37" s="23" t="n"/>
      <c r="E37" s="22" t="n"/>
      <c r="F37" s="22" t="n"/>
      <c r="G37" s="23" t="n"/>
      <c r="H37" s="23" t="n"/>
      <c r="I37" s="24" t="n"/>
      <c r="J37" s="22" t="n"/>
    </row>
    <row r="38" ht="22" customHeight="true">
      <c r="A38" s="21" t="n"/>
      <c r="B38" s="22" t="n"/>
      <c r="C38" s="22" t="n"/>
      <c r="D38" s="23" t="n"/>
      <c r="E38" s="22" t="n"/>
      <c r="F38" s="22" t="n"/>
      <c r="G38" s="23" t="n"/>
      <c r="H38" s="23" t="n"/>
      <c r="I38" s="24" t="n"/>
      <c r="J38" s="22" t="n"/>
    </row>
    <row r="39" ht="22" customHeight="true">
      <c r="A39" s="21" t="n"/>
      <c r="B39" s="22" t="n"/>
      <c r="C39" s="22" t="n"/>
      <c r="D39" s="23" t="n"/>
      <c r="E39" s="22" t="n"/>
      <c r="F39" s="22" t="n"/>
      <c r="G39" s="23" t="n"/>
      <c r="H39" s="23" t="n"/>
      <c r="I39" s="24" t="n"/>
      <c r="J39" s="22" t="n"/>
    </row>
    <row r="40" ht="22" customHeight="true">
      <c r="A40" s="21" t="n"/>
      <c r="B40" s="22" t="n"/>
      <c r="C40" s="22" t="n"/>
      <c r="D40" s="23" t="n"/>
      <c r="E40" s="22" t="n"/>
      <c r="F40" s="22" t="n"/>
      <c r="G40" s="23" t="n"/>
      <c r="H40" s="23" t="n"/>
      <c r="I40" s="24" t="n"/>
      <c r="J40" s="22" t="n"/>
    </row>
    <row r="41" ht="22" customHeight="true">
      <c r="A41" s="21" t="n"/>
      <c r="B41" s="22" t="n"/>
      <c r="C41" s="22" t="n"/>
      <c r="D41" s="23" t="n"/>
      <c r="E41" s="22" t="n"/>
      <c r="F41" s="22" t="n"/>
      <c r="G41" s="23" t="n"/>
      <c r="H41" s="23" t="n"/>
      <c r="I41" s="24" t="n"/>
      <c r="J41" s="22" t="n"/>
    </row>
    <row r="42" ht="22" customHeight="true">
      <c r="A42" s="21" t="n"/>
      <c r="B42" s="22" t="n"/>
      <c r="C42" s="22" t="n"/>
      <c r="D42" s="23" t="n"/>
      <c r="E42" s="22" t="n"/>
      <c r="F42" s="22" t="n"/>
      <c r="G42" s="23" t="n"/>
      <c r="H42" s="23" t="n"/>
      <c r="I42" s="24" t="n"/>
      <c r="J42" s="22" t="n"/>
    </row>
    <row r="43" ht="22" customHeight="true">
      <c r="A43" s="21" t="n"/>
      <c r="B43" s="22" t="n"/>
      <c r="C43" s="22" t="n"/>
      <c r="D43" s="23" t="n"/>
      <c r="E43" s="22" t="n"/>
      <c r="F43" s="22" t="n"/>
      <c r="G43" s="23" t="n"/>
      <c r="H43" s="23" t="n"/>
      <c r="I43" s="24" t="n"/>
      <c r="J43" s="22" t="n"/>
    </row>
    <row r="44" ht="22" customHeight="true">
      <c r="A44" s="21" t="n"/>
      <c r="B44" s="22" t="n"/>
      <c r="C44" s="22" t="n"/>
      <c r="D44" s="23" t="n"/>
      <c r="E44" s="22" t="n"/>
      <c r="F44" s="22" t="n"/>
      <c r="G44" s="23" t="n"/>
      <c r="H44" s="23" t="n"/>
      <c r="I44" s="24" t="n"/>
      <c r="J44" s="22" t="n"/>
    </row>
    <row r="45" ht="22" customHeight="true">
      <c r="A45" s="21" t="n"/>
      <c r="B45" s="22" t="n"/>
      <c r="C45" s="22" t="n"/>
      <c r="D45" s="23" t="n"/>
      <c r="E45" s="22" t="n"/>
      <c r="F45" s="22" t="n"/>
      <c r="G45" s="23" t="n"/>
      <c r="H45" s="23" t="n"/>
      <c r="I45" s="24" t="n"/>
      <c r="J45" s="22" t="n"/>
    </row>
    <row r="46" ht="22" customHeight="true">
      <c r="A46" s="21" t="n"/>
      <c r="B46" s="22" t="n"/>
      <c r="C46" s="22" t="n"/>
      <c r="D46" s="23" t="n"/>
      <c r="E46" s="22" t="n"/>
      <c r="F46" s="22" t="n"/>
      <c r="G46" s="23" t="n"/>
      <c r="H46" s="23" t="n"/>
      <c r="I46" s="24" t="n"/>
      <c r="J46" s="22" t="n"/>
    </row>
    <row r="47" ht="22" customHeight="true">
      <c r="A47" s="21" t="n"/>
      <c r="B47" s="22" t="n"/>
      <c r="C47" s="22" t="n"/>
      <c r="D47" s="23" t="n"/>
      <c r="E47" s="22" t="n"/>
      <c r="F47" s="22" t="n"/>
      <c r="G47" s="23" t="n"/>
      <c r="H47" s="23" t="n"/>
      <c r="I47" s="24" t="n"/>
      <c r="J47" s="22" t="n"/>
    </row>
    <row r="48" ht="22" customHeight="true">
      <c r="A48" s="21" t="n"/>
      <c r="B48" s="22" t="n"/>
      <c r="C48" s="22" t="n"/>
      <c r="D48" s="23" t="n"/>
      <c r="E48" s="22" t="n"/>
      <c r="F48" s="22" t="n"/>
      <c r="G48" s="23" t="n"/>
      <c r="H48" s="23" t="n"/>
      <c r="I48" s="24" t="n"/>
      <c r="J48" s="22" t="n"/>
    </row>
    <row r="49" ht="22" customHeight="true">
      <c r="A49" s="21" t="n"/>
      <c r="B49" s="22" t="n"/>
      <c r="C49" s="22" t="n"/>
      <c r="D49" s="23" t="n"/>
      <c r="E49" s="22" t="n"/>
      <c r="F49" s="22" t="n"/>
      <c r="G49" s="23" t="n"/>
      <c r="H49" s="23" t="n"/>
      <c r="I49" s="24" t="n"/>
      <c r="J49" s="22" t="n"/>
    </row>
    <row r="50" ht="22" customHeight="true">
      <c r="A50" s="21" t="n"/>
      <c r="B50" s="22" t="n"/>
      <c r="C50" s="22" t="n"/>
      <c r="D50" s="23" t="n"/>
      <c r="E50" s="22" t="n"/>
      <c r="F50" s="22" t="n"/>
      <c r="G50" s="23" t="n"/>
      <c r="H50" s="23" t="n"/>
      <c r="I50" s="24" t="n"/>
      <c r="J50" s="22" t="n"/>
    </row>
    <row r="51" ht="22" customHeight="true">
      <c r="A51" s="21" t="n"/>
      <c r="B51" s="22" t="n"/>
      <c r="C51" s="22" t="n"/>
      <c r="D51" s="23" t="n"/>
      <c r="E51" s="22" t="n"/>
      <c r="F51" s="22" t="n"/>
      <c r="G51" s="23" t="n"/>
      <c r="H51" s="23" t="n"/>
      <c r="I51" s="24" t="n"/>
      <c r="J51" s="22" t="n"/>
    </row>
    <row r="52" ht="22" customHeight="true">
      <c r="A52" s="21" t="n"/>
      <c r="B52" s="22" t="n"/>
      <c r="C52" s="22" t="n"/>
      <c r="D52" s="23" t="n"/>
      <c r="E52" s="22" t="n"/>
      <c r="F52" s="22" t="n"/>
      <c r="G52" s="23" t="n"/>
      <c r="H52" s="23" t="n"/>
      <c r="I52" s="24" t="n"/>
      <c r="J52" s="22" t="n"/>
    </row>
    <row r="53" ht="22" customHeight="true">
      <c r="A53" s="21" t="n"/>
      <c r="B53" s="22" t="n"/>
      <c r="C53" s="22" t="n"/>
      <c r="D53" s="23" t="n"/>
      <c r="E53" s="22" t="n"/>
      <c r="F53" s="22" t="n"/>
      <c r="G53" s="23" t="n"/>
      <c r="H53" s="23" t="n"/>
      <c r="I53" s="24" t="n"/>
      <c r="J53" s="22" t="n"/>
    </row>
    <row r="54" ht="22" customHeight="true">
      <c r="A54" s="21" t="n"/>
      <c r="B54" s="22" t="n"/>
      <c r="C54" s="22" t="n"/>
      <c r="D54" s="23" t="n"/>
      <c r="E54" s="22" t="n"/>
      <c r="F54" s="22" t="n"/>
      <c r="G54" s="23" t="n"/>
      <c r="H54" s="23" t="n"/>
      <c r="I54" s="24" t="n"/>
      <c r="J54" s="22" t="n"/>
    </row>
    <row r="55" ht="22" customHeight="true">
      <c r="A55" s="21" t="n"/>
      <c r="B55" s="22" t="n"/>
      <c r="C55" s="22" t="n"/>
      <c r="D55" s="23" t="n"/>
      <c r="E55" s="22" t="n"/>
      <c r="F55" s="22" t="n"/>
      <c r="G55" s="23" t="n"/>
      <c r="H55" s="23" t="n"/>
      <c r="I55" s="24" t="n"/>
      <c r="J55" s="22" t="n"/>
    </row>
    <row r="56" ht="22" customHeight="true">
      <c r="A56" s="21" t="n"/>
      <c r="B56" s="22" t="n"/>
      <c r="C56" s="22" t="n"/>
      <c r="D56" s="23" t="n"/>
      <c r="E56" s="22" t="n"/>
      <c r="F56" s="22" t="n"/>
      <c r="G56" s="23" t="n"/>
      <c r="H56" s="23" t="n"/>
      <c r="I56" s="24" t="n"/>
      <c r="J56" s="22" t="n"/>
    </row>
    <row r="57" ht="22" customHeight="true">
      <c r="A57" s="21" t="n"/>
      <c r="B57" s="22" t="n"/>
      <c r="C57" s="22" t="n"/>
      <c r="D57" s="23" t="n"/>
      <c r="E57" s="22" t="n"/>
      <c r="F57" s="22" t="n"/>
      <c r="G57" s="23" t="n"/>
      <c r="H57" s="23" t="n"/>
      <c r="I57" s="24" t="n"/>
      <c r="J57" s="22" t="n"/>
    </row>
    <row r="58" ht="22" customHeight="true">
      <c r="A58" s="21" t="n"/>
      <c r="B58" s="22" t="n"/>
      <c r="C58" s="22" t="n"/>
      <c r="D58" s="23" t="n"/>
      <c r="E58" s="22" t="n"/>
      <c r="F58" s="22" t="n"/>
      <c r="G58" s="23" t="n"/>
      <c r="H58" s="23" t="n"/>
      <c r="I58" s="24" t="n"/>
      <c r="J58" s="22" t="n"/>
    </row>
    <row r="59" ht="22" customHeight="true">
      <c r="A59" s="21" t="n"/>
      <c r="B59" s="22" t="n"/>
      <c r="C59" s="22" t="n"/>
      <c r="D59" s="23" t="n"/>
      <c r="E59" s="22" t="n"/>
      <c r="F59" s="22" t="n"/>
      <c r="G59" s="23" t="n"/>
      <c r="H59" s="23" t="n"/>
      <c r="I59" s="24" t="n"/>
      <c r="J59" s="22" t="n"/>
    </row>
    <row r="60" ht="22" customHeight="true">
      <c r="A60" s="21" t="n"/>
      <c r="B60" s="22" t="n"/>
      <c r="C60" s="22" t="n"/>
      <c r="D60" s="23" t="n"/>
      <c r="E60" s="22" t="n"/>
      <c r="F60" s="22" t="n"/>
      <c r="G60" s="23" t="n"/>
      <c r="H60" s="23" t="n"/>
      <c r="I60" s="24" t="n"/>
      <c r="J60" s="22" t="n"/>
    </row>
    <row r="61" ht="22" customHeight="true">
      <c r="A61" s="21" t="n"/>
      <c r="B61" s="22" t="n"/>
      <c r="C61" s="22" t="n"/>
      <c r="D61" s="23" t="n"/>
      <c r="E61" s="22" t="n"/>
      <c r="F61" s="22" t="n"/>
      <c r="G61" s="23" t="n"/>
      <c r="H61" s="23" t="n"/>
      <c r="I61" s="24" t="n"/>
      <c r="J61" s="22" t="n"/>
    </row>
    <row r="62" ht="22" customHeight="true">
      <c r="A62" s="21" t="n"/>
      <c r="B62" s="22" t="n"/>
      <c r="C62" s="22" t="n"/>
      <c r="D62" s="23" t="n"/>
      <c r="E62" s="22" t="n"/>
      <c r="F62" s="22" t="n"/>
      <c r="G62" s="23" t="n"/>
      <c r="H62" s="23" t="n"/>
      <c r="I62" s="24" t="n"/>
      <c r="J62" s="22" t="n"/>
    </row>
    <row r="63" ht="22" customHeight="true">
      <c r="A63" s="21" t="n"/>
      <c r="B63" s="22" t="n"/>
      <c r="C63" s="22" t="n"/>
      <c r="D63" s="23" t="n"/>
      <c r="E63" s="22" t="n"/>
      <c r="F63" s="22" t="n"/>
      <c r="G63" s="23" t="n"/>
      <c r="H63" s="23" t="n"/>
      <c r="I63" s="24" t="n"/>
      <c r="J63" s="22" t="n"/>
    </row>
    <row r="64" ht="22" customHeight="true">
      <c r="A64" s="21" t="n"/>
      <c r="B64" s="22" t="n"/>
      <c r="C64" s="22" t="n"/>
      <c r="D64" s="23" t="n"/>
      <c r="E64" s="22" t="n"/>
      <c r="F64" s="22" t="n"/>
      <c r="G64" s="23" t="n"/>
      <c r="H64" s="23" t="n"/>
      <c r="I64" s="24" t="n"/>
      <c r="J64" s="22" t="n"/>
    </row>
    <row r="65" ht="22" customHeight="true">
      <c r="A65" s="21" t="n"/>
      <c r="B65" s="22" t="n"/>
      <c r="C65" s="22" t="n"/>
      <c r="D65" s="23" t="n"/>
      <c r="E65" s="22" t="n"/>
      <c r="F65" s="22" t="n"/>
      <c r="G65" s="23" t="n"/>
      <c r="H65" s="23" t="n"/>
      <c r="I65" s="24" t="n"/>
      <c r="J65" s="22" t="n"/>
    </row>
    <row r="66" ht="22" customHeight="true">
      <c r="A66" s="21" t="n"/>
      <c r="B66" s="22" t="n"/>
      <c r="C66" s="22" t="n"/>
      <c r="D66" s="23" t="n"/>
      <c r="E66" s="22" t="n"/>
      <c r="F66" s="22" t="n"/>
      <c r="G66" s="23" t="n"/>
      <c r="H66" s="23" t="n"/>
      <c r="I66" s="24" t="n"/>
      <c r="J66" s="22" t="n"/>
    </row>
    <row r="67" ht="22" customHeight="true">
      <c r="A67" s="21" t="n"/>
      <c r="B67" s="22" t="n"/>
      <c r="C67" s="22" t="n"/>
      <c r="D67" s="23" t="n"/>
      <c r="E67" s="22" t="n"/>
      <c r="F67" s="22" t="n"/>
      <c r="G67" s="23" t="n"/>
      <c r="H67" s="23" t="n"/>
      <c r="I67" s="24" t="n"/>
      <c r="J67" s="22" t="n"/>
    </row>
    <row r="68" ht="22" customHeight="true">
      <c r="A68" s="21" t="n"/>
      <c r="B68" s="22" t="n"/>
      <c r="C68" s="22" t="n"/>
      <c r="D68" s="23" t="n"/>
      <c r="E68" s="22" t="n"/>
      <c r="F68" s="22" t="n"/>
      <c r="G68" s="23" t="n"/>
      <c r="H68" s="23" t="n"/>
      <c r="I68" s="24" t="n"/>
      <c r="J68" s="22" t="n"/>
    </row>
    <row r="69" ht="22" customHeight="true">
      <c r="A69" s="21" t="n"/>
      <c r="B69" s="22" t="n"/>
      <c r="C69" s="22" t="n"/>
      <c r="D69" s="23" t="n"/>
      <c r="E69" s="22" t="n"/>
      <c r="F69" s="22" t="n"/>
      <c r="G69" s="23" t="n"/>
      <c r="H69" s="23" t="n"/>
      <c r="I69" s="24" t="n"/>
      <c r="J69" s="22" t="n"/>
    </row>
    <row r="70" ht="22" customHeight="true">
      <c r="A70" s="21" t="n"/>
      <c r="B70" s="22" t="n"/>
      <c r="C70" s="22" t="n"/>
      <c r="D70" s="23" t="n"/>
      <c r="E70" s="22" t="n"/>
      <c r="F70" s="22" t="n"/>
      <c r="G70" s="23" t="n"/>
      <c r="H70" s="23" t="n"/>
      <c r="I70" s="24" t="n"/>
      <c r="J70" s="22" t="n"/>
    </row>
    <row r="71" ht="22" customHeight="true">
      <c r="A71" s="21" t="n"/>
      <c r="B71" s="22" t="n"/>
      <c r="C71" s="22" t="n"/>
      <c r="D71" s="23" t="n"/>
      <c r="E71" s="22" t="n"/>
      <c r="F71" s="22" t="n"/>
      <c r="G71" s="23" t="n"/>
      <c r="H71" s="23" t="n"/>
      <c r="I71" s="24" t="n"/>
      <c r="J71" s="22" t="n"/>
    </row>
    <row r="72" ht="22" customHeight="true">
      <c r="A72" s="21" t="n"/>
      <c r="B72" s="22" t="n"/>
      <c r="C72" s="22" t="n"/>
      <c r="D72" s="23" t="n"/>
      <c r="E72" s="22" t="n"/>
      <c r="F72" s="22" t="n"/>
      <c r="G72" s="23" t="n"/>
      <c r="H72" s="23" t="n"/>
      <c r="I72" s="24" t="n"/>
      <c r="J72" s="22" t="n"/>
    </row>
    <row r="73" ht="22" customHeight="true">
      <c r="A73" s="21" t="n"/>
      <c r="B73" s="22" t="n"/>
      <c r="C73" s="22" t="n"/>
      <c r="D73" s="23" t="n"/>
      <c r="E73" s="22" t="n"/>
      <c r="F73" s="22" t="n"/>
      <c r="G73" s="23" t="n"/>
      <c r="H73" s="23" t="n"/>
      <c r="I73" s="24" t="n"/>
      <c r="J73" s="22" t="n"/>
    </row>
    <row r="74" ht="22" customHeight="true">
      <c r="A74" s="21" t="n"/>
      <c r="B74" s="22" t="n"/>
      <c r="C74" s="22" t="n"/>
      <c r="D74" s="23" t="n"/>
      <c r="E74" s="22" t="n"/>
      <c r="F74" s="22" t="n"/>
      <c r="G74" s="23" t="n"/>
      <c r="H74" s="23" t="n"/>
      <c r="I74" s="24" t="n"/>
      <c r="J74" s="22" t="n"/>
    </row>
    <row r="75" ht="22" customHeight="true">
      <c r="A75" s="21" t="n"/>
      <c r="B75" s="22" t="n"/>
      <c r="C75" s="22" t="n"/>
      <c r="D75" s="23" t="n"/>
      <c r="E75" s="22" t="n"/>
      <c r="F75" s="22" t="n"/>
      <c r="G75" s="23" t="n"/>
      <c r="H75" s="23" t="n"/>
      <c r="I75" s="24" t="n"/>
      <c r="J75" s="22" t="n"/>
    </row>
    <row r="76" ht="22" customHeight="true">
      <c r="A76" s="21" t="n"/>
      <c r="B76" s="22" t="n"/>
      <c r="C76" s="22" t="n"/>
      <c r="D76" s="23" t="n"/>
      <c r="E76" s="22" t="n"/>
      <c r="F76" s="22" t="n"/>
      <c r="G76" s="23" t="n"/>
      <c r="H76" s="23" t="n"/>
      <c r="I76" s="24" t="n"/>
      <c r="J76" s="22" t="n"/>
    </row>
    <row r="77" ht="22" customHeight="true">
      <c r="A77" s="21" t="n"/>
      <c r="B77" s="22" t="n"/>
      <c r="C77" s="22" t="n"/>
      <c r="D77" s="23" t="n"/>
      <c r="E77" s="22" t="n"/>
      <c r="F77" s="22" t="n"/>
      <c r="G77" s="23" t="n"/>
      <c r="H77" s="23" t="n"/>
      <c r="I77" s="24" t="n"/>
      <c r="J77" s="22" t="n"/>
    </row>
    <row r="78" ht="22" customHeight="true">
      <c r="A78" s="21" t="n"/>
      <c r="B78" s="22" t="n"/>
      <c r="C78" s="22" t="n"/>
      <c r="D78" s="23" t="n"/>
      <c r="E78" s="22" t="n"/>
      <c r="F78" s="22" t="n"/>
      <c r="G78" s="23" t="n"/>
      <c r="H78" s="23" t="n"/>
      <c r="I78" s="24" t="n"/>
      <c r="J78" s="22" t="n"/>
    </row>
    <row r="79" ht="22" customHeight="true">
      <c r="A79" s="21" t="n"/>
      <c r="B79" s="22" t="n"/>
      <c r="C79" s="22" t="n"/>
      <c r="D79" s="23" t="n"/>
      <c r="E79" s="22" t="n"/>
      <c r="F79" s="22" t="n"/>
      <c r="G79" s="23" t="n"/>
      <c r="H79" s="23" t="n"/>
      <c r="I79" s="24" t="n"/>
      <c r="J79" s="22" t="n"/>
    </row>
    <row r="80" ht="22" customHeight="true">
      <c r="A80" s="21" t="n"/>
      <c r="B80" s="22" t="n"/>
      <c r="C80" s="22" t="n"/>
      <c r="D80" s="23" t="n"/>
      <c r="E80" s="22" t="n"/>
      <c r="F80" s="22" t="n"/>
      <c r="G80" s="23" t="n"/>
      <c r="H80" s="23" t="n"/>
      <c r="I80" s="24" t="n"/>
      <c r="J80" s="22" t="n"/>
    </row>
    <row r="81" ht="22" customHeight="true">
      <c r="A81" s="21" t="n"/>
      <c r="B81" s="22" t="n"/>
      <c r="C81" s="22" t="n"/>
      <c r="D81" s="23" t="n"/>
      <c r="E81" s="22" t="n"/>
      <c r="F81" s="22" t="n"/>
      <c r="G81" s="23" t="n"/>
      <c r="H81" s="23" t="n"/>
      <c r="I81" s="24" t="n"/>
      <c r="J81" s="22" t="n"/>
    </row>
    <row r="82" ht="22" customHeight="true">
      <c r="A82" s="21" t="n"/>
      <c r="B82" s="22" t="n"/>
      <c r="C82" s="22" t="n"/>
      <c r="D82" s="23" t="n"/>
      <c r="E82" s="22" t="n"/>
      <c r="F82" s="22" t="n"/>
      <c r="G82" s="23" t="n"/>
      <c r="H82" s="23" t="n"/>
      <c r="I82" s="24" t="n"/>
      <c r="J82" s="22" t="n"/>
    </row>
    <row r="83" ht="22" customHeight="true">
      <c r="A83" s="21" t="n"/>
      <c r="B83" s="22" t="n"/>
      <c r="C83" s="22" t="n"/>
      <c r="D83" s="23" t="n"/>
      <c r="E83" s="22" t="n"/>
      <c r="F83" s="22" t="n"/>
      <c r="G83" s="23" t="n"/>
      <c r="H83" s="23" t="n"/>
      <c r="I83" s="24" t="n"/>
      <c r="J83" s="22" t="n"/>
    </row>
    <row r="84" ht="22" customHeight="true">
      <c r="A84" s="21" t="n"/>
      <c r="B84" s="22" t="n"/>
      <c r="C84" s="22" t="n"/>
      <c r="D84" s="23" t="n"/>
      <c r="E84" s="22" t="n"/>
      <c r="F84" s="22" t="n"/>
      <c r="G84" s="23" t="n"/>
      <c r="H84" s="23" t="n"/>
      <c r="I84" s="24" t="n"/>
      <c r="J84" s="22" t="n"/>
    </row>
    <row r="85" ht="22" customHeight="true">
      <c r="A85" s="21" t="n"/>
      <c r="B85" s="22" t="n"/>
      <c r="C85" s="22" t="n"/>
      <c r="D85" s="23" t="n"/>
      <c r="E85" s="22" t="n"/>
      <c r="F85" s="22" t="n"/>
      <c r="G85" s="23" t="n"/>
      <c r="H85" s="23" t="n"/>
      <c r="I85" s="24" t="n"/>
      <c r="J85" s="22" t="n"/>
    </row>
    <row r="86" ht="22" customHeight="true">
      <c r="A86" s="21" t="n"/>
      <c r="B86" s="22" t="n"/>
      <c r="C86" s="22" t="n"/>
      <c r="D86" s="23" t="n"/>
      <c r="E86" s="22" t="n"/>
      <c r="F86" s="22" t="n"/>
      <c r="G86" s="23" t="n"/>
      <c r="H86" s="23" t="n"/>
      <c r="I86" s="24" t="n"/>
      <c r="J86" s="22" t="n"/>
    </row>
    <row r="87" ht="22" customHeight="true">
      <c r="A87" s="21" t="n"/>
      <c r="B87" s="22" t="n"/>
      <c r="C87" s="22" t="n"/>
      <c r="D87" s="23" t="n"/>
      <c r="E87" s="22" t="n"/>
      <c r="F87" s="22" t="n"/>
      <c r="G87" s="23" t="n"/>
      <c r="H87" s="23" t="n"/>
      <c r="I87" s="24" t="n"/>
      <c r="J87" s="22" t="n"/>
    </row>
    <row r="88" ht="22" customHeight="true">
      <c r="A88" s="21" t="n"/>
      <c r="B88" s="22" t="n"/>
      <c r="C88" s="22" t="n"/>
      <c r="D88" s="23" t="n"/>
      <c r="E88" s="22" t="n"/>
      <c r="F88" s="22" t="n"/>
      <c r="G88" s="23" t="n"/>
      <c r="H88" s="23" t="n"/>
      <c r="I88" s="24" t="n"/>
      <c r="J88" s="22" t="n"/>
    </row>
    <row r="89" ht="22" customHeight="true">
      <c r="A89" s="21" t="n"/>
      <c r="B89" s="22" t="n"/>
      <c r="C89" s="22" t="n"/>
      <c r="D89" s="23" t="n"/>
      <c r="E89" s="22" t="n"/>
      <c r="F89" s="22" t="n"/>
      <c r="G89" s="23" t="n"/>
      <c r="H89" s="23" t="n"/>
      <c r="I89" s="24" t="n"/>
      <c r="J89" s="22" t="n"/>
    </row>
    <row r="90" ht="22" customHeight="true">
      <c r="A90" s="21" t="n"/>
      <c r="B90" s="22" t="n"/>
      <c r="C90" s="22" t="n"/>
      <c r="D90" s="23" t="n"/>
      <c r="E90" s="22" t="n"/>
      <c r="F90" s="22" t="n"/>
      <c r="G90" s="23" t="n"/>
      <c r="H90" s="23" t="n"/>
      <c r="I90" s="24" t="n"/>
      <c r="J90" s="22" t="n"/>
    </row>
    <row r="91" ht="22" customHeight="true">
      <c r="A91" s="21" t="n"/>
      <c r="B91" s="22" t="n"/>
      <c r="C91" s="22" t="n"/>
      <c r="D91" s="23" t="n"/>
      <c r="E91" s="22" t="n"/>
      <c r="F91" s="22" t="n"/>
      <c r="G91" s="23" t="n"/>
      <c r="H91" s="23" t="n"/>
      <c r="I91" s="24" t="n"/>
      <c r="J91" s="22" t="n"/>
    </row>
    <row r="92" ht="22" customHeight="true">
      <c r="A92" s="21" t="n"/>
      <c r="B92" s="22" t="n"/>
      <c r="C92" s="22" t="n"/>
      <c r="D92" s="23" t="n"/>
      <c r="E92" s="22" t="n"/>
      <c r="F92" s="22" t="n"/>
      <c r="G92" s="23" t="n"/>
      <c r="H92" s="23" t="n"/>
      <c r="I92" s="24" t="n"/>
      <c r="J92" s="22" t="n"/>
    </row>
    <row r="93" ht="22" customHeight="true">
      <c r="A93" s="21" t="n"/>
      <c r="B93" s="22" t="n"/>
      <c r="C93" s="22" t="n"/>
      <c r="D93" s="23" t="n"/>
      <c r="E93" s="22" t="n"/>
      <c r="F93" s="22" t="n"/>
      <c r="G93" s="23" t="n"/>
      <c r="H93" s="23" t="n"/>
      <c r="I93" s="24" t="n"/>
      <c r="J93" s="22" t="n"/>
    </row>
    <row r="94" ht="22" customHeight="true">
      <c r="A94" s="21" t="n"/>
      <c r="B94" s="22" t="n"/>
      <c r="C94" s="22" t="n"/>
      <c r="D94" s="23" t="n"/>
      <c r="E94" s="22" t="n"/>
      <c r="F94" s="22" t="n"/>
      <c r="G94" s="23" t="n"/>
      <c r="H94" s="23" t="n"/>
      <c r="I94" s="24" t="n"/>
      <c r="J94" s="22" t="n"/>
    </row>
    <row r="95" ht="22" customHeight="true">
      <c r="A95" s="21" t="n"/>
      <c r="B95" s="22" t="n"/>
      <c r="C95" s="22" t="n"/>
      <c r="D95" s="23" t="n"/>
      <c r="E95" s="22" t="n"/>
      <c r="F95" s="22" t="n"/>
      <c r="G95" s="23" t="n"/>
      <c r="H95" s="23" t="n"/>
      <c r="I95" s="24" t="n"/>
      <c r="J95" s="22" t="n"/>
    </row>
    <row r="96" ht="22" customHeight="true">
      <c r="A96" s="21" t="n"/>
      <c r="B96" s="22" t="n"/>
      <c r="C96" s="22" t="n"/>
      <c r="D96" s="23" t="n"/>
      <c r="E96" s="22" t="n"/>
      <c r="F96" s="22" t="n"/>
      <c r="G96" s="23" t="n"/>
      <c r="H96" s="23" t="n"/>
      <c r="I96" s="24" t="n"/>
      <c r="J96" s="22" t="n"/>
    </row>
    <row r="97" ht="22" customHeight="true">
      <c r="A97" s="21" t="n"/>
      <c r="B97" s="22" t="n"/>
      <c r="C97" s="22" t="n"/>
      <c r="D97" s="23" t="n"/>
      <c r="E97" s="22" t="n"/>
      <c r="F97" s="22" t="n"/>
      <c r="G97" s="23" t="n"/>
      <c r="H97" s="23" t="n"/>
      <c r="I97" s="24" t="n"/>
      <c r="J97" s="22" t="n"/>
    </row>
    <row r="98" ht="22" customHeight="true">
      <c r="A98" s="21" t="n"/>
      <c r="B98" s="22" t="n"/>
      <c r="C98" s="22" t="n"/>
      <c r="D98" s="23" t="n"/>
      <c r="E98" s="22" t="n"/>
      <c r="F98" s="22" t="n"/>
      <c r="G98" s="23" t="n"/>
      <c r="H98" s="23" t="n"/>
      <c r="I98" s="24" t="n"/>
      <c r="J98" s="22" t="n"/>
    </row>
    <row r="99" ht="22" customHeight="true">
      <c r="A99" s="21" t="n"/>
      <c r="B99" s="22" t="n"/>
      <c r="C99" s="22" t="n"/>
      <c r="D99" s="23" t="n"/>
      <c r="E99" s="22" t="n"/>
      <c r="F99" s="22" t="n"/>
      <c r="G99" s="23" t="n"/>
      <c r="H99" s="23" t="n"/>
      <c r="I99" s="24" t="n"/>
      <c r="J99" s="22" t="n"/>
    </row>
    <row r="100" ht="22" customHeight="true">
      <c r="A100" s="21" t="n"/>
      <c r="B100" s="22" t="n"/>
      <c r="C100" s="22" t="n"/>
      <c r="D100" s="23" t="n"/>
      <c r="E100" s="22" t="n"/>
      <c r="F100" s="22" t="n"/>
      <c r="G100" s="23" t="n"/>
      <c r="H100" s="23" t="n"/>
      <c r="I100" s="24" t="n"/>
      <c r="J100" s="22" t="n"/>
    </row>
  </sheetData>
  <autoFilter ref="A12:J100"/>
  <mergeCells count="3">
    <mergeCell ref="A1:J1"/>
    <mergeCell ref="A4:J8"/>
    <mergeCell ref="A2:J2"/>
  </mergeCells>
  <conditionalFormatting sqref="G13:G100">
    <cfRule type="expression" dxfId="0" priority="1">
      <formula>$G13="Vorgeschlagen"</formula>
    </cfRule>
    <cfRule type="expression" dxfId="1" priority="2">
      <formula>$G13="レビュー中"</formula>
    </cfRule>
    <cfRule type="expression" dxfId="2" priority="3">
      <formula>$G13="承認済み"</formula>
    </cfRule>
    <cfRule type="expression" dxfId="3" priority="4">
      <formula>$G13="非推奨"</formula>
    </cfRule>
  </conditionalFormatting>
  <ignoredErrors>
    <ignoredError sqref="A1:XFD1048576" evalError="true" twoDigitTextYear="true" numberStoredAsText="true" formula="true" formulaRange="true" unlockedFormula="true" emptyCellReference="true" listDataValidation="true" calculatedColumn="true"/>
  </ignoredErrors>
  <dataValidations count="3">
    <dataValidation allowBlank="true" error="訳語マスタに登録された分類から選択してください。" errorTitle="分類の入力確認" prompt="訳語マスタの分類から選択します。" promptTitle="分類" sqref="D13:D100" type="list">
      <formula1>=TermCategories</formula1>
    </dataValidation>
    <dataValidation allowBlank="true" error="Vorgeschlagen/レビュー中/承認済み/非推奨から選択してください。" errorTitle="状態の入力確認" prompt="用語の現在状態を選択します。" promptTitle="状態" sqref="G13:G100" type="list">
      <formula1>=TermStatuses</formula1>
    </dataValidation>
    <dataValidation allowBlank="true" error="訳語マスタに登録された担当者から選択してください。" errorTitle="担当者の入力確認" prompt="登録担当を選択します。" promptTitle="登録担当" sqref="H13:H100" type="list">
      <formula1>=GlossaryManagers</formula1>
    </dataValidation>
  </dataValidation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000F766E"/>
    <outlinePr summaryBelow="true" summaryRight="true"/>
    <pageSetUpPr/>
  </sheetPr>
  <dimension ref="A1:H100"/>
  <sheetViews>
    <sheetView showGridLines="true" workbookViewId="0">
      <pane activePane="bottomLeft" state="frozen" topLeftCell="A13" ySplit="12"/>
      <selection activeCell="A1" pane="bottomLeft" sqref="A1"/>
    </sheetView>
  </sheetViews>
  <sheetFormatPr baseColWidth="8" defaultRowHeight="21"/>
  <cols>
    <col customWidth="true" max="2" min="1" width="14"/>
    <col customWidth="true" max="3" min="3" width="24"/>
    <col customWidth="true" max="4" min="4" width="14"/>
    <col customWidth="true" max="5" min="5" width="16"/>
    <col customWidth="true" max="7" min="6" width="14"/>
    <col customWidth="true" max="8" min="8" width="48"/>
  </cols>
  <sheetData>
    <row r="1" ht="32" customHeight="true">
      <c r="A1" s="1" t="s">
        <v>57</v>
      </c>
      <c r="B1" s="2" t="n"/>
      <c r="C1" s="2" t="n"/>
      <c r="D1" s="2" t="n"/>
      <c r="E1" s="2" t="n"/>
      <c r="F1" s="2" t="n"/>
      <c r="G1" s="2" t="n"/>
      <c r="H1" s="2" t="n"/>
    </row>
    <row r="2" ht="28" customHeight="true">
      <c r="A2" s="3" t="s">
        <v>58</v>
      </c>
      <c r="B2" s="2" t="n"/>
      <c r="C2" s="2" t="n"/>
      <c r="D2" s="2" t="n"/>
      <c r="E2" s="2" t="n"/>
      <c r="F2" s="2" t="n"/>
      <c r="G2" s="2" t="n"/>
      <c r="H2" s="2" t="n"/>
    </row>
    <row r="3"/>
    <row r="4">
      <c r="A4" s="12" t="s">
        <v>59</v>
      </c>
      <c r="B4" s="2" t="n"/>
      <c r="C4" s="2" t="n"/>
      <c r="D4" s="2" t="n"/>
      <c r="E4" s="2" t="n"/>
      <c r="F4" s="2" t="n"/>
      <c r="G4" s="2" t="n"/>
      <c r="H4" s="2" t="n"/>
    </row>
    <row r="5">
      <c r="A5" s="2" t="n"/>
      <c r="B5" s="2" t="n"/>
      <c r="C5" s="2" t="n"/>
      <c r="D5" s="2" t="n"/>
      <c r="E5" s="2" t="n"/>
      <c r="F5" s="2" t="n"/>
      <c r="G5" s="2" t="n"/>
      <c r="H5" s="2" t="n"/>
    </row>
    <row r="6">
      <c r="A6" s="2" t="n"/>
      <c r="B6" s="2" t="n"/>
      <c r="C6" s="2" t="n"/>
      <c r="D6" s="2" t="n"/>
      <c r="E6" s="2" t="n"/>
      <c r="F6" s="2" t="n"/>
      <c r="G6" s="2" t="n"/>
      <c r="H6" s="2" t="n"/>
    </row>
    <row r="7">
      <c r="A7" s="2" t="n"/>
      <c r="B7" s="2" t="n"/>
      <c r="C7" s="2" t="n"/>
      <c r="D7" s="2" t="n"/>
      <c r="E7" s="2" t="n"/>
      <c r="F7" s="2" t="n"/>
      <c r="G7" s="2" t="n"/>
      <c r="H7" s="2" t="n"/>
    </row>
    <row r="8">
      <c r="A8" s="2" t="n"/>
      <c r="B8" s="2" t="n"/>
      <c r="C8" s="2" t="n"/>
      <c r="D8" s="2" t="n"/>
      <c r="E8" s="2" t="n"/>
      <c r="F8" s="2" t="n"/>
      <c r="G8" s="2" t="n"/>
      <c r="H8" s="2" t="n"/>
    </row>
    <row r="9"/>
    <row r="10"/>
    <row r="11"/>
    <row r="12" ht="28" customHeight="true">
      <c r="A12" s="17" t="s">
        <v>60</v>
      </c>
      <c r="B12" s="17" t="s">
        <v>32</v>
      </c>
      <c r="C12" s="17" t="s">
        <v>33</v>
      </c>
      <c r="D12" s="17" t="s">
        <v>61</v>
      </c>
      <c r="E12" s="17" t="s">
        <v>62</v>
      </c>
      <c r="F12" s="17" t="s">
        <v>63</v>
      </c>
      <c r="G12" s="17" t="s">
        <v>64</v>
      </c>
      <c r="H12" s="17" t="s">
        <v>65</v>
      </c>
    </row>
    <row r="13" ht="22" customHeight="true">
      <c r="A13" s="25" t="s">
        <v>66</v>
      </c>
      <c r="B13" s="25" t="s">
        <v>40</v>
      </c>
      <c r="C13" s="18">
        <f>IFERROR(VLOOKUP(B13,'Begriffsliste (Register)'!$A$13:$J$100,2,FALSE),"")</f>
      </c>
      <c r="D13" s="26" t="n">
        <v>46113</v>
      </c>
      <c r="E13" s="27" t="s">
        <v>67</v>
      </c>
      <c r="F13" s="27" t="s">
        <v>68</v>
      </c>
      <c r="G13" s="26" t="n">
        <v>46114</v>
      </c>
      <c r="H13" s="22" t="s">
        <v>69</v>
      </c>
    </row>
    <row r="14" ht="22" customHeight="true">
      <c r="A14" s="25" t="s">
        <v>70</v>
      </c>
      <c r="B14" s="25" t="s">
        <v>46</v>
      </c>
      <c r="C14" s="18">
        <f>IFERROR(VLOOKUP(B14,'Begriffsliste (Register)'!$A$13:$J$100,2,FALSE),"")</f>
      </c>
      <c r="D14" s="26" t="n">
        <v>46116</v>
      </c>
      <c r="E14" s="27" t="s">
        <v>44</v>
      </c>
      <c r="F14" s="27" t="s">
        <v>71</v>
      </c>
      <c r="G14" s="26" t="n"/>
      <c r="H14" s="22" t="s">
        <v>72</v>
      </c>
    </row>
    <row r="15" ht="22" customHeight="true">
      <c r="A15" s="25" t="s">
        <v>73</v>
      </c>
      <c r="B15" s="25" t="s">
        <v>52</v>
      </c>
      <c r="C15" s="18">
        <f>IFERROR(VLOOKUP(B15,'Begriffsliste (Register)'!$A$13:$J$100,2,FALSE),"")</f>
      </c>
      <c r="D15" s="26" t="n">
        <v>46118</v>
      </c>
      <c r="E15" s="27" t="s">
        <v>50</v>
      </c>
      <c r="F15" s="27" t="s">
        <v>74</v>
      </c>
      <c r="G15" s="26" t="n">
        <v>46119</v>
      </c>
      <c r="H15" s="22" t="s">
        <v>75</v>
      </c>
    </row>
    <row r="16" ht="22" customHeight="true">
      <c r="A16" s="25" t="n"/>
      <c r="B16" s="25" t="n"/>
      <c r="C16" s="18">
        <f>IFERROR(VLOOKUP(B16,'Begriffsliste (Register)'!$A$13:$J$100,2,FALSE),"")</f>
      </c>
      <c r="D16" s="26" t="n"/>
      <c r="E16" s="27" t="n"/>
      <c r="F16" s="27" t="n"/>
      <c r="G16" s="26" t="n"/>
      <c r="H16" s="22" t="n"/>
    </row>
    <row r="17" ht="22" customHeight="true">
      <c r="A17" s="25" t="n"/>
      <c r="B17" s="25" t="n"/>
      <c r="C17" s="18">
        <f>IFERROR(VLOOKUP(B17,'Begriffsliste (Register)'!$A$13:$J$100,2,FALSE),"")</f>
      </c>
      <c r="D17" s="26" t="n"/>
      <c r="E17" s="27" t="n"/>
      <c r="F17" s="27" t="n"/>
      <c r="G17" s="26" t="n"/>
      <c r="H17" s="22" t="n"/>
    </row>
    <row r="18" ht="22" customHeight="true">
      <c r="A18" s="25" t="n"/>
      <c r="B18" s="25" t="n"/>
      <c r="C18" s="18">
        <f>IFERROR(VLOOKUP(B18,'Begriffsliste (Register)'!$A$13:$J$100,2,FALSE),"")</f>
      </c>
      <c r="D18" s="26" t="n"/>
      <c r="E18" s="27" t="n"/>
      <c r="F18" s="27" t="n"/>
      <c r="G18" s="26" t="n"/>
      <c r="H18" s="22" t="n"/>
    </row>
    <row r="19" ht="22" customHeight="true">
      <c r="A19" s="25" t="n"/>
      <c r="B19" s="25" t="n"/>
      <c r="C19" s="18">
        <f>IFERROR(VLOOKUP(B19,'Begriffsliste (Register)'!$A$13:$J$100,2,FALSE),"")</f>
      </c>
      <c r="D19" s="26" t="n"/>
      <c r="E19" s="27" t="n"/>
      <c r="F19" s="27" t="n"/>
      <c r="G19" s="26" t="n"/>
      <c r="H19" s="22" t="n"/>
    </row>
    <row r="20" ht="22" customHeight="true">
      <c r="A20" s="25" t="n"/>
      <c r="B20" s="25" t="n"/>
      <c r="C20" s="18">
        <f>IFERROR(VLOOKUP(B20,'Begriffsliste (Register)'!$A$13:$J$100,2,FALSE),"")</f>
      </c>
      <c r="D20" s="26" t="n"/>
      <c r="E20" s="27" t="n"/>
      <c r="F20" s="27" t="n"/>
      <c r="G20" s="26" t="n"/>
      <c r="H20" s="22" t="n"/>
    </row>
    <row r="21" ht="22" customHeight="true">
      <c r="A21" s="25" t="n"/>
      <c r="B21" s="25" t="n"/>
      <c r="C21" s="18">
        <f>IFERROR(VLOOKUP(B21,'Begriffsliste (Register)'!$A$13:$J$100,2,FALSE),"")</f>
      </c>
      <c r="D21" s="26" t="n"/>
      <c r="E21" s="27" t="n"/>
      <c r="F21" s="27" t="n"/>
      <c r="G21" s="26" t="n"/>
      <c r="H21" s="22" t="n"/>
    </row>
    <row r="22" ht="22" customHeight="true">
      <c r="A22" s="25" t="n"/>
      <c r="B22" s="25" t="n"/>
      <c r="C22" s="18">
        <f>IFERROR(VLOOKUP(B22,'Begriffsliste (Register)'!$A$13:$J$100,2,FALSE),"")</f>
      </c>
      <c r="D22" s="26" t="n"/>
      <c r="E22" s="27" t="n"/>
      <c r="F22" s="27" t="n"/>
      <c r="G22" s="26" t="n"/>
      <c r="H22" s="22" t="n"/>
    </row>
    <row r="23" ht="22" customHeight="true">
      <c r="A23" s="25" t="n"/>
      <c r="B23" s="25" t="n"/>
      <c r="C23" s="18">
        <f>IFERROR(VLOOKUP(B23,'Begriffsliste (Register)'!$A$13:$J$100,2,FALSE),"")</f>
      </c>
      <c r="D23" s="26" t="n"/>
      <c r="E23" s="27" t="n"/>
      <c r="F23" s="27" t="n"/>
      <c r="G23" s="26" t="n"/>
      <c r="H23" s="22" t="n"/>
    </row>
    <row r="24" ht="22" customHeight="true">
      <c r="A24" s="25" t="n"/>
      <c r="B24" s="25" t="n"/>
      <c r="C24" s="18">
        <f>IFERROR(VLOOKUP(B24,'Begriffsliste (Register)'!$A$13:$J$100,2,FALSE),"")</f>
      </c>
      <c r="D24" s="26" t="n"/>
      <c r="E24" s="27" t="n"/>
      <c r="F24" s="27" t="n"/>
      <c r="G24" s="26" t="n"/>
      <c r="H24" s="22" t="n"/>
    </row>
    <row r="25" ht="22" customHeight="true">
      <c r="A25" s="25" t="n"/>
      <c r="B25" s="25" t="n"/>
      <c r="C25" s="18">
        <f>IFERROR(VLOOKUP(B25,'Begriffsliste (Register)'!$A$13:$J$100,2,FALSE),"")</f>
      </c>
      <c r="D25" s="26" t="n"/>
      <c r="E25" s="27" t="n"/>
      <c r="F25" s="27" t="n"/>
      <c r="G25" s="26" t="n"/>
      <c r="H25" s="22" t="n"/>
    </row>
    <row r="26" ht="22" customHeight="true">
      <c r="A26" s="25" t="n"/>
      <c r="B26" s="25" t="n"/>
      <c r="C26" s="18">
        <f>IFERROR(VLOOKUP(B26,'Begriffsliste (Register)'!$A$13:$J$100,2,FALSE),"")</f>
      </c>
      <c r="D26" s="26" t="n"/>
      <c r="E26" s="27" t="n"/>
      <c r="F26" s="27" t="n"/>
      <c r="G26" s="26" t="n"/>
      <c r="H26" s="22" t="n"/>
    </row>
    <row r="27" ht="22" customHeight="true">
      <c r="A27" s="25" t="n"/>
      <c r="B27" s="25" t="n"/>
      <c r="C27" s="18">
        <f>IFERROR(VLOOKUP(B27,'Begriffsliste (Register)'!$A$13:$J$100,2,FALSE),"")</f>
      </c>
      <c r="D27" s="26" t="n"/>
      <c r="E27" s="27" t="n"/>
      <c r="F27" s="27" t="n"/>
      <c r="G27" s="26" t="n"/>
      <c r="H27" s="22" t="n"/>
    </row>
    <row r="28" ht="22" customHeight="true">
      <c r="A28" s="25" t="n"/>
      <c r="B28" s="25" t="n"/>
      <c r="C28" s="18">
        <f>IFERROR(VLOOKUP(B28,'Begriffsliste (Register)'!$A$13:$J$100,2,FALSE),"")</f>
      </c>
      <c r="D28" s="26" t="n"/>
      <c r="E28" s="27" t="n"/>
      <c r="F28" s="27" t="n"/>
      <c r="G28" s="26" t="n"/>
      <c r="H28" s="22" t="n"/>
    </row>
    <row r="29" ht="22" customHeight="true">
      <c r="A29" s="25" t="n"/>
      <c r="B29" s="25" t="n"/>
      <c r="C29" s="18">
        <f>IFERROR(VLOOKUP(B29,'Begriffsliste (Register)'!$A$13:$J$100,2,FALSE),"")</f>
      </c>
      <c r="D29" s="26" t="n"/>
      <c r="E29" s="27" t="n"/>
      <c r="F29" s="27" t="n"/>
      <c r="G29" s="26" t="n"/>
      <c r="H29" s="22" t="n"/>
    </row>
    <row r="30" ht="22" customHeight="true">
      <c r="A30" s="25" t="n"/>
      <c r="B30" s="25" t="n"/>
      <c r="C30" s="18">
        <f>IFERROR(VLOOKUP(B30,'Begriffsliste (Register)'!$A$13:$J$100,2,FALSE),"")</f>
      </c>
      <c r="D30" s="26" t="n"/>
      <c r="E30" s="27" t="n"/>
      <c r="F30" s="27" t="n"/>
      <c r="G30" s="26" t="n"/>
      <c r="H30" s="22" t="n"/>
    </row>
    <row r="31" ht="22" customHeight="true">
      <c r="A31" s="25" t="n"/>
      <c r="B31" s="25" t="n"/>
      <c r="C31" s="18">
        <f>IFERROR(VLOOKUP(B31,'Begriffsliste (Register)'!$A$13:$J$100,2,FALSE),"")</f>
      </c>
      <c r="D31" s="26" t="n"/>
      <c r="E31" s="27" t="n"/>
      <c r="F31" s="27" t="n"/>
      <c r="G31" s="26" t="n"/>
      <c r="H31" s="22" t="n"/>
    </row>
    <row r="32" ht="22" customHeight="true">
      <c r="A32" s="25" t="n"/>
      <c r="B32" s="25" t="n"/>
      <c r="C32" s="18">
        <f>IFERROR(VLOOKUP(B32,'Begriffsliste (Register)'!$A$13:$J$100,2,FALSE),"")</f>
      </c>
      <c r="D32" s="26" t="n"/>
      <c r="E32" s="27" t="n"/>
      <c r="F32" s="27" t="n"/>
      <c r="G32" s="26" t="n"/>
      <c r="H32" s="22" t="n"/>
    </row>
    <row r="33" ht="22" customHeight="true">
      <c r="A33" s="25" t="n"/>
      <c r="B33" s="25" t="n"/>
      <c r="C33" s="18">
        <f>IFERROR(VLOOKUP(B33,'Begriffsliste (Register)'!$A$13:$J$100,2,FALSE),"")</f>
      </c>
      <c r="D33" s="26" t="n"/>
      <c r="E33" s="27" t="n"/>
      <c r="F33" s="27" t="n"/>
      <c r="G33" s="26" t="n"/>
      <c r="H33" s="22" t="n"/>
    </row>
    <row r="34" ht="22" customHeight="true">
      <c r="A34" s="25" t="n"/>
      <c r="B34" s="25" t="n"/>
      <c r="C34" s="18">
        <f>IFERROR(VLOOKUP(B34,'Begriffsliste (Register)'!$A$13:$J$100,2,FALSE),"")</f>
      </c>
      <c r="D34" s="26" t="n"/>
      <c r="E34" s="27" t="n"/>
      <c r="F34" s="27" t="n"/>
      <c r="G34" s="26" t="n"/>
      <c r="H34" s="22" t="n"/>
    </row>
    <row r="35" ht="22" customHeight="true">
      <c r="A35" s="25" t="n"/>
      <c r="B35" s="25" t="n"/>
      <c r="C35" s="18">
        <f>IFERROR(VLOOKUP(B35,'Begriffsliste (Register)'!$A$13:$J$100,2,FALSE),"")</f>
      </c>
      <c r="D35" s="26" t="n"/>
      <c r="E35" s="27" t="n"/>
      <c r="F35" s="27" t="n"/>
      <c r="G35" s="26" t="n"/>
      <c r="H35" s="22" t="n"/>
    </row>
    <row r="36" ht="22" customHeight="true">
      <c r="A36" s="25" t="n"/>
      <c r="B36" s="25" t="n"/>
      <c r="C36" s="18">
        <f>IFERROR(VLOOKUP(B36,'Begriffsliste (Register)'!$A$13:$J$100,2,FALSE),"")</f>
      </c>
      <c r="D36" s="26" t="n"/>
      <c r="E36" s="27" t="n"/>
      <c r="F36" s="27" t="n"/>
      <c r="G36" s="26" t="n"/>
      <c r="H36" s="22" t="n"/>
    </row>
    <row r="37" ht="22" customHeight="true">
      <c r="A37" s="25" t="n"/>
      <c r="B37" s="25" t="n"/>
      <c r="C37" s="18">
        <f>IFERROR(VLOOKUP(B37,'Begriffsliste (Register)'!$A$13:$J$100,2,FALSE),"")</f>
      </c>
      <c r="D37" s="26" t="n"/>
      <c r="E37" s="27" t="n"/>
      <c r="F37" s="27" t="n"/>
      <c r="G37" s="26" t="n"/>
      <c r="H37" s="22" t="n"/>
    </row>
    <row r="38" ht="22" customHeight="true">
      <c r="A38" s="25" t="n"/>
      <c r="B38" s="25" t="n"/>
      <c r="C38" s="18">
        <f>IFERROR(VLOOKUP(B38,'Begriffsliste (Register)'!$A$13:$J$100,2,FALSE),"")</f>
      </c>
      <c r="D38" s="26" t="n"/>
      <c r="E38" s="27" t="n"/>
      <c r="F38" s="27" t="n"/>
      <c r="G38" s="26" t="n"/>
      <c r="H38" s="22" t="n"/>
    </row>
    <row r="39" ht="22" customHeight="true">
      <c r="A39" s="25" t="n"/>
      <c r="B39" s="25" t="n"/>
      <c r="C39" s="18">
        <f>IFERROR(VLOOKUP(B39,'Begriffsliste (Register)'!$A$13:$J$100,2,FALSE),"")</f>
      </c>
      <c r="D39" s="26" t="n"/>
      <c r="E39" s="27" t="n"/>
      <c r="F39" s="27" t="n"/>
      <c r="G39" s="26" t="n"/>
      <c r="H39" s="22" t="n"/>
    </row>
    <row r="40" ht="22" customHeight="true">
      <c r="A40" s="25" t="n"/>
      <c r="B40" s="25" t="n"/>
      <c r="C40" s="18">
        <f>IFERROR(VLOOKUP(B40,'Begriffsliste (Register)'!$A$13:$J$100,2,FALSE),"")</f>
      </c>
      <c r="D40" s="26" t="n"/>
      <c r="E40" s="27" t="n"/>
      <c r="F40" s="27" t="n"/>
      <c r="G40" s="26" t="n"/>
      <c r="H40" s="22" t="n"/>
    </row>
    <row r="41" ht="22" customHeight="true">
      <c r="A41" s="25" t="n"/>
      <c r="B41" s="25" t="n"/>
      <c r="C41" s="18">
        <f>IFERROR(VLOOKUP(B41,'Begriffsliste (Register)'!$A$13:$J$100,2,FALSE),"")</f>
      </c>
      <c r="D41" s="26" t="n"/>
      <c r="E41" s="27" t="n"/>
      <c r="F41" s="27" t="n"/>
      <c r="G41" s="26" t="n"/>
      <c r="H41" s="22" t="n"/>
    </row>
    <row r="42" ht="22" customHeight="true">
      <c r="A42" s="25" t="n"/>
      <c r="B42" s="25" t="n"/>
      <c r="C42" s="18">
        <f>IFERROR(VLOOKUP(B42,'Begriffsliste (Register)'!$A$13:$J$100,2,FALSE),"")</f>
      </c>
      <c r="D42" s="26" t="n"/>
      <c r="E42" s="27" t="n"/>
      <c r="F42" s="27" t="n"/>
      <c r="G42" s="26" t="n"/>
      <c r="H42" s="22" t="n"/>
    </row>
    <row r="43" ht="22" customHeight="true">
      <c r="A43" s="25" t="n"/>
      <c r="B43" s="25" t="n"/>
      <c r="C43" s="18">
        <f>IFERROR(VLOOKUP(B43,'Begriffsliste (Register)'!$A$13:$J$100,2,FALSE),"")</f>
      </c>
      <c r="D43" s="26" t="n"/>
      <c r="E43" s="27" t="n"/>
      <c r="F43" s="27" t="n"/>
      <c r="G43" s="26" t="n"/>
      <c r="H43" s="22" t="n"/>
    </row>
    <row r="44" ht="22" customHeight="true">
      <c r="A44" s="25" t="n"/>
      <c r="B44" s="25" t="n"/>
      <c r="C44" s="18">
        <f>IFERROR(VLOOKUP(B44,'Begriffsliste (Register)'!$A$13:$J$100,2,FALSE),"")</f>
      </c>
      <c r="D44" s="26" t="n"/>
      <c r="E44" s="27" t="n"/>
      <c r="F44" s="27" t="n"/>
      <c r="G44" s="26" t="n"/>
      <c r="H44" s="22" t="n"/>
    </row>
    <row r="45" ht="22" customHeight="true">
      <c r="A45" s="25" t="n"/>
      <c r="B45" s="25" t="n"/>
      <c r="C45" s="18">
        <f>IFERROR(VLOOKUP(B45,'Begriffsliste (Register)'!$A$13:$J$100,2,FALSE),"")</f>
      </c>
      <c r="D45" s="26" t="n"/>
      <c r="E45" s="27" t="n"/>
      <c r="F45" s="27" t="n"/>
      <c r="G45" s="26" t="n"/>
      <c r="H45" s="22" t="n"/>
    </row>
    <row r="46" ht="22" customHeight="true">
      <c r="A46" s="25" t="n"/>
      <c r="B46" s="25" t="n"/>
      <c r="C46" s="18">
        <f>IFERROR(VLOOKUP(B46,'Begriffsliste (Register)'!$A$13:$J$100,2,FALSE),"")</f>
      </c>
      <c r="D46" s="26" t="n"/>
      <c r="E46" s="27" t="n"/>
      <c r="F46" s="27" t="n"/>
      <c r="G46" s="26" t="n"/>
      <c r="H46" s="22" t="n"/>
    </row>
    <row r="47" ht="22" customHeight="true">
      <c r="A47" s="25" t="n"/>
      <c r="B47" s="25" t="n"/>
      <c r="C47" s="18">
        <f>IFERROR(VLOOKUP(B47,'Begriffsliste (Register)'!$A$13:$J$100,2,FALSE),"")</f>
      </c>
      <c r="D47" s="26" t="n"/>
      <c r="E47" s="27" t="n"/>
      <c r="F47" s="27" t="n"/>
      <c r="G47" s="26" t="n"/>
      <c r="H47" s="22" t="n"/>
    </row>
    <row r="48" ht="22" customHeight="true">
      <c r="A48" s="25" t="n"/>
      <c r="B48" s="25" t="n"/>
      <c r="C48" s="18">
        <f>IFERROR(VLOOKUP(B48,'Begriffsliste (Register)'!$A$13:$J$100,2,FALSE),"")</f>
      </c>
      <c r="D48" s="26" t="n"/>
      <c r="E48" s="27" t="n"/>
      <c r="F48" s="27" t="n"/>
      <c r="G48" s="26" t="n"/>
      <c r="H48" s="22" t="n"/>
    </row>
    <row r="49" ht="22" customHeight="true">
      <c r="A49" s="25" t="n"/>
      <c r="B49" s="25" t="n"/>
      <c r="C49" s="18">
        <f>IFERROR(VLOOKUP(B49,'Begriffsliste (Register)'!$A$13:$J$100,2,FALSE),"")</f>
      </c>
      <c r="D49" s="26" t="n"/>
      <c r="E49" s="27" t="n"/>
      <c r="F49" s="27" t="n"/>
      <c r="G49" s="26" t="n"/>
      <c r="H49" s="22" t="n"/>
    </row>
    <row r="50" ht="22" customHeight="true">
      <c r="A50" s="25" t="n"/>
      <c r="B50" s="25" t="n"/>
      <c r="C50" s="18">
        <f>IFERROR(VLOOKUP(B50,'Begriffsliste (Register)'!$A$13:$J$100,2,FALSE),"")</f>
      </c>
      <c r="D50" s="26" t="n"/>
      <c r="E50" s="27" t="n"/>
      <c r="F50" s="27" t="n"/>
      <c r="G50" s="26" t="n"/>
      <c r="H50" s="22" t="n"/>
    </row>
    <row r="51" ht="22" customHeight="true">
      <c r="A51" s="25" t="n"/>
      <c r="B51" s="25" t="n"/>
      <c r="C51" s="18">
        <f>IFERROR(VLOOKUP(B51,'Begriffsliste (Register)'!$A$13:$J$100,2,FALSE),"")</f>
      </c>
      <c r="D51" s="26" t="n"/>
      <c r="E51" s="27" t="n"/>
      <c r="F51" s="27" t="n"/>
      <c r="G51" s="26" t="n"/>
      <c r="H51" s="22" t="n"/>
    </row>
    <row r="52" ht="22" customHeight="true">
      <c r="A52" s="25" t="n"/>
      <c r="B52" s="25" t="n"/>
      <c r="C52" s="18">
        <f>IFERROR(VLOOKUP(B52,'Begriffsliste (Register)'!$A$13:$J$100,2,FALSE),"")</f>
      </c>
      <c r="D52" s="26" t="n"/>
      <c r="E52" s="27" t="n"/>
      <c r="F52" s="27" t="n"/>
      <c r="G52" s="26" t="n"/>
      <c r="H52" s="22" t="n"/>
    </row>
    <row r="53" ht="22" customHeight="true">
      <c r="A53" s="25" t="n"/>
      <c r="B53" s="25" t="n"/>
      <c r="C53" s="18">
        <f>IFERROR(VLOOKUP(B53,'Begriffsliste (Register)'!$A$13:$J$100,2,FALSE),"")</f>
      </c>
      <c r="D53" s="26" t="n"/>
      <c r="E53" s="27" t="n"/>
      <c r="F53" s="27" t="n"/>
      <c r="G53" s="26" t="n"/>
      <c r="H53" s="22" t="n"/>
    </row>
    <row r="54" ht="22" customHeight="true">
      <c r="A54" s="25" t="n"/>
      <c r="B54" s="25" t="n"/>
      <c r="C54" s="18">
        <f>IFERROR(VLOOKUP(B54,'Begriffsliste (Register)'!$A$13:$J$100,2,FALSE),"")</f>
      </c>
      <c r="D54" s="26" t="n"/>
      <c r="E54" s="27" t="n"/>
      <c r="F54" s="27" t="n"/>
      <c r="G54" s="26" t="n"/>
      <c r="H54" s="22" t="n"/>
    </row>
    <row r="55" ht="22" customHeight="true">
      <c r="A55" s="25" t="n"/>
      <c r="B55" s="25" t="n"/>
      <c r="C55" s="18">
        <f>IFERROR(VLOOKUP(B55,'Begriffsliste (Register)'!$A$13:$J$100,2,FALSE),"")</f>
      </c>
      <c r="D55" s="26" t="n"/>
      <c r="E55" s="27" t="n"/>
      <c r="F55" s="27" t="n"/>
      <c r="G55" s="26" t="n"/>
      <c r="H55" s="22" t="n"/>
    </row>
    <row r="56" ht="22" customHeight="true">
      <c r="A56" s="25" t="n"/>
      <c r="B56" s="25" t="n"/>
      <c r="C56" s="18">
        <f>IFERROR(VLOOKUP(B56,'Begriffsliste (Register)'!$A$13:$J$100,2,FALSE),"")</f>
      </c>
      <c r="D56" s="26" t="n"/>
      <c r="E56" s="27" t="n"/>
      <c r="F56" s="27" t="n"/>
      <c r="G56" s="26" t="n"/>
      <c r="H56" s="22" t="n"/>
    </row>
    <row r="57" ht="22" customHeight="true">
      <c r="A57" s="25" t="n"/>
      <c r="B57" s="25" t="n"/>
      <c r="C57" s="18">
        <f>IFERROR(VLOOKUP(B57,'Begriffsliste (Register)'!$A$13:$J$100,2,FALSE),"")</f>
      </c>
      <c r="D57" s="26" t="n"/>
      <c r="E57" s="27" t="n"/>
      <c r="F57" s="27" t="n"/>
      <c r="G57" s="26" t="n"/>
      <c r="H57" s="22" t="n"/>
    </row>
    <row r="58" ht="22" customHeight="true">
      <c r="A58" s="25" t="n"/>
      <c r="B58" s="25" t="n"/>
      <c r="C58" s="18">
        <f>IFERROR(VLOOKUP(B58,'Begriffsliste (Register)'!$A$13:$J$100,2,FALSE),"")</f>
      </c>
      <c r="D58" s="26" t="n"/>
      <c r="E58" s="27" t="n"/>
      <c r="F58" s="27" t="n"/>
      <c r="G58" s="26" t="n"/>
      <c r="H58" s="22" t="n"/>
    </row>
    <row r="59" ht="22" customHeight="true">
      <c r="A59" s="25" t="n"/>
      <c r="B59" s="25" t="n"/>
      <c r="C59" s="18">
        <f>IFERROR(VLOOKUP(B59,'Begriffsliste (Register)'!$A$13:$J$100,2,FALSE),"")</f>
      </c>
      <c r="D59" s="26" t="n"/>
      <c r="E59" s="27" t="n"/>
      <c r="F59" s="27" t="n"/>
      <c r="G59" s="26" t="n"/>
      <c r="H59" s="22" t="n"/>
    </row>
    <row r="60" ht="22" customHeight="true">
      <c r="A60" s="25" t="n"/>
      <c r="B60" s="25" t="n"/>
      <c r="C60" s="18">
        <f>IFERROR(VLOOKUP(B60,'Begriffsliste (Register)'!$A$13:$J$100,2,FALSE),"")</f>
      </c>
      <c r="D60" s="26" t="n"/>
      <c r="E60" s="27" t="n"/>
      <c r="F60" s="27" t="n"/>
      <c r="G60" s="26" t="n"/>
      <c r="H60" s="22" t="n"/>
    </row>
    <row r="61" ht="22" customHeight="true">
      <c r="A61" s="25" t="n"/>
      <c r="B61" s="25" t="n"/>
      <c r="C61" s="18">
        <f>IFERROR(VLOOKUP(B61,'Begriffsliste (Register)'!$A$13:$J$100,2,FALSE),"")</f>
      </c>
      <c r="D61" s="26" t="n"/>
      <c r="E61" s="27" t="n"/>
      <c r="F61" s="27" t="n"/>
      <c r="G61" s="26" t="n"/>
      <c r="H61" s="22" t="n"/>
    </row>
    <row r="62" ht="22" customHeight="true">
      <c r="A62" s="25" t="n"/>
      <c r="B62" s="25" t="n"/>
      <c r="C62" s="18">
        <f>IFERROR(VLOOKUP(B62,'Begriffsliste (Register)'!$A$13:$J$100,2,FALSE),"")</f>
      </c>
      <c r="D62" s="26" t="n"/>
      <c r="E62" s="27" t="n"/>
      <c r="F62" s="27" t="n"/>
      <c r="G62" s="26" t="n"/>
      <c r="H62" s="22" t="n"/>
    </row>
    <row r="63" ht="22" customHeight="true">
      <c r="A63" s="25" t="n"/>
      <c r="B63" s="25" t="n"/>
      <c r="C63" s="18">
        <f>IFERROR(VLOOKUP(B63,'Begriffsliste (Register)'!$A$13:$J$100,2,FALSE),"")</f>
      </c>
      <c r="D63" s="26" t="n"/>
      <c r="E63" s="27" t="n"/>
      <c r="F63" s="27" t="n"/>
      <c r="G63" s="26" t="n"/>
      <c r="H63" s="22" t="n"/>
    </row>
    <row r="64" ht="22" customHeight="true">
      <c r="A64" s="25" t="n"/>
      <c r="B64" s="25" t="n"/>
      <c r="C64" s="18">
        <f>IFERROR(VLOOKUP(B64,'Begriffsliste (Register)'!$A$13:$J$100,2,FALSE),"")</f>
      </c>
      <c r="D64" s="26" t="n"/>
      <c r="E64" s="27" t="n"/>
      <c r="F64" s="27" t="n"/>
      <c r="G64" s="26" t="n"/>
      <c r="H64" s="22" t="n"/>
    </row>
    <row r="65" ht="22" customHeight="true">
      <c r="A65" s="25" t="n"/>
      <c r="B65" s="25" t="n"/>
      <c r="C65" s="18">
        <f>IFERROR(VLOOKUP(B65,'Begriffsliste (Register)'!$A$13:$J$100,2,FALSE),"")</f>
      </c>
      <c r="D65" s="26" t="n"/>
      <c r="E65" s="27" t="n"/>
      <c r="F65" s="27" t="n"/>
      <c r="G65" s="26" t="n"/>
      <c r="H65" s="22" t="n"/>
    </row>
    <row r="66" ht="22" customHeight="true">
      <c r="A66" s="25" t="n"/>
      <c r="B66" s="25" t="n"/>
      <c r="C66" s="18">
        <f>IFERROR(VLOOKUP(B66,'Begriffsliste (Register)'!$A$13:$J$100,2,FALSE),"")</f>
      </c>
      <c r="D66" s="26" t="n"/>
      <c r="E66" s="27" t="n"/>
      <c r="F66" s="27" t="n"/>
      <c r="G66" s="26" t="n"/>
      <c r="H66" s="22" t="n"/>
    </row>
    <row r="67" ht="22" customHeight="true">
      <c r="A67" s="25" t="n"/>
      <c r="B67" s="25" t="n"/>
      <c r="C67" s="18">
        <f>IFERROR(VLOOKUP(B67,'Begriffsliste (Register)'!$A$13:$J$100,2,FALSE),"")</f>
      </c>
      <c r="D67" s="26" t="n"/>
      <c r="E67" s="27" t="n"/>
      <c r="F67" s="27" t="n"/>
      <c r="G67" s="26" t="n"/>
      <c r="H67" s="22" t="n"/>
    </row>
    <row r="68" ht="22" customHeight="true">
      <c r="A68" s="25" t="n"/>
      <c r="B68" s="25" t="n"/>
      <c r="C68" s="18">
        <f>IFERROR(VLOOKUP(B68,'Begriffsliste (Register)'!$A$13:$J$100,2,FALSE),"")</f>
      </c>
      <c r="D68" s="26" t="n"/>
      <c r="E68" s="27" t="n"/>
      <c r="F68" s="27" t="n"/>
      <c r="G68" s="26" t="n"/>
      <c r="H68" s="22" t="n"/>
    </row>
    <row r="69" ht="22" customHeight="true">
      <c r="A69" s="25" t="n"/>
      <c r="B69" s="25" t="n"/>
      <c r="C69" s="18">
        <f>IFERROR(VLOOKUP(B69,'Begriffsliste (Register)'!$A$13:$J$100,2,FALSE),"")</f>
      </c>
      <c r="D69" s="26" t="n"/>
      <c r="E69" s="27" t="n"/>
      <c r="F69" s="27" t="n"/>
      <c r="G69" s="26" t="n"/>
      <c r="H69" s="22" t="n"/>
    </row>
    <row r="70" ht="22" customHeight="true">
      <c r="A70" s="25" t="n"/>
      <c r="B70" s="25" t="n"/>
      <c r="C70" s="18">
        <f>IFERROR(VLOOKUP(B70,'Begriffsliste (Register)'!$A$13:$J$100,2,FALSE),"")</f>
      </c>
      <c r="D70" s="26" t="n"/>
      <c r="E70" s="27" t="n"/>
      <c r="F70" s="27" t="n"/>
      <c r="G70" s="26" t="n"/>
      <c r="H70" s="22" t="n"/>
    </row>
    <row r="71" ht="22" customHeight="true">
      <c r="A71" s="25" t="n"/>
      <c r="B71" s="25" t="n"/>
      <c r="C71" s="18">
        <f>IFERROR(VLOOKUP(B71,'Begriffsliste (Register)'!$A$13:$J$100,2,FALSE),"")</f>
      </c>
      <c r="D71" s="26" t="n"/>
      <c r="E71" s="27" t="n"/>
      <c r="F71" s="27" t="n"/>
      <c r="G71" s="26" t="n"/>
      <c r="H71" s="22" t="n"/>
    </row>
    <row r="72" ht="22" customHeight="true">
      <c r="A72" s="25" t="n"/>
      <c r="B72" s="25" t="n"/>
      <c r="C72" s="18">
        <f>IFERROR(VLOOKUP(B72,'Begriffsliste (Register)'!$A$13:$J$100,2,FALSE),"")</f>
      </c>
      <c r="D72" s="26" t="n"/>
      <c r="E72" s="27" t="n"/>
      <c r="F72" s="27" t="n"/>
      <c r="G72" s="26" t="n"/>
      <c r="H72" s="22" t="n"/>
    </row>
    <row r="73" ht="22" customHeight="true">
      <c r="A73" s="25" t="n"/>
      <c r="B73" s="25" t="n"/>
      <c r="C73" s="18">
        <f>IFERROR(VLOOKUP(B73,'Begriffsliste (Register)'!$A$13:$J$100,2,FALSE),"")</f>
      </c>
      <c r="D73" s="26" t="n"/>
      <c r="E73" s="27" t="n"/>
      <c r="F73" s="27" t="n"/>
      <c r="G73" s="26" t="n"/>
      <c r="H73" s="22" t="n"/>
    </row>
    <row r="74" ht="22" customHeight="true">
      <c r="A74" s="25" t="n"/>
      <c r="B74" s="25" t="n"/>
      <c r="C74" s="18">
        <f>IFERROR(VLOOKUP(B74,'Begriffsliste (Register)'!$A$13:$J$100,2,FALSE),"")</f>
      </c>
      <c r="D74" s="26" t="n"/>
      <c r="E74" s="27" t="n"/>
      <c r="F74" s="27" t="n"/>
      <c r="G74" s="26" t="n"/>
      <c r="H74" s="22" t="n"/>
    </row>
    <row r="75" ht="22" customHeight="true">
      <c r="A75" s="25" t="n"/>
      <c r="B75" s="25" t="n"/>
      <c r="C75" s="18">
        <f>IFERROR(VLOOKUP(B75,'Begriffsliste (Register)'!$A$13:$J$100,2,FALSE),"")</f>
      </c>
      <c r="D75" s="26" t="n"/>
      <c r="E75" s="27" t="n"/>
      <c r="F75" s="27" t="n"/>
      <c r="G75" s="26" t="n"/>
      <c r="H75" s="22" t="n"/>
    </row>
    <row r="76" ht="22" customHeight="true">
      <c r="A76" s="25" t="n"/>
      <c r="B76" s="25" t="n"/>
      <c r="C76" s="18">
        <f>IFERROR(VLOOKUP(B76,'Begriffsliste (Register)'!$A$13:$J$100,2,FALSE),"")</f>
      </c>
      <c r="D76" s="26" t="n"/>
      <c r="E76" s="27" t="n"/>
      <c r="F76" s="27" t="n"/>
      <c r="G76" s="26" t="n"/>
      <c r="H76" s="22" t="n"/>
    </row>
    <row r="77" ht="22" customHeight="true">
      <c r="A77" s="25" t="n"/>
      <c r="B77" s="25" t="n"/>
      <c r="C77" s="18">
        <f>IFERROR(VLOOKUP(B77,'Begriffsliste (Register)'!$A$13:$J$100,2,FALSE),"")</f>
      </c>
      <c r="D77" s="26" t="n"/>
      <c r="E77" s="27" t="n"/>
      <c r="F77" s="27" t="n"/>
      <c r="G77" s="26" t="n"/>
      <c r="H77" s="22" t="n"/>
    </row>
    <row r="78" ht="22" customHeight="true">
      <c r="A78" s="25" t="n"/>
      <c r="B78" s="25" t="n"/>
      <c r="C78" s="18">
        <f>IFERROR(VLOOKUP(B78,'Begriffsliste (Register)'!$A$13:$J$100,2,FALSE),"")</f>
      </c>
      <c r="D78" s="26" t="n"/>
      <c r="E78" s="27" t="n"/>
      <c r="F78" s="27" t="n"/>
      <c r="G78" s="26" t="n"/>
      <c r="H78" s="22" t="n"/>
    </row>
    <row r="79" ht="22" customHeight="true">
      <c r="A79" s="25" t="n"/>
      <c r="B79" s="25" t="n"/>
      <c r="C79" s="18">
        <f>IFERROR(VLOOKUP(B79,'Begriffsliste (Register)'!$A$13:$J$100,2,FALSE),"")</f>
      </c>
      <c r="D79" s="26" t="n"/>
      <c r="E79" s="27" t="n"/>
      <c r="F79" s="27" t="n"/>
      <c r="G79" s="26" t="n"/>
      <c r="H79" s="22" t="n"/>
    </row>
    <row r="80" ht="22" customHeight="true">
      <c r="A80" s="25" t="n"/>
      <c r="B80" s="25" t="n"/>
      <c r="C80" s="18">
        <f>IFERROR(VLOOKUP(B80,'Begriffsliste (Register)'!$A$13:$J$100,2,FALSE),"")</f>
      </c>
      <c r="D80" s="26" t="n"/>
      <c r="E80" s="27" t="n"/>
      <c r="F80" s="27" t="n"/>
      <c r="G80" s="26" t="n"/>
      <c r="H80" s="22" t="n"/>
    </row>
    <row r="81" ht="22" customHeight="true">
      <c r="A81" s="25" t="n"/>
      <c r="B81" s="25" t="n"/>
      <c r="C81" s="18">
        <f>IFERROR(VLOOKUP(B81,'Begriffsliste (Register)'!$A$13:$J$100,2,FALSE),"")</f>
      </c>
      <c r="D81" s="26" t="n"/>
      <c r="E81" s="27" t="n"/>
      <c r="F81" s="27" t="n"/>
      <c r="G81" s="26" t="n"/>
      <c r="H81" s="22" t="n"/>
    </row>
    <row r="82" ht="22" customHeight="true">
      <c r="A82" s="25" t="n"/>
      <c r="B82" s="25" t="n"/>
      <c r="C82" s="18">
        <f>IFERROR(VLOOKUP(B82,'Begriffsliste (Register)'!$A$13:$J$100,2,FALSE),"")</f>
      </c>
      <c r="D82" s="26" t="n"/>
      <c r="E82" s="27" t="n"/>
      <c r="F82" s="27" t="n"/>
      <c r="G82" s="26" t="n"/>
      <c r="H82" s="22" t="n"/>
    </row>
    <row r="83" ht="22" customHeight="true">
      <c r="A83" s="25" t="n"/>
      <c r="B83" s="25" t="n"/>
      <c r="C83" s="18">
        <f>IFERROR(VLOOKUP(B83,'Begriffsliste (Register)'!$A$13:$J$100,2,FALSE),"")</f>
      </c>
      <c r="D83" s="26" t="n"/>
      <c r="E83" s="27" t="n"/>
      <c r="F83" s="27" t="n"/>
      <c r="G83" s="26" t="n"/>
      <c r="H83" s="22" t="n"/>
    </row>
    <row r="84" ht="22" customHeight="true">
      <c r="A84" s="25" t="n"/>
      <c r="B84" s="25" t="n"/>
      <c r="C84" s="18">
        <f>IFERROR(VLOOKUP(B84,'Begriffsliste (Register)'!$A$13:$J$100,2,FALSE),"")</f>
      </c>
      <c r="D84" s="26" t="n"/>
      <c r="E84" s="27" t="n"/>
      <c r="F84" s="27" t="n"/>
      <c r="G84" s="26" t="n"/>
      <c r="H84" s="22" t="n"/>
    </row>
    <row r="85" ht="22" customHeight="true">
      <c r="A85" s="25" t="n"/>
      <c r="B85" s="25" t="n"/>
      <c r="C85" s="18">
        <f>IFERROR(VLOOKUP(B85,'Begriffsliste (Register)'!$A$13:$J$100,2,FALSE),"")</f>
      </c>
      <c r="D85" s="26" t="n"/>
      <c r="E85" s="27" t="n"/>
      <c r="F85" s="27" t="n"/>
      <c r="G85" s="26" t="n"/>
      <c r="H85" s="22" t="n"/>
    </row>
    <row r="86" ht="22" customHeight="true">
      <c r="A86" s="25" t="n"/>
      <c r="B86" s="25" t="n"/>
      <c r="C86" s="18">
        <f>IFERROR(VLOOKUP(B86,'Begriffsliste (Register)'!$A$13:$J$100,2,FALSE),"")</f>
      </c>
      <c r="D86" s="26" t="n"/>
      <c r="E86" s="27" t="n"/>
      <c r="F86" s="27" t="n"/>
      <c r="G86" s="26" t="n"/>
      <c r="H86" s="22" t="n"/>
    </row>
    <row r="87" ht="22" customHeight="true">
      <c r="A87" s="25" t="n"/>
      <c r="B87" s="25" t="n"/>
      <c r="C87" s="18">
        <f>IFERROR(VLOOKUP(B87,'Begriffsliste (Register)'!$A$13:$J$100,2,FALSE),"")</f>
      </c>
      <c r="D87" s="26" t="n"/>
      <c r="E87" s="27" t="n"/>
      <c r="F87" s="27" t="n"/>
      <c r="G87" s="26" t="n"/>
      <c r="H87" s="22" t="n"/>
    </row>
    <row r="88" ht="22" customHeight="true">
      <c r="A88" s="25" t="n"/>
      <c r="B88" s="25" t="n"/>
      <c r="C88" s="18">
        <f>IFERROR(VLOOKUP(B88,'Begriffsliste (Register)'!$A$13:$J$100,2,FALSE),"")</f>
      </c>
      <c r="D88" s="26" t="n"/>
      <c r="E88" s="27" t="n"/>
      <c r="F88" s="27" t="n"/>
      <c r="G88" s="26" t="n"/>
      <c r="H88" s="22" t="n"/>
    </row>
    <row r="89" ht="22" customHeight="true">
      <c r="A89" s="25" t="n"/>
      <c r="B89" s="25" t="n"/>
      <c r="C89" s="18">
        <f>IFERROR(VLOOKUP(B89,'Begriffsliste (Register)'!$A$13:$J$100,2,FALSE),"")</f>
      </c>
      <c r="D89" s="26" t="n"/>
      <c r="E89" s="27" t="n"/>
      <c r="F89" s="27" t="n"/>
      <c r="G89" s="26" t="n"/>
      <c r="H89" s="22" t="n"/>
    </row>
    <row r="90" ht="22" customHeight="true">
      <c r="A90" s="25" t="n"/>
      <c r="B90" s="25" t="n"/>
      <c r="C90" s="18">
        <f>IFERROR(VLOOKUP(B90,'Begriffsliste (Register)'!$A$13:$J$100,2,FALSE),"")</f>
      </c>
      <c r="D90" s="26" t="n"/>
      <c r="E90" s="27" t="n"/>
      <c r="F90" s="27" t="n"/>
      <c r="G90" s="26" t="n"/>
      <c r="H90" s="22" t="n"/>
    </row>
    <row r="91" ht="22" customHeight="true">
      <c r="A91" s="25" t="n"/>
      <c r="B91" s="25" t="n"/>
      <c r="C91" s="18">
        <f>IFERROR(VLOOKUP(B91,'Begriffsliste (Register)'!$A$13:$J$100,2,FALSE),"")</f>
      </c>
      <c r="D91" s="26" t="n"/>
      <c r="E91" s="27" t="n"/>
      <c r="F91" s="27" t="n"/>
      <c r="G91" s="26" t="n"/>
      <c r="H91" s="22" t="n"/>
    </row>
    <row r="92" ht="22" customHeight="true">
      <c r="A92" s="25" t="n"/>
      <c r="B92" s="25" t="n"/>
      <c r="C92" s="18">
        <f>IFERROR(VLOOKUP(B92,'Begriffsliste (Register)'!$A$13:$J$100,2,FALSE),"")</f>
      </c>
      <c r="D92" s="26" t="n"/>
      <c r="E92" s="27" t="n"/>
      <c r="F92" s="27" t="n"/>
      <c r="G92" s="26" t="n"/>
      <c r="H92" s="22" t="n"/>
    </row>
    <row r="93" ht="22" customHeight="true">
      <c r="A93" s="25" t="n"/>
      <c r="B93" s="25" t="n"/>
      <c r="C93" s="18">
        <f>IFERROR(VLOOKUP(B93,'Begriffsliste (Register)'!$A$13:$J$100,2,FALSE),"")</f>
      </c>
      <c r="D93" s="26" t="n"/>
      <c r="E93" s="27" t="n"/>
      <c r="F93" s="27" t="n"/>
      <c r="G93" s="26" t="n"/>
      <c r="H93" s="22" t="n"/>
    </row>
    <row r="94" ht="22" customHeight="true">
      <c r="A94" s="25" t="n"/>
      <c r="B94" s="25" t="n"/>
      <c r="C94" s="18">
        <f>IFERROR(VLOOKUP(B94,'Begriffsliste (Register)'!$A$13:$J$100,2,FALSE),"")</f>
      </c>
      <c r="D94" s="26" t="n"/>
      <c r="E94" s="27" t="n"/>
      <c r="F94" s="27" t="n"/>
      <c r="G94" s="26" t="n"/>
      <c r="H94" s="22" t="n"/>
    </row>
    <row r="95" ht="22" customHeight="true">
      <c r="A95" s="25" t="n"/>
      <c r="B95" s="25" t="n"/>
      <c r="C95" s="18">
        <f>IFERROR(VLOOKUP(B95,'Begriffsliste (Register)'!$A$13:$J$100,2,FALSE),"")</f>
      </c>
      <c r="D95" s="26" t="n"/>
      <c r="E95" s="27" t="n"/>
      <c r="F95" s="27" t="n"/>
      <c r="G95" s="26" t="n"/>
      <c r="H95" s="22" t="n"/>
    </row>
    <row r="96" ht="22" customHeight="true">
      <c r="A96" s="25" t="n"/>
      <c r="B96" s="25" t="n"/>
      <c r="C96" s="18">
        <f>IFERROR(VLOOKUP(B96,'Begriffsliste (Register)'!$A$13:$J$100,2,FALSE),"")</f>
      </c>
      <c r="D96" s="26" t="n"/>
      <c r="E96" s="27" t="n"/>
      <c r="F96" s="27" t="n"/>
      <c r="G96" s="26" t="n"/>
      <c r="H96" s="22" t="n"/>
    </row>
    <row r="97" ht="22" customHeight="true">
      <c r="A97" s="25" t="n"/>
      <c r="B97" s="25" t="n"/>
      <c r="C97" s="18">
        <f>IFERROR(VLOOKUP(B97,'Begriffsliste (Register)'!$A$13:$J$100,2,FALSE),"")</f>
      </c>
      <c r="D97" s="26" t="n"/>
      <c r="E97" s="27" t="n"/>
      <c r="F97" s="27" t="n"/>
      <c r="G97" s="26" t="n"/>
      <c r="H97" s="22" t="n"/>
    </row>
    <row r="98" ht="22" customHeight="true">
      <c r="A98" s="25" t="n"/>
      <c r="B98" s="25" t="n"/>
      <c r="C98" s="18">
        <f>IFERROR(VLOOKUP(B98,'Begriffsliste (Register)'!$A$13:$J$100,2,FALSE),"")</f>
      </c>
      <c r="D98" s="26" t="n"/>
      <c r="E98" s="27" t="n"/>
      <c r="F98" s="27" t="n"/>
      <c r="G98" s="26" t="n"/>
      <c r="H98" s="22" t="n"/>
    </row>
    <row r="99" ht="22" customHeight="true">
      <c r="A99" s="25" t="n"/>
      <c r="B99" s="25" t="n"/>
      <c r="C99" s="18">
        <f>IFERROR(VLOOKUP(B99,'Begriffsliste (Register)'!$A$13:$J$100,2,FALSE),"")</f>
      </c>
      <c r="D99" s="26" t="n"/>
      <c r="E99" s="27" t="n"/>
      <c r="F99" s="27" t="n"/>
      <c r="G99" s="26" t="n"/>
      <c r="H99" s="22" t="n"/>
    </row>
    <row r="100" ht="22" customHeight="true">
      <c r="A100" s="25" t="n"/>
      <c r="B100" s="25" t="n"/>
      <c r="C100" s="18">
        <f>IFERROR(VLOOKUP(B100,'Begriffsliste (Register)'!$A$13:$J$100,2,FALSE),"")</f>
      </c>
      <c r="D100" s="26" t="n"/>
      <c r="E100" s="27" t="n"/>
      <c r="F100" s="27" t="n"/>
      <c r="G100" s="26" t="n"/>
      <c r="H100" s="22" t="n"/>
    </row>
  </sheetData>
  <autoFilter ref="A12:H100"/>
  <mergeCells count="3">
    <mergeCell ref="A4:H8"/>
    <mergeCell ref="A2:H2"/>
    <mergeCell ref="A1:H1"/>
  </mergeCells>
  <conditionalFormatting sqref="F13:F100">
    <cfRule type="expression" dxfId="2" priority="1">
      <formula>$F13="承認"</formula>
    </cfRule>
    <cfRule type="expression" dxfId="0" priority="2">
      <formula>$F13="保留"</formula>
    </cfRule>
    <cfRule type="expression" dxfId="3" priority="3">
      <formula>$F13="却下"</formula>
    </cfRule>
  </conditionalFormatting>
  <ignoredErrors>
    <ignoredError sqref="A1:XFD1048576" evalError="true" twoDigitTextYear="true" numberStoredAsText="true" formula="true" formulaRange="true" unlockedFormula="true" emptyCellReference="true" listDataValidation="true" calculatedColumn="true"/>
  </ignoredErrors>
  <dataValidations count="2">
    <dataValidation allowBlank="true" error="訳語マスタに登録された担当者から選択してください。" errorTitle="承認者の入力確認" prompt="承認者を選択します。" promptTitle="承認者" sqref="E13:E100" type="list">
      <formula1>=GlossaryManagers</formula1>
    </dataValidation>
    <dataValidation allowBlank="true" error="承認/却下/保留から選択してください。" errorTitle="承認結果の入力確認" prompt="承認結果を選択します。" promptTitle="承認結果" sqref="F13:F100" type="list">
      <formula1>"承認,却下,保留"</formula1>
    </dataValidation>
  </dataValidation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000F766E"/>
    <outlinePr summaryBelow="true" summaryRight="true"/>
    <pageSetUpPr/>
  </sheetPr>
  <dimension ref="A1:G30"/>
  <sheetViews>
    <sheetView showGridLines="true" workbookViewId="0">
      <selection activeCell="A1" sqref="A1"/>
    </sheetView>
  </sheetViews>
  <sheetFormatPr baseColWidth="8" defaultRowHeight="21"/>
  <cols>
    <col customWidth="true" max="1" min="1" width="24"/>
    <col customWidth="true" max="2" min="2" width="4"/>
    <col customWidth="true" max="3" min="3" width="22"/>
    <col customWidth="true" max="4" min="4" width="4"/>
    <col customWidth="true" max="5" min="5" width="18"/>
    <col customWidth="true" max="7" min="6" width="4"/>
  </cols>
  <sheetData>
    <row r="1" ht="32" customHeight="true">
      <c r="A1" s="1" t="s">
        <v>76</v>
      </c>
      <c r="B1" s="2" t="n"/>
      <c r="C1" s="2" t="n"/>
      <c r="D1" s="2" t="n"/>
      <c r="E1" s="2" t="n"/>
      <c r="F1" s="2" t="n"/>
      <c r="G1" s="2" t="n"/>
    </row>
    <row r="2" ht="28" customHeight="true">
      <c r="A2" s="3" t="s">
        <v>77</v>
      </c>
      <c r="B2" s="2" t="n"/>
      <c r="C2" s="2" t="n"/>
      <c r="D2" s="2" t="n"/>
      <c r="E2" s="2" t="n"/>
      <c r="F2" s="2" t="n"/>
      <c r="G2" s="2" t="n"/>
    </row>
    <row r="3"/>
    <row r="4">
      <c r="A4" s="28" t="s">
        <v>78</v>
      </c>
      <c r="B4" s="2" t="n"/>
      <c r="C4" s="2" t="n"/>
      <c r="D4" s="2" t="n"/>
      <c r="E4" s="2" t="n"/>
      <c r="F4" s="2" t="n"/>
      <c r="G4" s="2" t="n"/>
    </row>
    <row r="5">
      <c r="A5" s="2" t="n"/>
      <c r="B5" s="2" t="n"/>
      <c r="C5" s="2" t="n"/>
      <c r="D5" s="2" t="n"/>
      <c r="E5" s="2" t="n"/>
      <c r="F5" s="2" t="n"/>
      <c r="G5" s="2" t="n"/>
    </row>
    <row r="6">
      <c r="A6" s="2" t="n"/>
      <c r="B6" s="2" t="n"/>
      <c r="C6" s="2" t="n"/>
      <c r="D6" s="2" t="n"/>
      <c r="E6" s="2" t="n"/>
      <c r="F6" s="2" t="n"/>
      <c r="G6" s="2" t="n"/>
    </row>
    <row r="7"/>
    <row r="8"/>
    <row r="9"/>
    <row r="10"/>
    <row r="11"/>
    <row r="12" ht="28" customHeight="true">
      <c r="A12" s="17" t="s">
        <v>79</v>
      </c>
      <c r="C12" s="17" t="s">
        <v>80</v>
      </c>
      <c r="E12" s="17" t="s">
        <v>81</v>
      </c>
    </row>
    <row r="13" ht="22" customHeight="true">
      <c r="A13" s="29" t="s">
        <v>82</v>
      </c>
      <c r="C13" s="29" t="s">
        <v>44</v>
      </c>
      <c r="E13" s="29" t="s">
        <v>4</v>
      </c>
    </row>
    <row r="14" ht="22" customHeight="true">
      <c r="A14" s="29" t="s">
        <v>83</v>
      </c>
      <c r="C14" s="29" t="s">
        <v>50</v>
      </c>
      <c r="E14" s="29" t="s">
        <v>49</v>
      </c>
    </row>
    <row r="15" ht="22" customHeight="true">
      <c r="A15" s="29" t="s">
        <v>84</v>
      </c>
      <c r="C15" s="29" t="s">
        <v>55</v>
      </c>
      <c r="E15" s="29" t="s">
        <v>43</v>
      </c>
    </row>
    <row r="16" ht="22" customHeight="true">
      <c r="A16" s="29" t="s">
        <v>85</v>
      </c>
      <c r="C16" s="29" t="s">
        <v>86</v>
      </c>
      <c r="E16" s="29" t="s">
        <v>87</v>
      </c>
    </row>
    <row r="17" ht="22" customHeight="true">
      <c r="A17" s="29" t="s">
        <v>88</v>
      </c>
      <c r="C17" s="29" t="n"/>
      <c r="E17" s="29" t="n"/>
    </row>
    <row r="18" ht="22" customHeight="true">
      <c r="A18" s="29" t="n"/>
      <c r="C18" s="29" t="n"/>
      <c r="E18" s="29" t="n"/>
    </row>
    <row r="19" ht="22" customHeight="true">
      <c r="A19" s="29" t="n"/>
      <c r="C19" s="29" t="n"/>
      <c r="E19" s="29" t="n"/>
    </row>
    <row r="20" ht="22" customHeight="true">
      <c r="A20" s="29" t="n"/>
      <c r="C20" s="29" t="n"/>
      <c r="E20" s="29" t="n"/>
    </row>
    <row r="21" ht="22" customHeight="true">
      <c r="A21" s="29" t="n"/>
      <c r="C21" s="29" t="n"/>
      <c r="E21" s="29" t="n"/>
    </row>
    <row r="22" ht="22" customHeight="true">
      <c r="A22" s="29" t="n"/>
      <c r="C22" s="29" t="n"/>
      <c r="E22" s="29" t="n"/>
    </row>
    <row r="23" ht="22" customHeight="true">
      <c r="A23" s="29" t="n"/>
      <c r="C23" s="29" t="n"/>
      <c r="E23" s="29" t="n"/>
    </row>
    <row r="24" ht="22" customHeight="true">
      <c r="A24" s="29" t="n"/>
      <c r="C24" s="29" t="n"/>
      <c r="E24" s="29" t="n"/>
    </row>
    <row r="25" ht="22" customHeight="true">
      <c r="A25" s="29" t="n"/>
      <c r="C25" s="29" t="n"/>
      <c r="E25" s="29" t="n"/>
    </row>
    <row r="26" ht="22" customHeight="true">
      <c r="A26" s="29" t="n"/>
      <c r="C26" s="29" t="n"/>
      <c r="E26" s="29" t="n"/>
    </row>
    <row r="27" ht="22" customHeight="true">
      <c r="A27" s="29" t="n"/>
      <c r="C27" s="29" t="n"/>
      <c r="E27" s="29" t="n"/>
    </row>
    <row r="28" ht="22" customHeight="true">
      <c r="A28" s="29" t="n"/>
      <c r="C28" s="29" t="n"/>
      <c r="E28" s="29" t="n"/>
    </row>
    <row r="29" ht="22" customHeight="true">
      <c r="A29" s="29" t="n"/>
      <c r="C29" s="29" t="n"/>
      <c r="E29" s="29" t="n"/>
    </row>
    <row r="30" ht="22" customHeight="true">
      <c r="A30" s="29" t="n"/>
      <c r="C30" s="29" t="n"/>
      <c r="E30" s="29" t="n"/>
    </row>
  </sheetData>
  <mergeCells count="3">
    <mergeCell ref="A2:G2"/>
    <mergeCell ref="A1:G1"/>
    <mergeCell ref="A4:G6"/>
  </mergeCells>
  <ignoredErrors>
    <ignoredError sqref="A1:XFD1048576" evalError="true" twoDigitTextYear="true" numberStoredAsText="true" formula="true" formulaRange="true" unlockedFormula="true" emptyCellReference="true" listDataValidation="true" calculatedColumn="true"/>
  </ignoredErrors>
  <pageMargins left="0.75" right="0.75" top="1" bottom="1" header="0.5" footer="0.5"/>
</worksheet>
</file>

<file path=docProps/app.xml><?xml version="1.0" encoding="utf-8"?>
<Properties xmlns="http://schemas.openxmlformats.org/officeDocument/2006/extended-properties" xmlns:vt="http://schemas.openxmlformats.org/officeDocument/2006/docPropsVTypes">
  <Company>Finite Field</Company>
</Properties>
</file>

<file path=docProps/core.xml><?xml version="1.0" encoding="utf-8"?>
<coreProperties xmlns="http://schemas.openxmlformats.org/package/2006/metadata/core-properties" xmlns:dc="http://purl.org/dc/elements/1.1/" xmlns:dcterms="http://purl.org/dc/terms/" xmlns:dcmitype="http://purl.org/dc/dcmitype/" xmlns:xsi="http://www.w3.org/2001/XMLSchema-instance">
  <dc:title>Wissensmanagement-Glossar-Vorlage</dc:title>
  <dc:creator>Finite Field</dc:creator>
  <dc:description>Excel-Vorlage für ein Glossar der Wissensmanagement-Terminologie.</dc:description>
  <lastModifiedBy/>
  <dcterms:created xsi:type="dcterms:W3CDTF">2026-06-16T12:24:19Z</dcterms:created>
  <dcterms:modified xsi:type="dcterms:W3CDTF">2026-06-16T12:24:19Z</dcterms:modified>
  <category>Knowledge Management</category>
</coreProperties>
</file>