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Anleitung" sheetId="1" r:id="rId1" state="visible"/>
    <sheet name="Dashboard-Ansicht" sheetId="2" r:id="rId2" state="visible"/>
    <sheet name="Versionsprotokoll" sheetId="3" r:id="rId3" state="visible"/>
    <sheet name="Verlauf" sheetId="4" r:id="rId4" state="visible"/>
    <sheet name="Verteilungseinstellungen" sheetId="5" r:id="rId5" state="visible"/>
  </sheets>
  <definedNames>
    <definedName name="CategoryList">'Verteilungseinstellungen'!$A$5:$A$50</definedName>
    <definedName name="PersonList">'Verteilungseinstellungen'!$C$5:$C$50</definedName>
    <definedName name="DistributionList">'Verteilungseinstellungen'!$E$5:$E$50</definedName>
    <definedName name="ProcedureIdList">'Versionsprotokoll'!$A$13:$A$100</definedName>
    <definedName hidden="true" localSheetId="2" name="_xlnm._FilterDatabase">'Versionsprotokoll'!$A$12:$K$100</definedName>
    <definedName hidden="true" localSheetId="3" name="_xlnm._FilterDatabase">'Verlauf'!$A$12:$H$100</definedName>
    <definedName hidden="true" localSheetId="4" name="_xlnm._FilterDatabase">'Verteilungseinstellungen'!$A$4:$E$50</definedName>
  </definedNames>
  <calcPr calcId="124519" calcMode="auto" forceFullCalc="true" fullCalcOnLoad="true"/>
</workbook>
</file>

<file path=xl/sharedStrings.xml><?xml version="1.0" encoding="utf-8"?>
<sst xmlns="http://schemas.openxmlformats.org/spreadsheetml/2006/main" count="134" uniqueCount="108">
  <si>
    <t>Eingabezellen</t>
  </si>
  <si>
    <t>Bemerkungen</t>
  </si>
  <si>
    <t>Nutzung der Excel-Vorlage für die Versionsverwaltung von Dokumenten</t>
  </si>
  <si>
    <t>Diese Vorlage dient der zentralen Verwaltung der neuesten Versionen, des Überarbeitungsstatus, der Genehmigungshistorie und der Verteilungsziele von SOPs, Handbüchern und Arbeitsanweisungen. Richten Sie zuerst die Stammdaten ein und aktualisieren Sie dann das Versionsprotokoll und die Genehmigungshistorie, um den Status im Dashboard zu überwachen.</t>
  </si>
  <si>
    <t>Ablauf (4 Schritte)</t>
  </si>
  <si>
    <t>Verteilungsziele einrichten</t>
  </si>
  <si>
    <t>Richten Sie im Blatt „Verteilungseinstellungen“ die Kategorien, Verantwortlichen und Verteilungsabteilungen in Ihrem Unternehmen ein.</t>
  </si>
  <si>
    <t>Im Versionsprotokoll registrieren</t>
  </si>
  <si>
    <t>Tragen Sie im Blatt „Versionsprotokoll“ die Namen, die neuesten Versionen und den Fortschritt der Überarbeitung der von Ihnen verwalteten Dokumente ein.</t>
  </si>
  <si>
    <t>Genehmigungshistorie erfassen</t>
  </si>
  <si>
    <t>Erfassen Sie im Blatt „Genehmigungshistorie“ die Ergebnisse für die Erstellung und Überarbeitung von Dokumenten, um den Prüfpfad zu sichern.</t>
  </si>
  <si>
    <t>Status im Dashboard prüfen</t>
  </si>
  <si>
    <t>Überwachen Sie im Blatt „Dashboard“ die Quote veröffentlichter Dokumente und die Anzahl der den einzelnen Abteilungen zugewiesenen Dokumente mithilfe von Diagrammen.</t>
  </si>
  <si>
    <t>Legende (Farbleitfaden für Zellen)</t>
  </si>
  <si>
    <t>Zellen, in die Benutzer Daten direkt eingeben. Für Datumsangaben, IDs, Notizen usw.</t>
  </si>
  <si>
    <t>Automatisch berechnete Zellen / Formeln</t>
  </si>
  <si>
    <t>Zellen, die automatisch durch Formeln gefüllt werden, z. B. für Dashboard-Aggregationen oder SVERWEIS.</t>
  </si>
  <si>
    <t>Dropdown-Optionen</t>
  </si>
  <si>
    <t>Zellen, die aus einer Liste ausgewählt werden, wie Kategorie, Status, Verantwortlicher und Verteilungsbereich.</t>
  </si>
  <si>
    <t>Dashboard-Übersicht</t>
  </si>
  <si>
    <t>Visualisiert basierend auf den im Versionsprotokoll erfassten Daten die Gesamtanzahl, den Veröffentlichungsstatus, Dokumente in Überarbeitung oder ausstehender Genehmigung, den Verteilungsstatus nach Abteilung sowie die Statusverteilung.</t>
  </si>
  <si>
    <t>Dokumente gesamt</t>
  </si>
  <si>
    <t>Veröffentlicht (Aktuell)</t>
  </si>
  <si>
    <t>In Überarbeitung</t>
  </si>
  <si>
    <t>Genehmigung ausstehend</t>
  </si>
  <si>
    <t>Dokumente nach Abteilung</t>
  </si>
  <si>
    <t>Statusverteilung</t>
  </si>
  <si>
    <t>Abteilung</t>
  </si>
  <si>
    <t>Zieldokumente</t>
  </si>
  <si>
    <t>Verfügbarkeit</t>
  </si>
  <si>
    <t>Anzahl</t>
  </si>
  <si>
    <t>Verhältnis</t>
  </si>
  <si>
    <t>Entwurf</t>
  </si>
  <si>
    <t>Ausstehende Genehmigung</t>
  </si>
  <si>
    <t>Veröffentlicht</t>
  </si>
  <si>
    <t>Obsolet</t>
  </si>
  <si>
    <t>Hinweise</t>
  </si>
  <si>
    <t>* Wenn die Veröffentlichungsquote niedrig ist, prüfen Sie bitte Engpässe bei ausstehenden Genehmigungen oder Überarbeitungen.
* Dokumente mit der Verteilung „Unternehmensweit“ werden auch den Zielzahlen einzelner Abteilungen hinzugerechnet.
* Nach der Änderung der Stammdaten werden die Abteilungsnamen auf dem Dashboard automatisch aktualisiert.</t>
  </si>
  <si>
    <t>Versionsprotokoll (Dokumente, SOPs, Arbeitsanweisungen)</t>
  </si>
  <si>
    <t>Verwalten Sie die neueste Version, den Status, den Verantwortlichen, die Überarbeitungsinhalte und den Verteilungsbereich der Zieldokumente in einer Liste. Kategorie, Status, Verantwortlicher und Verteilungsbereich können aus Dropdown-Listen ausgewählt werden.</t>
  </si>
  <si>
    <t>Eingabehilfe: Spalten C, F und J werden aus den Verteilungseinstellungen (Stammdaten) gewählt, Spalte E aus den Standard-Statuswerten. Bitte Daten im Format JJJJ-MM-TT eingeben.</t>
  </si>
  <si>
    <t>Dokument-ID</t>
  </si>
  <si>
    <t>Dokumentenname</t>
  </si>
  <si>
    <t>Kategorie</t>
  </si>
  <si>
    <t>Aktuelle Version</t>
  </si>
  <si>
    <t>Überarbeitet von</t>
  </si>
  <si>
    <t>Erstellungsdatum</t>
  </si>
  <si>
    <t>Letztes Revisionsdatum</t>
  </si>
  <si>
    <t>Überarbeitungszusammenfassung</t>
  </si>
  <si>
    <t>Verteilungsbereich</t>
  </si>
  <si>
    <t>SOP-001</t>
  </si>
  <si>
    <t>Versand- und Verpackungsverfahren</t>
  </si>
  <si>
    <t>Standardarbeitsanweisungen</t>
  </si>
  <si>
    <t>Ver. 1.2</t>
  </si>
  <si>
    <t>Mitarbeitende</t>
  </si>
  <si>
    <t>Inspektion vor dem Versand und Überprüfung der Verpackungsetiketten hinzugefügt</t>
  </si>
  <si>
    <t>Lager</t>
  </si>
  <si>
    <t>Neueste Version veröffentlicht</t>
  </si>
  <si>
    <t>SOP-002</t>
  </si>
  <si>
    <t>Handbuch zur Bearbeitung von Kundenanfragen</t>
  </si>
  <si>
    <t>Kundendienst</t>
  </si>
  <si>
    <t>Ver. 2.0</t>
  </si>
  <si>
    <t>Eskalationskriterien und Antwortvorlagen aktualisiert</t>
  </si>
  <si>
    <t>Support Desk</t>
  </si>
  <si>
    <t>SOP-003</t>
  </si>
  <si>
    <t>Inspektionsanweisung für Produktionsanlagen</t>
  </si>
  <si>
    <t>Arbeitsschutz</t>
  </si>
  <si>
    <t>Ver. 3.2</t>
  </si>
  <si>
    <t>Inspektionszyklus, Datensatzformat und Sicherheitswarnungen überprüft</t>
  </si>
  <si>
    <t>Produktionsbereich</t>
  </si>
  <si>
    <t>In Überarbeitungsprüfung</t>
  </si>
  <si>
    <t>Genehmigungshistorie (Nachweis von Revisionen und Freigaben)</t>
  </si>
  <si>
    <t>Erfassen Sie Antragsdatum, Genehmiger, Genehmigungsergebnis und Kommentare zur Erstellung, Überarbeitung und Veröffentlichung von Dokumenten. Der Dokumentname wird automatisch über die Dokument-ID abgerufen.</t>
  </si>
  <si>
    <t>Eingabehilfe: Durch Auswahl der Dokument-ID in Spalte B wird der Dokumentname in Spalte C automatisch angezeigt. Wählen Sie das Genehmigungsergebnis aus „Genehmigt / Abgelehnt / Zurückgestellt“ in Spalte F.</t>
  </si>
  <si>
    <t>Antrags-ID</t>
  </si>
  <si>
    <t>Dokumentname</t>
  </si>
  <si>
    <t>Antragsdatum</t>
  </si>
  <si>
    <t>Genehmigende Person</t>
  </si>
  <si>
    <t>Ergebnis</t>
  </si>
  <si>
    <t>Genehmigungsdatum</t>
  </si>
  <si>
    <t>Kommentare zur Genehmigung/Ablehnung</t>
  </si>
  <si>
    <t>APP-001</t>
  </si>
  <si>
    <t>Genehmiger A</t>
  </si>
  <si>
    <t>Offiziell genehmigt</t>
  </si>
  <si>
    <t>Genehmigung für das Hinzufügen von Verfahren zur Verpackungsetiketten-Prüfung erteilt.</t>
  </si>
  <si>
    <t>APP-002</t>
  </si>
  <si>
    <t>Genehmiger B</t>
  </si>
  <si>
    <t>Zentrales Bauprojekt</t>
  </si>
  <si>
    <t>Erfordert zusätzliche Erklärung zur FAQ-Formulierung und den primären Reaktionskriterien.</t>
  </si>
  <si>
    <t>APP-003</t>
  </si>
  <si>
    <t>Abgelehnt</t>
  </si>
  <si>
    <t>Überprüfung des Standorts von Sicherheitszeichen und der Grundlage für die Inspektionshäufigkeit erforderlich.</t>
  </si>
  <si>
    <t>Verteilungseinstellungen (Stammdaten)</t>
  </si>
  <si>
    <t>Registrieren Sie Kategorien, Verantwortliche/Genehmiger und Verteilungsgruppen/Abteilungen. Die hier eingegebenen Werte werden als Dropdown-Optionen in den Blättern „Versionsprotokoll“ und „Genehmigungshistorie“ verwendet.</t>
  </si>
  <si>
    <t>Dokumentenkategorie (Klassifizierung)</t>
  </si>
  <si>
    <t>Verantwortliche / Genehmigerliste</t>
  </si>
  <si>
    <t>Verteilungsgruppe / Abteilung</t>
  </si>
  <si>
    <t>Unternehmensweit</t>
  </si>
  <si>
    <t>Systembetrieb</t>
  </si>
  <si>
    <t>Allgemeine Verwaltung</t>
  </si>
  <si>
    <t>Qualitätskontrolle</t>
  </si>
  <si>
    <t>Ausbildung &amp; Schulung</t>
  </si>
  <si>
    <t>Qualitätssicherung</t>
  </si>
  <si>
    <t>Genehmiger C</t>
  </si>
  <si>
    <t>Vertriebsplanung</t>
  </si>
  <si>
    <t>Abteilungsleiter</t>
  </si>
  <si>
    <t>Informationssysteme</t>
  </si>
  <si>
    <t>Qualitätsmanager</t>
  </si>
</sst>
</file>

<file path=xl/styles.xml><?xml version="1.0" encoding="utf-8"?>
<styleSheet xmlns="http://schemas.openxmlformats.org/spreadsheetml/2006/main">
  <numFmts count="2">
    <numFmt numFmtId="164" formatCode="yyyy-mm-dd"/>
    <numFmt numFmtId="165" formatCode="0.0%"/>
  </numFmts>
  <fonts count="10">
    <font>
      <sz val="11"/>
      <color theme="1"/>
      <name val="Calibri"/>
      <family val="2"/>
      <scheme val="minor"/>
    </font>
    <font>
      <b val="1"/>
      <sz val="16"/>
      <color rgb="00FFFFFF"/>
      <name val="Yu Gothic"/>
    </font>
    <font>
      <sz val="9"/>
      <color rgb="006B7280"/>
      <name val="Yu Gothic"/>
    </font>
    <font>
      <b val="1"/>
      <sz val="12"/>
      <color rgb="00FFFFFF"/>
      <name val="Yu Gothic"/>
    </font>
    <font>
      <b val="1"/>
      <sz val="18"/>
      <color rgb="00FFFFFF"/>
      <name val="Yu Gothic"/>
    </font>
    <font>
      <b val="1"/>
      <sz val="12"/>
      <color rgb="001F2937"/>
      <name val="Yu Gothic"/>
    </font>
    <font>
      <sz val="10"/>
      <color rgb="001F2937"/>
      <name val="Yu Gothic"/>
    </font>
    <font>
      <b val="1"/>
      <sz val="10"/>
      <color rgb="001F2937"/>
      <name val="Yu Gothic"/>
    </font>
    <font>
      <b val="1"/>
      <sz val="11"/>
      <color rgb="00FFFFFF"/>
      <name val="Yu Gothic"/>
    </font>
    <font>
      <b val="1"/>
      <sz val="18"/>
      <color rgb="001F2937"/>
      <name val="Yu Gothic"/>
    </font>
  </fonts>
  <fills count="11">
    <fill>
      <patternFill/>
    </fill>
    <fill>
      <patternFill patternType="gray125"/>
    </fill>
    <fill>
      <patternFill patternType="solid">
        <fgColor rgb="001F4E79"/>
      </patternFill>
    </fill>
    <fill>
      <patternFill patternType="solid">
        <fgColor rgb="00E6F2FF"/>
      </patternFill>
    </fill>
    <fill>
      <patternFill patternType="solid">
        <fgColor rgb="002A9D8F"/>
      </patternFill>
    </fill>
    <fill>
      <patternFill patternType="solid">
        <fgColor rgb="00D9EAF7"/>
      </patternFill>
    </fill>
    <fill>
      <patternFill patternType="solid">
        <fgColor rgb="00FFFFFF"/>
      </patternFill>
    </fill>
    <fill>
      <patternFill patternType="solid">
        <fgColor rgb="00E2F0D9"/>
      </patternFill>
    </fill>
    <fill>
      <patternFill patternType="solid">
        <fgColor rgb="00F2F2F2"/>
      </patternFill>
    </fill>
    <fill>
      <patternFill patternType="solid">
        <fgColor rgb="00DFF3EA"/>
      </patternFill>
    </fill>
    <fill>
      <patternFill patternType="solid">
        <fgColor rgb="00FAFBFC"/>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25">
    <xf numFmtId="0" fontId="0" fillId="0" borderId="0" xfId="0" quotePrefix="false" pivotButton="false"/>
    <xf numFmtId="0" fontId="1" fillId="2" borderId="1" xfId="0" quotePrefix="false" pivotButton="false" applyAlignment="true">
      <alignment horizontal="left" vertical="center" wrapText="true"/>
    </xf>
    <xf numFmtId="0" fontId="0" fillId="0" borderId="1" xfId="0" quotePrefix="false" pivotButton="false"/>
    <xf numFmtId="0" fontId="2" fillId="3" borderId="1" xfId="0" quotePrefix="false" pivotButton="false" applyAlignment="true">
      <alignment horizontal="left" vertical="top" wrapText="true"/>
    </xf>
    <xf numFmtId="0" fontId="3" fillId="4" borderId="1" xfId="0" quotePrefix="false" pivotButton="false" applyAlignment="true">
      <alignment horizontal="left" vertical="center" wrapText="true"/>
    </xf>
    <xf numFmtId="0" fontId="4" fillId="2" borderId="1" xfId="0" quotePrefix="false" pivotButton="false" applyAlignment="true">
      <alignment horizontal="center" vertical="center" wrapText="true"/>
    </xf>
    <xf numFmtId="0" fontId="5" fillId="5" borderId="1" xfId="0" quotePrefix="false" pivotButton="false" applyAlignment="true">
      <alignment horizontal="left" vertical="center" wrapText="true"/>
    </xf>
    <xf numFmtId="0" fontId="6" fillId="6" borderId="1" xfId="0" quotePrefix="false" pivotButton="false" applyAlignment="true">
      <alignment horizontal="left" vertical="center" wrapText="true"/>
    </xf>
    <xf numFmtId="0" fontId="7" fillId="7" borderId="1" xfId="0" quotePrefix="false" pivotButton="false" applyAlignment="true">
      <alignment horizontal="center" vertical="center" wrapText="true"/>
    </xf>
    <xf numFmtId="0" fontId="7" fillId="8" borderId="1" xfId="0" quotePrefix="false" pivotButton="false" applyAlignment="true">
      <alignment horizontal="center" vertical="center" wrapText="true"/>
    </xf>
    <xf numFmtId="0" fontId="7" fillId="3" borderId="1" xfId="0" quotePrefix="false" pivotButton="false" applyAlignment="true">
      <alignment horizontal="center" vertical="center" wrapText="true"/>
    </xf>
    <xf numFmtId="0" fontId="8" fillId="2" borderId="1" xfId="0" quotePrefix="false" pivotButton="false" applyAlignment="true">
      <alignment horizontal="center" vertical="center" wrapText="true"/>
    </xf>
    <xf numFmtId="0" fontId="9" fillId="8" borderId="1" xfId="0" quotePrefix="false" pivotButton="false" applyAlignment="true">
      <alignment horizontal="center" vertical="center" wrapText="true"/>
    </xf>
    <xf numFmtId="0" fontId="6" fillId="8" borderId="1" xfId="0" quotePrefix="false" pivotButton="false" applyAlignment="true">
      <alignment horizontal="left" vertical="center" wrapText="true"/>
    </xf>
    <xf numFmtId="0" fontId="6" fillId="8" borderId="1" xfId="0" quotePrefix="false" pivotButton="false" applyAlignment="true">
      <alignment horizontal="right" vertical="center" wrapText="true"/>
    </xf>
    <xf numFmtId="165" fontId="6" fillId="8" borderId="1" xfId="0" quotePrefix="false" pivotButton="false" applyAlignment="true">
      <alignment horizontal="right" vertical="center" wrapText="true"/>
    </xf>
    <xf numFmtId="0" fontId="2" fillId="6" borderId="1" xfId="0" quotePrefix="false" pivotButton="false" applyAlignment="true">
      <alignment horizontal="left" vertical="top" wrapText="true"/>
    </xf>
    <xf numFmtId="0" fontId="2" fillId="9" borderId="1" xfId="0" quotePrefix="false" pivotButton="false" applyAlignment="true">
      <alignment horizontal="left" vertical="center" wrapText="true"/>
    </xf>
    <xf numFmtId="0" fontId="6" fillId="7" borderId="1" xfId="0" quotePrefix="false" pivotButton="false" applyAlignment="true">
      <alignment horizontal="center" vertical="center" wrapText="true"/>
    </xf>
    <xf numFmtId="0" fontId="6" fillId="7" borderId="1" xfId="0" quotePrefix="false" pivotButton="false" applyAlignment="true">
      <alignment horizontal="left" vertical="center" wrapText="true"/>
    </xf>
    <xf numFmtId="0" fontId="6" fillId="3" borderId="1" xfId="0" quotePrefix="false" pivotButton="false" applyAlignment="true">
      <alignment horizontal="center" vertical="center" wrapText="true"/>
    </xf>
    <xf numFmtId="164" fontId="6" fillId="7" borderId="1" xfId="0" quotePrefix="false" pivotButton="false" applyAlignment="true">
      <alignment horizontal="center" vertical="center" wrapText="true"/>
    </xf>
    <xf numFmtId="0" fontId="6" fillId="3" borderId="1" xfId="0" quotePrefix="false" pivotButton="false" applyAlignment="true">
      <alignment horizontal="left" vertical="center" wrapText="true"/>
    </xf>
    <xf numFmtId="0" fontId="6" fillId="6" borderId="1" xfId="0" quotePrefix="false" pivotButton="false" applyAlignment="true">
      <alignment horizontal="center" vertical="center" wrapText="true"/>
    </xf>
    <xf numFmtId="0" fontId="0" fillId="6" borderId="1" xfId="0" quotePrefix="false" pivotButton="false"/>
  </cellXfs>
  <cellStyles count="1">
    <cellStyle name="Normal" xfId="0" builtinId="0" hidden="false"/>
  </cellStyles>
  <dxfs count="5">
    <dxf>
      <font>
        <b val="1"/>
        <color rgb="001F2937"/>
        <name val="Yu Gothic"/>
      </font>
      <fill>
        <patternFill patternType="solid">
          <fgColor rgb="00D9EAD3"/>
        </patternFill>
      </fill>
    </dxf>
    <dxf>
      <font>
        <b val="1"/>
        <color rgb="001F2937"/>
        <name val="Yu Gothic"/>
      </font>
      <fill>
        <patternFill patternType="solid">
          <fgColor rgb="00FFF2CC"/>
        </patternFill>
      </fill>
    </dxf>
    <dxf>
      <font>
        <b val="1"/>
        <color rgb="001F2937"/>
        <name val="Yu Gothic"/>
      </font>
      <fill>
        <patternFill patternType="solid">
          <fgColor rgb="00E6F2FF"/>
        </patternFill>
      </fill>
    </dxf>
    <dxf>
      <font>
        <b val="1"/>
        <color rgb="001F2937"/>
        <name val="Yu Gothic"/>
      </font>
      <fill>
        <patternFill patternType="solid">
          <fgColor rgb="00F2F2F2"/>
        </patternFill>
      </fill>
    </dxf>
    <dxf>
      <font>
        <b val="1"/>
        <color rgb="001F2937"/>
        <name val="Yu Gothic"/>
      </font>
      <fill>
        <patternFill patternType="solid">
          <fgColor rgb="00FCE4D6"/>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部門別手順書数</a:t>
            </a:r>
          </a:p>
        </rich>
      </tx>
    </title>
    <plotArea>
      <barChart>
        <barDir val="bar"/>
        <grouping val="clustered"/>
        <ser>
          <idx val="0"/>
          <order val="0"/>
          <tx>
            <strRef>
              <f>'Dashboard-Ansicht'!B11</f>
            </strRef>
          </tx>
          <spPr>
            <a:ln xmlns:a="http://schemas.openxmlformats.org/drawingml/2006/main">
              <a:prstDash val="solid"/>
            </a:ln>
          </spPr>
          <cat>
            <numRef>
              <f>'Dashboard-Ansicht'!$A$12:$A$19</f>
            </numRef>
          </cat>
          <val>
            <numRef>
              <f>'Dashboard-Ansicht'!$B$12:$B$19</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部門</a:t>
                </a:r>
              </a:p>
            </rich>
          </tx>
        </title>
        <majorTickMark val="none"/>
        <minorTickMark val="none"/>
        <crossAx val="10"/>
      </valAx>
    </plotArea>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ステータス分布</a:t>
            </a:r>
          </a:p>
        </rich>
      </tx>
    </title>
    <plotArea>
      <pieChart>
        <varyColors val="1"/>
        <ser>
          <idx val="0"/>
          <order val="0"/>
          <tx>
            <strRef>
              <f>'Dashboard-Ansicht'!E11</f>
            </strRef>
          </tx>
          <spPr>
            <a:ln xmlns:a="http://schemas.openxmlformats.org/drawingml/2006/main">
              <a:prstDash val="solid"/>
            </a:ln>
          </spPr>
          <cat>
            <numRef>
              <f>'Dashboard-Ansicht'!$D$12:$D$16</f>
            </numRef>
          </cat>
          <val>
            <numRef>
              <f>'Dashboard-Ansicht'!$E$12:$E$16</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7</col>
      <colOff>0</colOff>
      <row>4</row>
      <rowOff>0</rowOff>
    </from>
    <ext cx="504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7</col>
      <colOff>0</colOff>
      <row>21</row>
      <rowOff>0</rowOff>
    </from>
    <ext cx="324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ables/table1.xml><?xml version="1.0" encoding="utf-8"?>
<table xmlns="http://schemas.openxmlformats.org/spreadsheetml/2006/main" id="1" name="ProcedureVersionRegister" displayName="ProcedureVersionRegister" ref="A12:K100" headerRowCount="1">
  <autoFilter ref="A12:K100"/>
  <tableColumns count="11">
    <tableColumn id="1" name="Dokument-ID"/>
    <tableColumn id="2" name="Dokumentenname"/>
    <tableColumn id="3" name="Kategorie"/>
    <tableColumn id="4" name="Aktuelle Version"/>
    <tableColumn id="5" name="Verfügbarkeit"/>
    <tableColumn id="6" name="Überarbeitet von"/>
    <tableColumn id="7" name="Erstellungsdatum"/>
    <tableColumn id="8" name="Letztes Revisionsdatum"/>
    <tableColumn id="9" name="Überarbeitungszusammenfassung"/>
    <tableColumn id="10" name="Verteilungsbereich"/>
    <tableColumn id="11" name="Bemerkungen"/>
  </tableColumns>
  <tableStyleInfo name="TableStyleMedium2" showFirstColumn="0" showLastColumn="0" showRowStripes="1" showColumnStripes="0"/>
</table>
</file>

<file path=xl/tables/table2.xml><?xml version="1.0" encoding="utf-8"?>
<table xmlns="http://schemas.openxmlformats.org/spreadsheetml/2006/main" id="2" name="ProcedureApprovalHistory" displayName="ProcedureApprovalHistory" ref="A12:H100" headerRowCount="1">
  <autoFilter ref="A12:H100"/>
  <tableColumns count="8">
    <tableColumn id="1" name="Antrags-ID"/>
    <tableColumn id="2" name="Dokument-ID"/>
    <tableColumn id="3" name="Dokumentname"/>
    <tableColumn id="4" name="Antragsdatum"/>
    <tableColumn id="5" name="Genehmigende Person"/>
    <tableColumn id="6" name="Ergebnis"/>
    <tableColumn id="7" name="Genehmigungsdatum"/>
    <tableColumn id="8" name="Kommentare zur Genehmigung/Ablehnung"/>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H24"/>
  <sheetViews>
    <sheetView showGridLines="true" tabSelected="true" zoomScale="90" workbookViewId="0">
      <selection activeCell="A1" sqref="A1"/>
    </sheetView>
  </sheetViews>
  <sheetFormatPr baseColWidth="8" defaultRowHeight="15"/>
  <cols>
    <col customWidth="true" max="3" min="1" width="38"/>
    <col customWidth="true" max="8" min="4" width="20"/>
  </cols>
  <sheetData>
    <row r="1" ht="30" customHeight="true">
      <c r="A1" s="1" t="s">
        <v>2</v>
      </c>
      <c r="B1" s="2" t="n"/>
      <c r="C1" s="2" t="n"/>
      <c r="D1" s="2" t="n"/>
      <c r="E1" s="2" t="n"/>
      <c r="F1" s="2" t="n"/>
      <c r="G1" s="2" t="n"/>
      <c r="H1" s="2" t="n"/>
    </row>
    <row r="2" ht="22" customHeight="true">
      <c r="A2" s="3" t="s">
        <v>3</v>
      </c>
      <c r="B2" s="2" t="n"/>
      <c r="C2" s="2" t="n"/>
      <c r="D2" s="2" t="n"/>
      <c r="E2" s="2" t="n"/>
      <c r="F2" s="2" t="n"/>
      <c r="G2" s="2" t="n"/>
      <c r="H2" s="2" t="n"/>
    </row>
    <row r="3" ht="22" customHeight="true">
      <c r="A3" s="2" t="n"/>
      <c r="B3" s="2" t="n"/>
      <c r="C3" s="2" t="n"/>
      <c r="D3" s="2" t="n"/>
      <c r="E3" s="2" t="n"/>
      <c r="F3" s="2" t="n"/>
      <c r="G3" s="2" t="n"/>
      <c r="H3" s="2" t="n"/>
    </row>
    <row r="4" ht="21" customHeight="true">
      <c r="A4" s="2" t="n"/>
      <c r="B4" s="2" t="n"/>
      <c r="C4" s="2" t="n"/>
      <c r="D4" s="2" t="n"/>
      <c r="E4" s="2" t="n"/>
      <c r="F4" s="2" t="n"/>
      <c r="G4" s="2" t="n"/>
      <c r="H4" s="2" t="n"/>
    </row>
    <row r="5" ht="26" customHeight="true">
      <c r="A5" s="4" t="s">
        <v>4</v>
      </c>
      <c r="B5" s="2" t="n"/>
      <c r="C5" s="2" t="n"/>
      <c r="D5" s="2" t="n"/>
      <c r="E5" s="2" t="n"/>
      <c r="F5" s="2" t="n"/>
      <c r="G5" s="2" t="n"/>
      <c r="H5" s="2" t="n"/>
    </row>
    <row r="6" ht="21" customHeight="true">
      <c r="A6" s="2" t="n"/>
      <c r="B6" s="2" t="n"/>
      <c r="C6" s="2" t="n"/>
      <c r="D6" s="2" t="n"/>
      <c r="E6" s="2" t="n"/>
      <c r="F6" s="2" t="n"/>
      <c r="G6" s="2" t="n"/>
      <c r="H6" s="2" t="n"/>
    </row>
    <row r="7" ht="24" customHeight="true">
      <c r="A7" s="5" t="inlineStr">
        <is>
          <t>1</t>
        </is>
      </c>
      <c r="B7" s="6" t="s">
        <v>5</v>
      </c>
      <c r="C7" s="2" t="n"/>
      <c r="D7" s="2" t="n"/>
      <c r="E7" s="2" t="n"/>
      <c r="F7" s="2" t="n"/>
      <c r="G7" s="2" t="n"/>
      <c r="H7" s="2" t="n"/>
    </row>
    <row r="8" ht="30" customHeight="true">
      <c r="A8" s="2" t="n"/>
      <c r="B8" s="7" t="s">
        <v>6</v>
      </c>
      <c r="C8" s="2" t="n"/>
      <c r="D8" s="2" t="n"/>
      <c r="E8" s="2" t="n"/>
      <c r="F8" s="2" t="n"/>
      <c r="G8" s="2" t="n"/>
      <c r="H8" s="2" t="n"/>
    </row>
    <row r="9" ht="21" customHeight="true">
      <c r="A9" s="2" t="n"/>
      <c r="B9" s="2" t="n"/>
      <c r="C9" s="2" t="n"/>
      <c r="D9" s="2" t="n"/>
      <c r="E9" s="2" t="n"/>
      <c r="F9" s="2" t="n"/>
      <c r="G9" s="2" t="n"/>
      <c r="H9" s="2" t="n"/>
    </row>
    <row r="10" ht="24" customHeight="true">
      <c r="A10" s="5" t="inlineStr">
        <is>
          <t>2</t>
        </is>
      </c>
      <c r="B10" s="6" t="s">
        <v>7</v>
      </c>
      <c r="C10" s="2" t="n"/>
      <c r="D10" s="2" t="n"/>
      <c r="E10" s="2" t="n"/>
      <c r="F10" s="2" t="n"/>
      <c r="G10" s="2" t="n"/>
      <c r="H10" s="2" t="n"/>
    </row>
    <row r="11" ht="30" customHeight="true">
      <c r="A11" s="2" t="n"/>
      <c r="B11" s="7" t="s">
        <v>8</v>
      </c>
      <c r="C11" s="2" t="n"/>
      <c r="D11" s="2" t="n"/>
      <c r="E11" s="2" t="n"/>
      <c r="F11" s="2" t="n"/>
      <c r="G11" s="2" t="n"/>
      <c r="H11" s="2" t="n"/>
    </row>
    <row r="12" ht="21" customHeight="true">
      <c r="A12" s="2" t="n"/>
      <c r="B12" s="2" t="n"/>
      <c r="C12" s="2" t="n"/>
      <c r="D12" s="2" t="n"/>
      <c r="E12" s="2" t="n"/>
      <c r="F12" s="2" t="n"/>
      <c r="G12" s="2" t="n"/>
      <c r="H12" s="2" t="n"/>
    </row>
    <row r="13" ht="24" customHeight="true">
      <c r="A13" s="5" t="inlineStr">
        <is>
          <t>3</t>
        </is>
      </c>
      <c r="B13" s="6" t="s">
        <v>9</v>
      </c>
      <c r="C13" s="2" t="n"/>
      <c r="D13" s="2" t="n"/>
      <c r="E13" s="2" t="n"/>
      <c r="F13" s="2" t="n"/>
      <c r="G13" s="2" t="n"/>
      <c r="H13" s="2" t="n"/>
    </row>
    <row r="14" ht="30" customHeight="true">
      <c r="A14" s="2" t="n"/>
      <c r="B14" s="7" t="s">
        <v>10</v>
      </c>
      <c r="C14" s="2" t="n"/>
      <c r="D14" s="2" t="n"/>
      <c r="E14" s="2" t="n"/>
      <c r="F14" s="2" t="n"/>
      <c r="G14" s="2" t="n"/>
      <c r="H14" s="2" t="n"/>
    </row>
    <row r="15" ht="21" customHeight="true">
      <c r="A15" s="2" t="n"/>
      <c r="B15" s="2" t="n"/>
      <c r="C15" s="2" t="n"/>
      <c r="D15" s="2" t="n"/>
      <c r="E15" s="2" t="n"/>
      <c r="F15" s="2" t="n"/>
      <c r="G15" s="2" t="n"/>
      <c r="H15" s="2" t="n"/>
    </row>
    <row r="16" ht="24" customHeight="true">
      <c r="A16" s="5" t="inlineStr">
        <is>
          <t>4</t>
        </is>
      </c>
      <c r="B16" s="6" t="s">
        <v>11</v>
      </c>
      <c r="C16" s="2" t="n"/>
      <c r="D16" s="2" t="n"/>
      <c r="E16" s="2" t="n"/>
      <c r="F16" s="2" t="n"/>
      <c r="G16" s="2" t="n"/>
      <c r="H16" s="2" t="n"/>
    </row>
    <row r="17" ht="30" customHeight="true">
      <c r="A17" s="2" t="n"/>
      <c r="B17" s="7" t="s">
        <v>12</v>
      </c>
      <c r="C17" s="2" t="n"/>
      <c r="D17" s="2" t="n"/>
      <c r="E17" s="2" t="n"/>
      <c r="F17" s="2" t="n"/>
      <c r="G17" s="2" t="n"/>
      <c r="H17" s="2" t="n"/>
    </row>
    <row r="18" ht="21" customHeight="true">
      <c r="A18" s="2" t="n"/>
      <c r="B18" s="2" t="n"/>
      <c r="C18" s="2" t="n"/>
      <c r="D18" s="2" t="n"/>
      <c r="E18" s="2" t="n"/>
      <c r="F18" s="2" t="n"/>
      <c r="G18" s="2" t="n"/>
      <c r="H18" s="2" t="n"/>
    </row>
    <row r="19" ht="21" customHeight="true">
      <c r="A19" s="2" t="n"/>
      <c r="B19" s="2" t="n"/>
      <c r="C19" s="2" t="n"/>
      <c r="D19" s="2" t="n"/>
      <c r="E19" s="2" t="n"/>
      <c r="F19" s="2" t="n"/>
      <c r="G19" s="2" t="n"/>
      <c r="H19" s="2" t="n"/>
    </row>
    <row r="20" ht="26" customHeight="true">
      <c r="A20" s="4" t="s">
        <v>13</v>
      </c>
      <c r="B20" s="2" t="n"/>
      <c r="C20" s="2" t="n"/>
      <c r="D20" s="2" t="n"/>
      <c r="E20" s="2" t="n"/>
      <c r="F20" s="2" t="n"/>
      <c r="G20" s="2" t="n"/>
      <c r="H20" s="2" t="n"/>
    </row>
    <row r="21" ht="21" customHeight="true">
      <c r="A21" s="2" t="n"/>
      <c r="B21" s="2" t="n"/>
      <c r="C21" s="2" t="n"/>
      <c r="D21" s="2" t="n"/>
      <c r="E21" s="2" t="n"/>
      <c r="F21" s="2" t="n"/>
      <c r="G21" s="2" t="n"/>
      <c r="H21" s="2" t="n"/>
    </row>
    <row r="22" ht="25" customHeight="true">
      <c r="A22" s="8" t="s">
        <v>0</v>
      </c>
      <c r="B22" s="2" t="n"/>
      <c r="C22" s="7" t="s">
        <v>14</v>
      </c>
      <c r="D22" s="2" t="n"/>
      <c r="E22" s="2" t="n"/>
      <c r="F22" s="2" t="n"/>
      <c r="G22" s="2" t="n"/>
      <c r="H22" s="2" t="n"/>
    </row>
    <row r="23" ht="25" customHeight="true">
      <c r="A23" s="9" t="s">
        <v>15</v>
      </c>
      <c r="B23" s="2" t="n"/>
      <c r="C23" s="7" t="s">
        <v>16</v>
      </c>
      <c r="D23" s="2" t="n"/>
      <c r="E23" s="2" t="n"/>
      <c r="F23" s="2" t="n"/>
      <c r="G23" s="2" t="n"/>
      <c r="H23" s="2" t="n"/>
    </row>
    <row r="24" ht="25" customHeight="true">
      <c r="A24" s="10" t="s">
        <v>17</v>
      </c>
      <c r="B24" s="2" t="n"/>
      <c r="C24" s="7" t="s">
        <v>18</v>
      </c>
      <c r="D24" s="2" t="n"/>
      <c r="E24" s="2" t="n"/>
      <c r="F24" s="2" t="n"/>
      <c r="G24" s="2" t="n"/>
      <c r="H24" s="2" t="n"/>
    </row>
    <row r="25" ht="21" customHeight="true"/>
    <row r="26" ht="21" customHeight="true"/>
    <row r="27" ht="21" customHeight="true"/>
    <row r="28" ht="21" customHeight="true"/>
    <row r="29" ht="21" customHeight="true"/>
    <row r="30" ht="21" customHeight="true"/>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sheetData>
  <mergeCells count="22">
    <mergeCell ref="A24:B24"/>
    <mergeCell ref="C22:H22"/>
    <mergeCell ref="A2:H3"/>
    <mergeCell ref="A7:A8"/>
    <mergeCell ref="A16:A17"/>
    <mergeCell ref="A1:H1"/>
    <mergeCell ref="C23:H23"/>
    <mergeCell ref="B16:H16"/>
    <mergeCell ref="B7:H7"/>
    <mergeCell ref="A13:A14"/>
    <mergeCell ref="A23:B23"/>
    <mergeCell ref="A5:H5"/>
    <mergeCell ref="A10:A11"/>
    <mergeCell ref="B11:H11"/>
    <mergeCell ref="A22:B22"/>
    <mergeCell ref="B8:H8"/>
    <mergeCell ref="B14:H14"/>
    <mergeCell ref="C24:H24"/>
    <mergeCell ref="B17:H17"/>
    <mergeCell ref="B13:H13"/>
    <mergeCell ref="A20:H20"/>
    <mergeCell ref="B10:H10"/>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M30"/>
  <sheetViews>
    <sheetView showGridLines="true" zoomScale="90" workbookViewId="0">
      <selection activeCell="A1" sqref="A1"/>
    </sheetView>
  </sheetViews>
  <sheetFormatPr baseColWidth="8" defaultRowHeight="15"/>
  <cols>
    <col customWidth="true" max="3" min="1" width="38"/>
    <col customWidth="true" max="4" min="4" width="18"/>
    <col customWidth="true" max="5" min="5" width="38"/>
    <col customWidth="true" max="6" min="6" width="27.3"/>
    <col customWidth="true" max="7" min="7" width="38"/>
    <col customWidth="true" max="13" min="8" width="16"/>
  </cols>
  <sheetData>
    <row r="1" ht="30" customHeight="true">
      <c r="A1" s="1" t="s">
        <v>19</v>
      </c>
      <c r="B1" s="2" t="n"/>
      <c r="C1" s="2" t="n"/>
      <c r="D1" s="2" t="n"/>
      <c r="E1" s="2" t="n"/>
      <c r="F1" s="2" t="n"/>
      <c r="G1" s="2" t="n"/>
      <c r="H1" s="2" t="n"/>
      <c r="I1" s="2" t="n"/>
      <c r="J1" s="2" t="n"/>
      <c r="K1" s="2" t="n"/>
      <c r="L1" s="2" t="n"/>
      <c r="M1" s="2" t="n"/>
    </row>
    <row r="2" ht="22" customHeight="true">
      <c r="A2" s="3" t="s">
        <v>20</v>
      </c>
      <c r="B2" s="2" t="n"/>
      <c r="C2" s="2" t="n"/>
      <c r="D2" s="2" t="n"/>
      <c r="E2" s="2" t="n"/>
      <c r="F2" s="2" t="n"/>
      <c r="G2" s="2" t="n"/>
      <c r="H2" s="2" t="n"/>
      <c r="I2" s="2" t="n"/>
      <c r="J2" s="2" t="n"/>
      <c r="K2" s="2" t="n"/>
      <c r="L2" s="2" t="n"/>
      <c r="M2" s="2" t="n"/>
    </row>
    <row r="3" ht="22" customHeight="true">
      <c r="A3" s="2" t="n"/>
      <c r="B3" s="2" t="n"/>
      <c r="C3" s="2" t="n"/>
      <c r="D3" s="2" t="n"/>
      <c r="E3" s="2" t="n"/>
      <c r="F3" s="2" t="n"/>
      <c r="G3" s="2" t="n"/>
      <c r="H3" s="2" t="n"/>
      <c r="I3" s="2" t="n"/>
      <c r="J3" s="2" t="n"/>
      <c r="K3" s="2" t="n"/>
      <c r="L3" s="2" t="n"/>
      <c r="M3" s="2" t="n"/>
    </row>
    <row r="4" ht="24" customHeight="true">
      <c r="A4" s="11" t="s">
        <v>21</v>
      </c>
      <c r="B4" s="11" t="n"/>
      <c r="C4" s="11" t="s">
        <v>22</v>
      </c>
      <c r="D4" s="11" t="n"/>
      <c r="E4" s="11" t="s">
        <v>23</v>
      </c>
      <c r="F4" s="11" t="n"/>
      <c r="G4" s="11" t="s">
        <v>24</v>
      </c>
      <c r="H4" s="11" t="n"/>
      <c r="I4" s="2" t="n"/>
      <c r="J4" s="2" t="n"/>
      <c r="K4" s="2" t="n"/>
      <c r="L4" s="2" t="n"/>
      <c r="M4" s="2" t="n"/>
    </row>
    <row r="5" ht="24" customHeight="true">
      <c r="A5" s="12">
        <f>COUNTA('Versionsprotokoll'!A13:A100)</f>
      </c>
      <c r="B5" s="12" t="n"/>
      <c r="C5" s="12">
        <f>COUNTIF('Versionsprotokoll'!E13:E100,"公開中")</f>
      </c>
      <c r="D5" s="12" t="n"/>
      <c r="E5" s="12">
        <f>COUNTIF('Versionsprotokoll'!E13:E100,"改訂中")</f>
      </c>
      <c r="F5" s="12" t="n"/>
      <c r="G5" s="12">
        <f>COUNTIF('Versionsprotokoll'!E13:E100,"承認待ち")</f>
      </c>
      <c r="H5" s="12" t="n"/>
      <c r="I5" s="2" t="n"/>
      <c r="J5" s="2" t="n"/>
      <c r="K5" s="2" t="n"/>
      <c r="L5" s="2" t="n"/>
      <c r="M5" s="2" t="n"/>
    </row>
    <row r="6" ht="24" customHeight="true">
      <c r="A6" s="12" t="n"/>
      <c r="B6" s="12" t="n"/>
      <c r="C6" s="12" t="n"/>
      <c r="D6" s="12" t="n"/>
      <c r="E6" s="12" t="n"/>
      <c r="F6" s="12" t="n"/>
      <c r="G6" s="12" t="n"/>
      <c r="H6" s="12" t="n"/>
      <c r="I6" s="2" t="n"/>
      <c r="J6" s="2" t="n"/>
      <c r="K6" s="2" t="n"/>
      <c r="L6" s="2" t="n"/>
      <c r="M6" s="2" t="n"/>
    </row>
    <row r="7" ht="21" customHeight="true">
      <c r="A7" s="2" t="n"/>
      <c r="B7" s="2" t="n"/>
      <c r="C7" s="2" t="n"/>
      <c r="D7" s="2" t="n"/>
      <c r="E7" s="2" t="n"/>
      <c r="F7" s="2" t="n"/>
      <c r="G7" s="2" t="n"/>
      <c r="H7" s="2" t="n"/>
      <c r="I7" s="2" t="n"/>
      <c r="J7" s="2" t="n"/>
      <c r="K7" s="2" t="n"/>
      <c r="L7" s="2" t="n"/>
      <c r="M7" s="2" t="n"/>
    </row>
    <row r="8" ht="21" customHeight="true">
      <c r="A8" s="2" t="n"/>
      <c r="B8" s="2" t="n"/>
      <c r="C8" s="2" t="n"/>
      <c r="D8" s="2" t="n"/>
      <c r="E8" s="2" t="n"/>
      <c r="F8" s="2" t="n"/>
      <c r="G8" s="2" t="n"/>
      <c r="H8" s="2" t="n"/>
      <c r="I8" s="2" t="n"/>
      <c r="J8" s="2" t="n"/>
      <c r="K8" s="2" t="n"/>
      <c r="L8" s="2" t="n"/>
      <c r="M8" s="2" t="n"/>
    </row>
    <row r="9" ht="21" customHeight="true">
      <c r="A9" s="4" t="s">
        <v>25</v>
      </c>
      <c r="B9" s="2" t="n"/>
      <c r="C9" s="2" t="n"/>
      <c r="D9" s="4" t="s">
        <v>26</v>
      </c>
      <c r="E9" s="2" t="n"/>
      <c r="F9" s="2" t="n"/>
      <c r="G9" s="2" t="n"/>
      <c r="H9" s="2" t="n"/>
      <c r="I9" s="2" t="n"/>
      <c r="J9" s="2" t="n"/>
      <c r="K9" s="2" t="n"/>
      <c r="L9" s="2" t="n"/>
      <c r="M9" s="2" t="n"/>
    </row>
    <row r="10" ht="21" customHeight="true">
      <c r="A10" s="2" t="n"/>
      <c r="B10" s="2" t="n"/>
      <c r="C10" s="2" t="n"/>
      <c r="D10" s="2" t="n"/>
      <c r="E10" s="2" t="n"/>
      <c r="F10" s="2" t="n"/>
      <c r="G10" s="2" t="n"/>
      <c r="H10" s="2" t="n"/>
      <c r="I10" s="2" t="n"/>
      <c r="J10" s="2" t="n"/>
      <c r="K10" s="2" t="n"/>
      <c r="L10" s="2" t="n"/>
      <c r="M10" s="2" t="n"/>
    </row>
    <row r="11" ht="28" customHeight="true">
      <c r="A11" s="11" t="s">
        <v>27</v>
      </c>
      <c r="B11" s="11" t="s">
        <v>28</v>
      </c>
      <c r="C11" s="2" t="n"/>
      <c r="D11" s="11" t="s">
        <v>29</v>
      </c>
      <c r="E11" s="11" t="s">
        <v>30</v>
      </c>
      <c r="F11" s="11" t="s">
        <v>31</v>
      </c>
      <c r="G11" s="2" t="n"/>
      <c r="H11" s="2" t="n"/>
      <c r="I11" s="2" t="n"/>
      <c r="J11" s="2" t="n"/>
      <c r="K11" s="2" t="n"/>
      <c r="L11" s="2" t="n"/>
      <c r="M11" s="2" t="n"/>
    </row>
    <row r="12" ht="22" customHeight="true">
      <c r="A12" s="13">
        <f>'Verteilungseinstellungen'!E5</f>
      </c>
      <c r="B12" s="14">
        <f>IF(A12="","",IF(A12="全社",COUNTIF('Versionsprotokoll'!$J$13:$J$100,A12),COUNTIF('Versionsprotokoll'!$J$13:$J$100,A12)+COUNTIF('Versionsprotokoll'!$J$13:$J$100,"全社")))</f>
      </c>
      <c r="C12" s="2" t="n"/>
      <c r="D12" s="13" t="s">
        <v>32</v>
      </c>
      <c r="E12" s="14">
        <f>COUNTIF('Versionsprotokoll'!$E$13:$E$100,D12)</f>
      </c>
      <c r="F12" s="15">
        <f>IF($A$5=0,0,E12/$A$5)</f>
      </c>
      <c r="G12" s="2" t="n"/>
      <c r="H12" s="2" t="n"/>
      <c r="I12" s="2" t="n"/>
      <c r="J12" s="2" t="n"/>
      <c r="K12" s="2" t="n"/>
      <c r="L12" s="2" t="n"/>
      <c r="M12" s="2" t="n"/>
    </row>
    <row r="13" ht="22" customHeight="true">
      <c r="A13" s="13">
        <f>'Verteilungseinstellungen'!E6</f>
      </c>
      <c r="B13" s="14">
        <f>IF(A13="","",IF(A13="全社",COUNTIF('Versionsprotokoll'!$J$13:$J$100,A13),COUNTIF('Versionsprotokoll'!$J$13:$J$100,A13)+COUNTIF('Versionsprotokoll'!$J$13:$J$100,"全社")))</f>
      </c>
      <c r="C13" s="2" t="n"/>
      <c r="D13" s="13" t="s">
        <v>23</v>
      </c>
      <c r="E13" s="14">
        <f>COUNTIF('Versionsprotokoll'!$E$13:$E$100,D13)</f>
      </c>
      <c r="F13" s="15">
        <f>IF($A$5=0,0,E13/$A$5)</f>
      </c>
      <c r="G13" s="2" t="n"/>
      <c r="H13" s="2" t="n"/>
      <c r="I13" s="2" t="n"/>
      <c r="J13" s="2" t="n"/>
      <c r="K13" s="2" t="n"/>
      <c r="L13" s="2" t="n"/>
      <c r="M13" s="2" t="n"/>
    </row>
    <row r="14" ht="22" customHeight="true">
      <c r="A14" s="13">
        <f>'Verteilungseinstellungen'!E7</f>
      </c>
      <c r="B14" s="14">
        <f>IF(A14="","",IF(A14="全社",COUNTIF('Versionsprotokoll'!$J$13:$J$100,A14),COUNTIF('Versionsprotokoll'!$J$13:$J$100,A14)+COUNTIF('Versionsprotokoll'!$J$13:$J$100,"全社")))</f>
      </c>
      <c r="C14" s="2" t="n"/>
      <c r="D14" s="13" t="s">
        <v>33</v>
      </c>
      <c r="E14" s="14">
        <f>COUNTIF('Versionsprotokoll'!$E$13:$E$100,D14)</f>
      </c>
      <c r="F14" s="15">
        <f>IF($A$5=0,0,E14/$A$5)</f>
      </c>
      <c r="G14" s="2" t="n"/>
      <c r="H14" s="2" t="n"/>
      <c r="I14" s="2" t="n"/>
      <c r="J14" s="2" t="n"/>
      <c r="K14" s="2" t="n"/>
      <c r="L14" s="2" t="n"/>
      <c r="M14" s="2" t="n"/>
    </row>
    <row r="15" ht="22" customHeight="true">
      <c r="A15" s="13">
        <f>'Verteilungseinstellungen'!E8</f>
      </c>
      <c r="B15" s="14">
        <f>IF(A15="","",IF(A15="全社",COUNTIF('Versionsprotokoll'!$J$13:$J$100,A15),COUNTIF('Versionsprotokoll'!$J$13:$J$100,A15)+COUNTIF('Versionsprotokoll'!$J$13:$J$100,"全社")))</f>
      </c>
      <c r="C15" s="2" t="n"/>
      <c r="D15" s="13" t="s">
        <v>34</v>
      </c>
      <c r="E15" s="14">
        <f>COUNTIF('Versionsprotokoll'!$E$13:$E$100,D15)</f>
      </c>
      <c r="F15" s="15">
        <f>IF($A$5=0,0,E15/$A$5)</f>
      </c>
      <c r="G15" s="2" t="n"/>
      <c r="H15" s="2" t="n"/>
      <c r="I15" s="2" t="n"/>
      <c r="J15" s="2" t="n"/>
      <c r="K15" s="2" t="n"/>
      <c r="L15" s="2" t="n"/>
      <c r="M15" s="2" t="n"/>
    </row>
    <row r="16" ht="22" customHeight="true">
      <c r="A16" s="13">
        <f>'Verteilungseinstellungen'!E9</f>
      </c>
      <c r="B16" s="14">
        <f>IF(A16="","",IF(A16="全社",COUNTIF('Versionsprotokoll'!$J$13:$J$100,A16),COUNTIF('Versionsprotokoll'!$J$13:$J$100,A16)+COUNTIF('Versionsprotokoll'!$J$13:$J$100,"全社")))</f>
      </c>
      <c r="C16" s="2" t="n"/>
      <c r="D16" s="13" t="s">
        <v>35</v>
      </c>
      <c r="E16" s="14">
        <f>COUNTIF('Versionsprotokoll'!$E$13:$E$100,D16)</f>
      </c>
      <c r="F16" s="15">
        <f>IF($A$5=0,0,E16/$A$5)</f>
      </c>
      <c r="G16" s="2" t="n"/>
      <c r="H16" s="2" t="n"/>
      <c r="I16" s="2" t="n"/>
      <c r="J16" s="2" t="n"/>
      <c r="K16" s="2" t="n"/>
      <c r="L16" s="2" t="n"/>
      <c r="M16" s="2" t="n"/>
    </row>
    <row r="17" ht="22" customHeight="true">
      <c r="A17" s="13">
        <f>'Verteilungseinstellungen'!E10</f>
      </c>
      <c r="B17" s="14">
        <f>IF(A17="","",IF(A17="全社",COUNTIF('Versionsprotokoll'!$J$13:$J$100,A17),COUNTIF('Versionsprotokoll'!$J$13:$J$100,A17)+COUNTIF('Versionsprotokoll'!$J$13:$J$100,"全社")))</f>
      </c>
      <c r="C17" s="2" t="n"/>
      <c r="D17" s="2" t="n"/>
      <c r="E17" s="2" t="n"/>
      <c r="F17" s="2" t="n"/>
      <c r="G17" s="2" t="n"/>
      <c r="H17" s="2" t="n"/>
      <c r="I17" s="2" t="n"/>
      <c r="J17" s="2" t="n"/>
      <c r="K17" s="2" t="n"/>
      <c r="L17" s="2" t="n"/>
      <c r="M17" s="2" t="n"/>
    </row>
    <row r="18" ht="22" customHeight="true">
      <c r="A18" s="13">
        <f>'Verteilungseinstellungen'!E11</f>
      </c>
      <c r="B18" s="14">
        <f>IF(A18="","",IF(A18="全社",COUNTIF('Versionsprotokoll'!$J$13:$J$100,A18),COUNTIF('Versionsprotokoll'!$J$13:$J$100,A18)+COUNTIF('Versionsprotokoll'!$J$13:$J$100,"全社")))</f>
      </c>
      <c r="C18" s="2" t="n"/>
      <c r="D18" s="2" t="n"/>
      <c r="E18" s="2" t="n"/>
      <c r="F18" s="2" t="n"/>
      <c r="G18" s="2" t="n"/>
      <c r="H18" s="2" t="n"/>
      <c r="I18" s="2" t="n"/>
      <c r="J18" s="2" t="n"/>
      <c r="K18" s="2" t="n"/>
      <c r="L18" s="2" t="n"/>
      <c r="M18" s="2" t="n"/>
    </row>
    <row r="19" ht="22" customHeight="true">
      <c r="A19" s="13">
        <f>'Verteilungseinstellungen'!E12</f>
      </c>
      <c r="B19" s="14">
        <f>IF(A19="","",IF(A19="全社",COUNTIF('Versionsprotokoll'!$J$13:$J$100,A19),COUNTIF('Versionsprotokoll'!$J$13:$J$100,A19)+COUNTIF('Versionsprotokoll'!$J$13:$J$100,"全社")))</f>
      </c>
      <c r="C19" s="2" t="n"/>
      <c r="D19" s="2" t="n"/>
      <c r="E19" s="2" t="n"/>
      <c r="F19" s="2" t="n"/>
      <c r="G19" s="2" t="n"/>
      <c r="H19" s="2" t="n"/>
      <c r="I19" s="2" t="n"/>
      <c r="J19" s="2" t="n"/>
      <c r="K19" s="2" t="n"/>
      <c r="L19" s="2" t="n"/>
      <c r="M19" s="2" t="n"/>
    </row>
    <row r="20" ht="21" customHeight="true">
      <c r="A20" s="2" t="n"/>
      <c r="B20" s="2" t="n"/>
      <c r="C20" s="2" t="n"/>
      <c r="D20" s="2" t="n"/>
      <c r="E20" s="2" t="n"/>
      <c r="F20" s="2" t="n"/>
      <c r="G20" s="2" t="n"/>
      <c r="H20" s="2" t="n"/>
      <c r="I20" s="2" t="n"/>
      <c r="J20" s="2" t="n"/>
      <c r="K20" s="2" t="n"/>
      <c r="L20" s="2" t="n"/>
      <c r="M20" s="2" t="n"/>
    </row>
    <row r="21" ht="21" customHeight="true">
      <c r="A21" s="2" t="n"/>
      <c r="B21" s="2" t="n"/>
      <c r="C21" s="2" t="n"/>
      <c r="D21" s="2" t="n"/>
      <c r="E21" s="2" t="n"/>
      <c r="F21" s="2" t="n"/>
      <c r="G21" s="2" t="n"/>
      <c r="H21" s="2" t="n"/>
      <c r="I21" s="2" t="n"/>
      <c r="J21" s="2" t="n"/>
      <c r="K21" s="2" t="n"/>
      <c r="L21" s="2" t="n"/>
      <c r="M21" s="2" t="n"/>
    </row>
    <row r="22" ht="21" customHeight="true">
      <c r="A22" s="6" t="s">
        <v>36</v>
      </c>
      <c r="B22" s="2" t="n"/>
      <c r="C22" s="2" t="n"/>
      <c r="D22" s="2" t="n"/>
      <c r="E22" s="2" t="n"/>
      <c r="F22" s="2" t="n"/>
      <c r="G22" s="2" t="n"/>
      <c r="H22" s="2" t="n"/>
      <c r="I22" s="2" t="n"/>
      <c r="J22" s="2" t="n"/>
      <c r="K22" s="2" t="n"/>
      <c r="L22" s="2" t="n"/>
      <c r="M22" s="2" t="n"/>
    </row>
    <row r="23" ht="21" customHeight="true">
      <c r="A23" s="16" t="s">
        <v>37</v>
      </c>
      <c r="B23" s="2" t="n"/>
      <c r="C23" s="2" t="n"/>
      <c r="D23" s="2" t="n"/>
      <c r="E23" s="2" t="n"/>
      <c r="F23" s="2" t="n"/>
      <c r="G23" s="2" t="n"/>
      <c r="H23" s="2" t="n"/>
      <c r="I23" s="2" t="n"/>
      <c r="J23" s="2" t="n"/>
      <c r="K23" s="2" t="n"/>
      <c r="L23" s="2" t="n"/>
      <c r="M23" s="2" t="n"/>
    </row>
    <row r="24" ht="21" customHeight="true">
      <c r="A24" s="2" t="n"/>
      <c r="B24" s="2" t="n"/>
      <c r="C24" s="2" t="n"/>
      <c r="D24" s="2" t="n"/>
      <c r="E24" s="2" t="n"/>
      <c r="F24" s="2" t="n"/>
      <c r="G24" s="2" t="n"/>
      <c r="H24" s="2" t="n"/>
      <c r="I24" s="2" t="n"/>
      <c r="J24" s="2" t="n"/>
      <c r="K24" s="2" t="n"/>
      <c r="L24" s="2" t="n"/>
      <c r="M24" s="2" t="n"/>
    </row>
    <row r="25" ht="21" customHeight="true">
      <c r="A25" s="2" t="n"/>
      <c r="B25" s="2" t="n"/>
      <c r="C25" s="2" t="n"/>
      <c r="D25" s="2" t="n"/>
      <c r="E25" s="2" t="n"/>
      <c r="F25" s="2" t="n"/>
      <c r="G25" s="2" t="n"/>
      <c r="H25" s="2" t="n"/>
      <c r="I25" s="2" t="n"/>
      <c r="J25" s="2" t="n"/>
      <c r="K25" s="2" t="n"/>
      <c r="L25" s="2" t="n"/>
      <c r="M25" s="2" t="n"/>
    </row>
    <row r="26" ht="21" customHeight="true">
      <c r="A26" s="2" t="n"/>
      <c r="B26" s="2" t="n"/>
      <c r="C26" s="2" t="n"/>
      <c r="D26" s="2" t="n"/>
      <c r="E26" s="2" t="n"/>
      <c r="F26" s="2" t="n"/>
      <c r="G26" s="2" t="n"/>
      <c r="H26" s="2" t="n"/>
      <c r="I26" s="2" t="n"/>
      <c r="J26" s="2" t="n"/>
      <c r="K26" s="2" t="n"/>
      <c r="L26" s="2" t="n"/>
      <c r="M26" s="2" t="n"/>
    </row>
    <row r="27" ht="21" customHeight="true">
      <c r="A27" s="2" t="n"/>
      <c r="B27" s="2" t="n"/>
      <c r="C27" s="2" t="n"/>
      <c r="D27" s="2" t="n"/>
      <c r="E27" s="2" t="n"/>
      <c r="F27" s="2" t="n"/>
      <c r="G27" s="2" t="n"/>
      <c r="H27" s="2" t="n"/>
      <c r="I27" s="2" t="n"/>
      <c r="J27" s="2" t="n"/>
      <c r="K27" s="2" t="n"/>
      <c r="L27" s="2" t="n"/>
      <c r="M27" s="2" t="n"/>
    </row>
    <row r="28" ht="21" customHeight="true">
      <c r="A28" s="2" t="n"/>
      <c r="B28" s="2" t="n"/>
      <c r="C28" s="2" t="n"/>
      <c r="D28" s="2" t="n"/>
      <c r="E28" s="2" t="n"/>
      <c r="F28" s="2" t="n"/>
      <c r="G28" s="2" t="n"/>
      <c r="H28" s="2" t="n"/>
      <c r="I28" s="2" t="n"/>
      <c r="J28" s="2" t="n"/>
      <c r="K28" s="2" t="n"/>
      <c r="L28" s="2" t="n"/>
      <c r="M28" s="2" t="n"/>
    </row>
    <row r="29" ht="21" customHeight="true">
      <c r="A29" s="2" t="n"/>
      <c r="B29" s="2" t="n"/>
      <c r="C29" s="2" t="n"/>
      <c r="D29" s="2" t="n"/>
      <c r="E29" s="2" t="n"/>
      <c r="F29" s="2" t="n"/>
      <c r="G29" s="2" t="n"/>
      <c r="H29" s="2" t="n"/>
      <c r="I29" s="2" t="n"/>
      <c r="J29" s="2" t="n"/>
      <c r="K29" s="2" t="n"/>
      <c r="L29" s="2" t="n"/>
      <c r="M29" s="2" t="n"/>
    </row>
    <row r="30" ht="21" customHeight="true">
      <c r="A30" s="2" t="n"/>
      <c r="B30" s="2" t="n"/>
      <c r="C30" s="2" t="n"/>
      <c r="D30" s="2" t="n"/>
      <c r="E30" s="2" t="n"/>
      <c r="F30" s="2" t="n"/>
      <c r="G30" s="2" t="n"/>
      <c r="H30" s="2" t="n"/>
      <c r="I30" s="2" t="n"/>
      <c r="J30" s="2" t="n"/>
      <c r="K30" s="2" t="n"/>
      <c r="L30" s="2" t="n"/>
      <c r="M30" s="2" t="n"/>
    </row>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sheetData>
  <mergeCells count="14">
    <mergeCell ref="A4:B4"/>
    <mergeCell ref="G4:H4"/>
    <mergeCell ref="E4:F4"/>
    <mergeCell ref="A23:F25"/>
    <mergeCell ref="A1:M1"/>
    <mergeCell ref="C5:D6"/>
    <mergeCell ref="A5:B6"/>
    <mergeCell ref="G5:H6"/>
    <mergeCell ref="E5:F6"/>
    <mergeCell ref="D9:F9"/>
    <mergeCell ref="A22:F22"/>
    <mergeCell ref="A9:B9"/>
    <mergeCell ref="A2:M3"/>
    <mergeCell ref="C4:D4"/>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K100"/>
  <sheetViews>
    <sheetView showGridLines="true" zoomScale="90" workbookViewId="0">
      <pane activePane="bottomLeft" state="frozen" topLeftCell="A13" ySplit="12"/>
      <selection activeCell="A1" pane="bottomLeft" sqref="A1"/>
    </sheetView>
  </sheetViews>
  <sheetFormatPr baseColWidth="8" defaultRowHeight="15"/>
  <cols>
    <col customWidth="true" max="1" min="1" width="38"/>
    <col customWidth="true" max="2" min="2" width="32"/>
    <col customWidth="true" max="3" min="3" width="16"/>
    <col customWidth="true" max="4" min="4" width="17"/>
    <col customWidth="true" max="5" min="5" width="14"/>
    <col customWidth="true" max="6" min="6" width="16"/>
    <col customWidth="true" max="7" min="7" width="14"/>
    <col customWidth="true" max="8" min="8" width="15"/>
    <col customWidth="true" max="9" min="9" width="42"/>
    <col customWidth="true" max="10" min="10" width="20"/>
    <col customWidth="true" max="11" min="11" width="34"/>
  </cols>
  <sheetData>
    <row r="1" ht="30" customHeight="true">
      <c r="A1" s="1" t="s">
        <v>38</v>
      </c>
    </row>
    <row r="2" ht="22" customHeight="true">
      <c r="A2" s="3" t="s">
        <v>39</v>
      </c>
    </row>
    <row r="3" ht="22" customHeight="true"/>
    <row r="4" ht="21" customHeight="true"/>
    <row r="5" ht="21" customHeight="true">
      <c r="A5" s="17" t="s">
        <v>40</v>
      </c>
    </row>
    <row r="6" ht="21" customHeight="true"/>
    <row r="7" ht="21" customHeight="true"/>
    <row r="8" ht="21" customHeight="true"/>
    <row r="9" ht="21" customHeight="true"/>
    <row r="10" ht="21" customHeight="true"/>
    <row r="11" ht="21" customHeight="true"/>
    <row r="12" ht="28" customHeight="true">
      <c r="A12" s="11" t="s">
        <v>41</v>
      </c>
      <c r="B12" s="11" t="s">
        <v>42</v>
      </c>
      <c r="C12" s="11" t="s">
        <v>43</v>
      </c>
      <c r="D12" s="11" t="s">
        <v>44</v>
      </c>
      <c r="E12" s="11" t="s">
        <v>29</v>
      </c>
      <c r="F12" s="11" t="s">
        <v>45</v>
      </c>
      <c r="G12" s="11" t="s">
        <v>46</v>
      </c>
      <c r="H12" s="11" t="s">
        <v>47</v>
      </c>
      <c r="I12" s="11" t="s">
        <v>48</v>
      </c>
      <c r="J12" s="11" t="s">
        <v>49</v>
      </c>
      <c r="K12" s="11" t="s">
        <v>1</v>
      </c>
    </row>
    <row r="13" ht="22" customHeight="true">
      <c r="A13" s="18" t="s">
        <v>50</v>
      </c>
      <c r="B13" s="19" t="s">
        <v>51</v>
      </c>
      <c r="C13" s="20" t="s">
        <v>52</v>
      </c>
      <c r="D13" s="18" t="s">
        <v>53</v>
      </c>
      <c r="E13" s="20" t="s">
        <v>34</v>
      </c>
      <c r="F13" s="20" t="s">
        <v>54</v>
      </c>
      <c r="G13" s="21" t="n">
        <v>46113</v>
      </c>
      <c r="H13" s="21" t="n">
        <v>46124</v>
      </c>
      <c r="I13" s="19" t="s">
        <v>55</v>
      </c>
      <c r="J13" s="22" t="s">
        <v>56</v>
      </c>
      <c r="K13" s="19" t="s">
        <v>57</v>
      </c>
    </row>
    <row r="14" ht="22" customHeight="true">
      <c r="A14" s="18" t="s">
        <v>58</v>
      </c>
      <c r="B14" s="19" t="s">
        <v>59</v>
      </c>
      <c r="C14" s="20" t="s">
        <v>60</v>
      </c>
      <c r="D14" s="18" t="s">
        <v>61</v>
      </c>
      <c r="E14" s="20" t="s">
        <v>33</v>
      </c>
      <c r="F14" s="20" t="s">
        <v>54</v>
      </c>
      <c r="G14" s="21" t="n">
        <v>46152</v>
      </c>
      <c r="H14" s="21" t="n">
        <v>46174</v>
      </c>
      <c r="I14" s="19" t="s">
        <v>62</v>
      </c>
      <c r="J14" s="22" t="s">
        <v>63</v>
      </c>
      <c r="K14" s="19" t="s">
        <v>24</v>
      </c>
    </row>
    <row r="15" ht="22" customHeight="true">
      <c r="A15" s="18" t="s">
        <v>64</v>
      </c>
      <c r="B15" s="19" t="s">
        <v>65</v>
      </c>
      <c r="C15" s="20" t="s">
        <v>66</v>
      </c>
      <c r="D15" s="18" t="s">
        <v>67</v>
      </c>
      <c r="E15" s="20" t="s">
        <v>23</v>
      </c>
      <c r="F15" s="20" t="s">
        <v>54</v>
      </c>
      <c r="G15" s="21" t="n">
        <v>46096</v>
      </c>
      <c r="H15" s="21" t="n">
        <v>46167</v>
      </c>
      <c r="I15" s="19" t="s">
        <v>68</v>
      </c>
      <c r="J15" s="22" t="s">
        <v>69</v>
      </c>
      <c r="K15" s="19" t="s">
        <v>70</v>
      </c>
    </row>
    <row r="16" ht="22" customHeight="true">
      <c r="A16" s="18" t="n"/>
      <c r="B16" s="19" t="n"/>
      <c r="C16" s="20" t="n"/>
      <c r="D16" s="18" t="n"/>
      <c r="E16" s="20" t="n"/>
      <c r="F16" s="20" t="n"/>
      <c r="G16" s="21" t="n"/>
      <c r="H16" s="21" t="n"/>
      <c r="I16" s="19" t="n"/>
      <c r="J16" s="22" t="n"/>
      <c r="K16" s="19" t="n"/>
    </row>
    <row r="17" ht="22" customHeight="true">
      <c r="A17" s="18" t="n"/>
      <c r="B17" s="19" t="n"/>
      <c r="C17" s="20" t="n"/>
      <c r="D17" s="18" t="n"/>
      <c r="E17" s="20" t="n"/>
      <c r="F17" s="20" t="n"/>
      <c r="G17" s="21" t="n"/>
      <c r="H17" s="21" t="n"/>
      <c r="I17" s="19" t="n"/>
      <c r="J17" s="22" t="n"/>
      <c r="K17" s="19" t="n"/>
    </row>
    <row r="18" ht="22" customHeight="true">
      <c r="A18" s="18" t="n"/>
      <c r="B18" s="19" t="n"/>
      <c r="C18" s="20" t="n"/>
      <c r="D18" s="18" t="n"/>
      <c r="E18" s="20" t="n"/>
      <c r="F18" s="20" t="n"/>
      <c r="G18" s="21" t="n"/>
      <c r="H18" s="21" t="n"/>
      <c r="I18" s="19" t="n"/>
      <c r="J18" s="22" t="n"/>
      <c r="K18" s="19" t="n"/>
    </row>
    <row r="19" ht="22" customHeight="true">
      <c r="A19" s="18" t="n"/>
      <c r="B19" s="19" t="n"/>
      <c r="C19" s="20" t="n"/>
      <c r="D19" s="18" t="n"/>
      <c r="E19" s="20" t="n"/>
      <c r="F19" s="20" t="n"/>
      <c r="G19" s="21" t="n"/>
      <c r="H19" s="21" t="n"/>
      <c r="I19" s="19" t="n"/>
      <c r="J19" s="22" t="n"/>
      <c r="K19" s="19" t="n"/>
    </row>
    <row r="20" ht="22" customHeight="true">
      <c r="A20" s="18" t="n"/>
      <c r="B20" s="19" t="n"/>
      <c r="C20" s="20" t="n"/>
      <c r="D20" s="18" t="n"/>
      <c r="E20" s="20" t="n"/>
      <c r="F20" s="20" t="n"/>
      <c r="G20" s="21" t="n"/>
      <c r="H20" s="21" t="n"/>
      <c r="I20" s="19" t="n"/>
      <c r="J20" s="22" t="n"/>
      <c r="K20" s="19" t="n"/>
    </row>
    <row r="21" ht="22" customHeight="true">
      <c r="A21" s="18" t="n"/>
      <c r="B21" s="19" t="n"/>
      <c r="C21" s="20" t="n"/>
      <c r="D21" s="18" t="n"/>
      <c r="E21" s="20" t="n"/>
      <c r="F21" s="20" t="n"/>
      <c r="G21" s="21" t="n"/>
      <c r="H21" s="21" t="n"/>
      <c r="I21" s="19" t="n"/>
      <c r="J21" s="22" t="n"/>
      <c r="K21" s="19" t="n"/>
    </row>
    <row r="22" ht="22" customHeight="true">
      <c r="A22" s="18" t="n"/>
      <c r="B22" s="19" t="n"/>
      <c r="C22" s="20" t="n"/>
      <c r="D22" s="18" t="n"/>
      <c r="E22" s="20" t="n"/>
      <c r="F22" s="20" t="n"/>
      <c r="G22" s="21" t="n"/>
      <c r="H22" s="21" t="n"/>
      <c r="I22" s="19" t="n"/>
      <c r="J22" s="22" t="n"/>
      <c r="K22" s="19" t="n"/>
    </row>
    <row r="23" ht="22" customHeight="true">
      <c r="A23" s="18" t="n"/>
      <c r="B23" s="19" t="n"/>
      <c r="C23" s="20" t="n"/>
      <c r="D23" s="18" t="n"/>
      <c r="E23" s="20" t="n"/>
      <c r="F23" s="20" t="n"/>
      <c r="G23" s="21" t="n"/>
      <c r="H23" s="21" t="n"/>
      <c r="I23" s="19" t="n"/>
      <c r="J23" s="22" t="n"/>
      <c r="K23" s="19" t="n"/>
    </row>
    <row r="24" ht="22" customHeight="true">
      <c r="A24" s="18" t="n"/>
      <c r="B24" s="19" t="n"/>
      <c r="C24" s="20" t="n"/>
      <c r="D24" s="18" t="n"/>
      <c r="E24" s="20" t="n"/>
      <c r="F24" s="20" t="n"/>
      <c r="G24" s="21" t="n"/>
      <c r="H24" s="21" t="n"/>
      <c r="I24" s="19" t="n"/>
      <c r="J24" s="22" t="n"/>
      <c r="K24" s="19" t="n"/>
    </row>
    <row r="25" ht="22" customHeight="true">
      <c r="A25" s="18" t="n"/>
      <c r="B25" s="19" t="n"/>
      <c r="C25" s="20" t="n"/>
      <c r="D25" s="18" t="n"/>
      <c r="E25" s="20" t="n"/>
      <c r="F25" s="20" t="n"/>
      <c r="G25" s="21" t="n"/>
      <c r="H25" s="21" t="n"/>
      <c r="I25" s="19" t="n"/>
      <c r="J25" s="22" t="n"/>
      <c r="K25" s="19" t="n"/>
    </row>
    <row r="26" ht="22" customHeight="true">
      <c r="A26" s="18" t="n"/>
      <c r="B26" s="19" t="n"/>
      <c r="C26" s="20" t="n"/>
      <c r="D26" s="18" t="n"/>
      <c r="E26" s="20" t="n"/>
      <c r="F26" s="20" t="n"/>
      <c r="G26" s="21" t="n"/>
      <c r="H26" s="21" t="n"/>
      <c r="I26" s="19" t="n"/>
      <c r="J26" s="22" t="n"/>
      <c r="K26" s="19" t="n"/>
    </row>
    <row r="27" ht="22" customHeight="true">
      <c r="A27" s="18" t="n"/>
      <c r="B27" s="19" t="n"/>
      <c r="C27" s="20" t="n"/>
      <c r="D27" s="18" t="n"/>
      <c r="E27" s="20" t="n"/>
      <c r="F27" s="20" t="n"/>
      <c r="G27" s="21" t="n"/>
      <c r="H27" s="21" t="n"/>
      <c r="I27" s="19" t="n"/>
      <c r="J27" s="22" t="n"/>
      <c r="K27" s="19" t="n"/>
    </row>
    <row r="28" ht="22" customHeight="true">
      <c r="A28" s="18" t="n"/>
      <c r="B28" s="19" t="n"/>
      <c r="C28" s="20" t="n"/>
      <c r="D28" s="18" t="n"/>
      <c r="E28" s="20" t="n"/>
      <c r="F28" s="20" t="n"/>
      <c r="G28" s="21" t="n"/>
      <c r="H28" s="21" t="n"/>
      <c r="I28" s="19" t="n"/>
      <c r="J28" s="22" t="n"/>
      <c r="K28" s="19" t="n"/>
    </row>
    <row r="29" ht="22" customHeight="true">
      <c r="A29" s="18" t="n"/>
      <c r="B29" s="19" t="n"/>
      <c r="C29" s="20" t="n"/>
      <c r="D29" s="18" t="n"/>
      <c r="E29" s="20" t="n"/>
      <c r="F29" s="20" t="n"/>
      <c r="G29" s="21" t="n"/>
      <c r="H29" s="21" t="n"/>
      <c r="I29" s="19" t="n"/>
      <c r="J29" s="22" t="n"/>
      <c r="K29" s="19" t="n"/>
    </row>
    <row r="30" ht="22" customHeight="true">
      <c r="A30" s="18" t="n"/>
      <c r="B30" s="19" t="n"/>
      <c r="C30" s="20" t="n"/>
      <c r="D30" s="18" t="n"/>
      <c r="E30" s="20" t="n"/>
      <c r="F30" s="20" t="n"/>
      <c r="G30" s="21" t="n"/>
      <c r="H30" s="21" t="n"/>
      <c r="I30" s="19" t="n"/>
      <c r="J30" s="22" t="n"/>
      <c r="K30" s="19" t="n"/>
    </row>
    <row r="31" ht="22" customHeight="true">
      <c r="A31" s="18" t="n"/>
      <c r="B31" s="19" t="n"/>
      <c r="C31" s="20" t="n"/>
      <c r="D31" s="18" t="n"/>
      <c r="E31" s="20" t="n"/>
      <c r="F31" s="20" t="n"/>
      <c r="G31" s="21" t="n"/>
      <c r="H31" s="21" t="n"/>
      <c r="I31" s="19" t="n"/>
      <c r="J31" s="22" t="n"/>
      <c r="K31" s="19" t="n"/>
    </row>
    <row r="32" ht="22" customHeight="true">
      <c r="A32" s="18" t="n"/>
      <c r="B32" s="19" t="n"/>
      <c r="C32" s="20" t="n"/>
      <c r="D32" s="18" t="n"/>
      <c r="E32" s="20" t="n"/>
      <c r="F32" s="20" t="n"/>
      <c r="G32" s="21" t="n"/>
      <c r="H32" s="21" t="n"/>
      <c r="I32" s="19" t="n"/>
      <c r="J32" s="22" t="n"/>
      <c r="K32" s="19" t="n"/>
    </row>
    <row r="33" ht="22" customHeight="true">
      <c r="A33" s="18" t="n"/>
      <c r="B33" s="19" t="n"/>
      <c r="C33" s="20" t="n"/>
      <c r="D33" s="18" t="n"/>
      <c r="E33" s="20" t="n"/>
      <c r="F33" s="20" t="n"/>
      <c r="G33" s="21" t="n"/>
      <c r="H33" s="21" t="n"/>
      <c r="I33" s="19" t="n"/>
      <c r="J33" s="22" t="n"/>
      <c r="K33" s="19" t="n"/>
    </row>
    <row r="34" ht="22" customHeight="true">
      <c r="A34" s="18" t="n"/>
      <c r="B34" s="19" t="n"/>
      <c r="C34" s="20" t="n"/>
      <c r="D34" s="18" t="n"/>
      <c r="E34" s="20" t="n"/>
      <c r="F34" s="20" t="n"/>
      <c r="G34" s="21" t="n"/>
      <c r="H34" s="21" t="n"/>
      <c r="I34" s="19" t="n"/>
      <c r="J34" s="22" t="n"/>
      <c r="K34" s="19" t="n"/>
    </row>
    <row r="35" ht="22" customHeight="true">
      <c r="A35" s="18" t="n"/>
      <c r="B35" s="19" t="n"/>
      <c r="C35" s="20" t="n"/>
      <c r="D35" s="18" t="n"/>
      <c r="E35" s="20" t="n"/>
      <c r="F35" s="20" t="n"/>
      <c r="G35" s="21" t="n"/>
      <c r="H35" s="21" t="n"/>
      <c r="I35" s="19" t="n"/>
      <c r="J35" s="22" t="n"/>
      <c r="K35" s="19" t="n"/>
    </row>
    <row r="36" ht="22" customHeight="true">
      <c r="A36" s="18" t="n"/>
      <c r="B36" s="19" t="n"/>
      <c r="C36" s="20" t="n"/>
      <c r="D36" s="18" t="n"/>
      <c r="E36" s="20" t="n"/>
      <c r="F36" s="20" t="n"/>
      <c r="G36" s="21" t="n"/>
      <c r="H36" s="21" t="n"/>
      <c r="I36" s="19" t="n"/>
      <c r="J36" s="22" t="n"/>
      <c r="K36" s="19" t="n"/>
    </row>
    <row r="37" ht="22" customHeight="true">
      <c r="A37" s="18" t="n"/>
      <c r="B37" s="19" t="n"/>
      <c r="C37" s="20" t="n"/>
      <c r="D37" s="18" t="n"/>
      <c r="E37" s="20" t="n"/>
      <c r="F37" s="20" t="n"/>
      <c r="G37" s="21" t="n"/>
      <c r="H37" s="21" t="n"/>
      <c r="I37" s="19" t="n"/>
      <c r="J37" s="22" t="n"/>
      <c r="K37" s="19" t="n"/>
    </row>
    <row r="38" ht="22" customHeight="true">
      <c r="A38" s="18" t="n"/>
      <c r="B38" s="19" t="n"/>
      <c r="C38" s="20" t="n"/>
      <c r="D38" s="18" t="n"/>
      <c r="E38" s="20" t="n"/>
      <c r="F38" s="20" t="n"/>
      <c r="G38" s="21" t="n"/>
      <c r="H38" s="21" t="n"/>
      <c r="I38" s="19" t="n"/>
      <c r="J38" s="22" t="n"/>
      <c r="K38" s="19" t="n"/>
    </row>
    <row r="39" ht="22" customHeight="true">
      <c r="A39" s="18" t="n"/>
      <c r="B39" s="19" t="n"/>
      <c r="C39" s="20" t="n"/>
      <c r="D39" s="18" t="n"/>
      <c r="E39" s="20" t="n"/>
      <c r="F39" s="20" t="n"/>
      <c r="G39" s="21" t="n"/>
      <c r="H39" s="21" t="n"/>
      <c r="I39" s="19" t="n"/>
      <c r="J39" s="22" t="n"/>
      <c r="K39" s="19" t="n"/>
    </row>
    <row r="40" ht="22" customHeight="true">
      <c r="A40" s="18" t="n"/>
      <c r="B40" s="19" t="n"/>
      <c r="C40" s="20" t="n"/>
      <c r="D40" s="18" t="n"/>
      <c r="E40" s="20" t="n"/>
      <c r="F40" s="20" t="n"/>
      <c r="G40" s="21" t="n"/>
      <c r="H40" s="21" t="n"/>
      <c r="I40" s="19" t="n"/>
      <c r="J40" s="22" t="n"/>
      <c r="K40" s="19" t="n"/>
    </row>
    <row r="41" ht="22" customHeight="true">
      <c r="A41" s="18" t="n"/>
      <c r="B41" s="19" t="n"/>
      <c r="C41" s="20" t="n"/>
      <c r="D41" s="18" t="n"/>
      <c r="E41" s="20" t="n"/>
      <c r="F41" s="20" t="n"/>
      <c r="G41" s="21" t="n"/>
      <c r="H41" s="21" t="n"/>
      <c r="I41" s="19" t="n"/>
      <c r="J41" s="22" t="n"/>
      <c r="K41" s="19" t="n"/>
    </row>
    <row r="42" ht="22" customHeight="true">
      <c r="A42" s="18" t="n"/>
      <c r="B42" s="19" t="n"/>
      <c r="C42" s="20" t="n"/>
      <c r="D42" s="18" t="n"/>
      <c r="E42" s="20" t="n"/>
      <c r="F42" s="20" t="n"/>
      <c r="G42" s="21" t="n"/>
      <c r="H42" s="21" t="n"/>
      <c r="I42" s="19" t="n"/>
      <c r="J42" s="22" t="n"/>
      <c r="K42" s="19" t="n"/>
    </row>
    <row r="43" ht="22" customHeight="true">
      <c r="A43" s="18" t="n"/>
      <c r="B43" s="19" t="n"/>
      <c r="C43" s="20" t="n"/>
      <c r="D43" s="18" t="n"/>
      <c r="E43" s="20" t="n"/>
      <c r="F43" s="20" t="n"/>
      <c r="G43" s="21" t="n"/>
      <c r="H43" s="21" t="n"/>
      <c r="I43" s="19" t="n"/>
      <c r="J43" s="22" t="n"/>
      <c r="K43" s="19" t="n"/>
    </row>
    <row r="44" ht="22" customHeight="true">
      <c r="A44" s="18" t="n"/>
      <c r="B44" s="19" t="n"/>
      <c r="C44" s="20" t="n"/>
      <c r="D44" s="18" t="n"/>
      <c r="E44" s="20" t="n"/>
      <c r="F44" s="20" t="n"/>
      <c r="G44" s="21" t="n"/>
      <c r="H44" s="21" t="n"/>
      <c r="I44" s="19" t="n"/>
      <c r="J44" s="22" t="n"/>
      <c r="K44" s="19" t="n"/>
    </row>
    <row r="45" ht="22" customHeight="true">
      <c r="A45" s="18" t="n"/>
      <c r="B45" s="19" t="n"/>
      <c r="C45" s="20" t="n"/>
      <c r="D45" s="18" t="n"/>
      <c r="E45" s="20" t="n"/>
      <c r="F45" s="20" t="n"/>
      <c r="G45" s="21" t="n"/>
      <c r="H45" s="21" t="n"/>
      <c r="I45" s="19" t="n"/>
      <c r="J45" s="22" t="n"/>
      <c r="K45" s="19" t="n"/>
    </row>
    <row r="46" ht="22" customHeight="true">
      <c r="A46" s="18" t="n"/>
      <c r="B46" s="19" t="n"/>
      <c r="C46" s="20" t="n"/>
      <c r="D46" s="18" t="n"/>
      <c r="E46" s="20" t="n"/>
      <c r="F46" s="20" t="n"/>
      <c r="G46" s="21" t="n"/>
      <c r="H46" s="21" t="n"/>
      <c r="I46" s="19" t="n"/>
      <c r="J46" s="22" t="n"/>
      <c r="K46" s="19" t="n"/>
    </row>
    <row r="47" ht="22" customHeight="true">
      <c r="A47" s="18" t="n"/>
      <c r="B47" s="19" t="n"/>
      <c r="C47" s="20" t="n"/>
      <c r="D47" s="18" t="n"/>
      <c r="E47" s="20" t="n"/>
      <c r="F47" s="20" t="n"/>
      <c r="G47" s="21" t="n"/>
      <c r="H47" s="21" t="n"/>
      <c r="I47" s="19" t="n"/>
      <c r="J47" s="22" t="n"/>
      <c r="K47" s="19" t="n"/>
    </row>
    <row r="48" ht="22" customHeight="true">
      <c r="A48" s="18" t="n"/>
      <c r="B48" s="19" t="n"/>
      <c r="C48" s="20" t="n"/>
      <c r="D48" s="18" t="n"/>
      <c r="E48" s="20" t="n"/>
      <c r="F48" s="20" t="n"/>
      <c r="G48" s="21" t="n"/>
      <c r="H48" s="21" t="n"/>
      <c r="I48" s="19" t="n"/>
      <c r="J48" s="22" t="n"/>
      <c r="K48" s="19" t="n"/>
    </row>
    <row r="49" ht="22" customHeight="true">
      <c r="A49" s="18" t="n"/>
      <c r="B49" s="19" t="n"/>
      <c r="C49" s="20" t="n"/>
      <c r="D49" s="18" t="n"/>
      <c r="E49" s="20" t="n"/>
      <c r="F49" s="20" t="n"/>
      <c r="G49" s="21" t="n"/>
      <c r="H49" s="21" t="n"/>
      <c r="I49" s="19" t="n"/>
      <c r="J49" s="22" t="n"/>
      <c r="K49" s="19" t="n"/>
    </row>
    <row r="50" ht="22" customHeight="true">
      <c r="A50" s="18" t="n"/>
      <c r="B50" s="19" t="n"/>
      <c r="C50" s="20" t="n"/>
      <c r="D50" s="18" t="n"/>
      <c r="E50" s="20" t="n"/>
      <c r="F50" s="20" t="n"/>
      <c r="G50" s="21" t="n"/>
      <c r="H50" s="21" t="n"/>
      <c r="I50" s="19" t="n"/>
      <c r="J50" s="22" t="n"/>
      <c r="K50" s="19" t="n"/>
    </row>
    <row r="51" ht="22" customHeight="true">
      <c r="A51" s="18" t="n"/>
      <c r="B51" s="19" t="n"/>
      <c r="C51" s="20" t="n"/>
      <c r="D51" s="18" t="n"/>
      <c r="E51" s="20" t="n"/>
      <c r="F51" s="20" t="n"/>
      <c r="G51" s="21" t="n"/>
      <c r="H51" s="21" t="n"/>
      <c r="I51" s="19" t="n"/>
      <c r="J51" s="22" t="n"/>
      <c r="K51" s="19" t="n"/>
    </row>
    <row r="52" ht="22" customHeight="true">
      <c r="A52" s="18" t="n"/>
      <c r="B52" s="19" t="n"/>
      <c r="C52" s="20" t="n"/>
      <c r="D52" s="18" t="n"/>
      <c r="E52" s="20" t="n"/>
      <c r="F52" s="20" t="n"/>
      <c r="G52" s="21" t="n"/>
      <c r="H52" s="21" t="n"/>
      <c r="I52" s="19" t="n"/>
      <c r="J52" s="22" t="n"/>
      <c r="K52" s="19" t="n"/>
    </row>
    <row r="53" ht="22" customHeight="true">
      <c r="A53" s="18" t="n"/>
      <c r="B53" s="19" t="n"/>
      <c r="C53" s="20" t="n"/>
      <c r="D53" s="18" t="n"/>
      <c r="E53" s="20" t="n"/>
      <c r="F53" s="20" t="n"/>
      <c r="G53" s="21" t="n"/>
      <c r="H53" s="21" t="n"/>
      <c r="I53" s="19" t="n"/>
      <c r="J53" s="22" t="n"/>
      <c r="K53" s="19" t="n"/>
    </row>
    <row r="54" ht="22" customHeight="true">
      <c r="A54" s="18" t="n"/>
      <c r="B54" s="19" t="n"/>
      <c r="C54" s="20" t="n"/>
      <c r="D54" s="18" t="n"/>
      <c r="E54" s="20" t="n"/>
      <c r="F54" s="20" t="n"/>
      <c r="G54" s="21" t="n"/>
      <c r="H54" s="21" t="n"/>
      <c r="I54" s="19" t="n"/>
      <c r="J54" s="22" t="n"/>
      <c r="K54" s="19" t="n"/>
    </row>
    <row r="55" ht="22" customHeight="true">
      <c r="A55" s="18" t="n"/>
      <c r="B55" s="19" t="n"/>
      <c r="C55" s="20" t="n"/>
      <c r="D55" s="18" t="n"/>
      <c r="E55" s="20" t="n"/>
      <c r="F55" s="20" t="n"/>
      <c r="G55" s="21" t="n"/>
      <c r="H55" s="21" t="n"/>
      <c r="I55" s="19" t="n"/>
      <c r="J55" s="22" t="n"/>
      <c r="K55" s="19" t="n"/>
    </row>
    <row r="56" ht="22" customHeight="true">
      <c r="A56" s="18" t="n"/>
      <c r="B56" s="19" t="n"/>
      <c r="C56" s="20" t="n"/>
      <c r="D56" s="18" t="n"/>
      <c r="E56" s="20" t="n"/>
      <c r="F56" s="20" t="n"/>
      <c r="G56" s="21" t="n"/>
      <c r="H56" s="21" t="n"/>
      <c r="I56" s="19" t="n"/>
      <c r="J56" s="22" t="n"/>
      <c r="K56" s="19" t="n"/>
    </row>
    <row r="57" ht="22" customHeight="true">
      <c r="A57" s="18" t="n"/>
      <c r="B57" s="19" t="n"/>
      <c r="C57" s="20" t="n"/>
      <c r="D57" s="18" t="n"/>
      <c r="E57" s="20" t="n"/>
      <c r="F57" s="20" t="n"/>
      <c r="G57" s="21" t="n"/>
      <c r="H57" s="21" t="n"/>
      <c r="I57" s="19" t="n"/>
      <c r="J57" s="22" t="n"/>
      <c r="K57" s="19" t="n"/>
    </row>
    <row r="58" ht="22" customHeight="true">
      <c r="A58" s="18" t="n"/>
      <c r="B58" s="19" t="n"/>
      <c r="C58" s="20" t="n"/>
      <c r="D58" s="18" t="n"/>
      <c r="E58" s="20" t="n"/>
      <c r="F58" s="20" t="n"/>
      <c r="G58" s="21" t="n"/>
      <c r="H58" s="21" t="n"/>
      <c r="I58" s="19" t="n"/>
      <c r="J58" s="22" t="n"/>
      <c r="K58" s="19" t="n"/>
    </row>
    <row r="59" ht="22" customHeight="true">
      <c r="A59" s="18" t="n"/>
      <c r="B59" s="19" t="n"/>
      <c r="C59" s="20" t="n"/>
      <c r="D59" s="18" t="n"/>
      <c r="E59" s="20" t="n"/>
      <c r="F59" s="20" t="n"/>
      <c r="G59" s="21" t="n"/>
      <c r="H59" s="21" t="n"/>
      <c r="I59" s="19" t="n"/>
      <c r="J59" s="22" t="n"/>
      <c r="K59" s="19" t="n"/>
    </row>
    <row r="60" ht="22" customHeight="true">
      <c r="A60" s="18" t="n"/>
      <c r="B60" s="19" t="n"/>
      <c r="C60" s="20" t="n"/>
      <c r="D60" s="18" t="n"/>
      <c r="E60" s="20" t="n"/>
      <c r="F60" s="20" t="n"/>
      <c r="G60" s="21" t="n"/>
      <c r="H60" s="21" t="n"/>
      <c r="I60" s="19" t="n"/>
      <c r="J60" s="22" t="n"/>
      <c r="K60" s="19" t="n"/>
    </row>
    <row r="61" ht="22" customHeight="true">
      <c r="A61" s="18" t="n"/>
      <c r="B61" s="19" t="n"/>
      <c r="C61" s="20" t="n"/>
      <c r="D61" s="18" t="n"/>
      <c r="E61" s="20" t="n"/>
      <c r="F61" s="20" t="n"/>
      <c r="G61" s="21" t="n"/>
      <c r="H61" s="21" t="n"/>
      <c r="I61" s="19" t="n"/>
      <c r="J61" s="22" t="n"/>
      <c r="K61" s="19" t="n"/>
    </row>
    <row r="62" ht="22" customHeight="true">
      <c r="A62" s="18" t="n"/>
      <c r="B62" s="19" t="n"/>
      <c r="C62" s="20" t="n"/>
      <c r="D62" s="18" t="n"/>
      <c r="E62" s="20" t="n"/>
      <c r="F62" s="20" t="n"/>
      <c r="G62" s="21" t="n"/>
      <c r="H62" s="21" t="n"/>
      <c r="I62" s="19" t="n"/>
      <c r="J62" s="22" t="n"/>
      <c r="K62" s="19" t="n"/>
    </row>
    <row r="63" ht="22" customHeight="true">
      <c r="A63" s="18" t="n"/>
      <c r="B63" s="19" t="n"/>
      <c r="C63" s="20" t="n"/>
      <c r="D63" s="18" t="n"/>
      <c r="E63" s="20" t="n"/>
      <c r="F63" s="20" t="n"/>
      <c r="G63" s="21" t="n"/>
      <c r="H63" s="21" t="n"/>
      <c r="I63" s="19" t="n"/>
      <c r="J63" s="22" t="n"/>
      <c r="K63" s="19" t="n"/>
    </row>
    <row r="64" ht="22" customHeight="true">
      <c r="A64" s="18" t="n"/>
      <c r="B64" s="19" t="n"/>
      <c r="C64" s="20" t="n"/>
      <c r="D64" s="18" t="n"/>
      <c r="E64" s="20" t="n"/>
      <c r="F64" s="20" t="n"/>
      <c r="G64" s="21" t="n"/>
      <c r="H64" s="21" t="n"/>
      <c r="I64" s="19" t="n"/>
      <c r="J64" s="22" t="n"/>
      <c r="K64" s="19" t="n"/>
    </row>
    <row r="65" ht="22" customHeight="true">
      <c r="A65" s="18" t="n"/>
      <c r="B65" s="19" t="n"/>
      <c r="C65" s="20" t="n"/>
      <c r="D65" s="18" t="n"/>
      <c r="E65" s="20" t="n"/>
      <c r="F65" s="20" t="n"/>
      <c r="G65" s="21" t="n"/>
      <c r="H65" s="21" t="n"/>
      <c r="I65" s="19" t="n"/>
      <c r="J65" s="22" t="n"/>
      <c r="K65" s="19" t="n"/>
    </row>
    <row r="66" ht="22" customHeight="true">
      <c r="A66" s="18" t="n"/>
      <c r="B66" s="19" t="n"/>
      <c r="C66" s="20" t="n"/>
      <c r="D66" s="18" t="n"/>
      <c r="E66" s="20" t="n"/>
      <c r="F66" s="20" t="n"/>
      <c r="G66" s="21" t="n"/>
      <c r="H66" s="21" t="n"/>
      <c r="I66" s="19" t="n"/>
      <c r="J66" s="22" t="n"/>
      <c r="K66" s="19" t="n"/>
    </row>
    <row r="67" ht="22" customHeight="true">
      <c r="A67" s="18" t="n"/>
      <c r="B67" s="19" t="n"/>
      <c r="C67" s="20" t="n"/>
      <c r="D67" s="18" t="n"/>
      <c r="E67" s="20" t="n"/>
      <c r="F67" s="20" t="n"/>
      <c r="G67" s="21" t="n"/>
      <c r="H67" s="21" t="n"/>
      <c r="I67" s="19" t="n"/>
      <c r="J67" s="22" t="n"/>
      <c r="K67" s="19" t="n"/>
    </row>
    <row r="68" ht="22" customHeight="true">
      <c r="A68" s="18" t="n"/>
      <c r="B68" s="19" t="n"/>
      <c r="C68" s="20" t="n"/>
      <c r="D68" s="18" t="n"/>
      <c r="E68" s="20" t="n"/>
      <c r="F68" s="20" t="n"/>
      <c r="G68" s="21" t="n"/>
      <c r="H68" s="21" t="n"/>
      <c r="I68" s="19" t="n"/>
      <c r="J68" s="22" t="n"/>
      <c r="K68" s="19" t="n"/>
    </row>
    <row r="69" ht="22" customHeight="true">
      <c r="A69" s="18" t="n"/>
      <c r="B69" s="19" t="n"/>
      <c r="C69" s="20" t="n"/>
      <c r="D69" s="18" t="n"/>
      <c r="E69" s="20" t="n"/>
      <c r="F69" s="20" t="n"/>
      <c r="G69" s="21" t="n"/>
      <c r="H69" s="21" t="n"/>
      <c r="I69" s="19" t="n"/>
      <c r="J69" s="22" t="n"/>
      <c r="K69" s="19" t="n"/>
    </row>
    <row r="70" ht="22" customHeight="true">
      <c r="A70" s="18" t="n"/>
      <c r="B70" s="19" t="n"/>
      <c r="C70" s="20" t="n"/>
      <c r="D70" s="18" t="n"/>
      <c r="E70" s="20" t="n"/>
      <c r="F70" s="20" t="n"/>
      <c r="G70" s="21" t="n"/>
      <c r="H70" s="21" t="n"/>
      <c r="I70" s="19" t="n"/>
      <c r="J70" s="22" t="n"/>
      <c r="K70" s="19" t="n"/>
    </row>
    <row r="71" ht="22" customHeight="true">
      <c r="A71" s="18" t="n"/>
      <c r="B71" s="19" t="n"/>
      <c r="C71" s="20" t="n"/>
      <c r="D71" s="18" t="n"/>
      <c r="E71" s="20" t="n"/>
      <c r="F71" s="20" t="n"/>
      <c r="G71" s="21" t="n"/>
      <c r="H71" s="21" t="n"/>
      <c r="I71" s="19" t="n"/>
      <c r="J71" s="22" t="n"/>
      <c r="K71" s="19" t="n"/>
    </row>
    <row r="72" ht="22" customHeight="true">
      <c r="A72" s="18" t="n"/>
      <c r="B72" s="19" t="n"/>
      <c r="C72" s="20" t="n"/>
      <c r="D72" s="18" t="n"/>
      <c r="E72" s="20" t="n"/>
      <c r="F72" s="20" t="n"/>
      <c r="G72" s="21" t="n"/>
      <c r="H72" s="21" t="n"/>
      <c r="I72" s="19" t="n"/>
      <c r="J72" s="22" t="n"/>
      <c r="K72" s="19" t="n"/>
    </row>
    <row r="73" ht="22" customHeight="true">
      <c r="A73" s="18" t="n"/>
      <c r="B73" s="19" t="n"/>
      <c r="C73" s="20" t="n"/>
      <c r="D73" s="18" t="n"/>
      <c r="E73" s="20" t="n"/>
      <c r="F73" s="20" t="n"/>
      <c r="G73" s="21" t="n"/>
      <c r="H73" s="21" t="n"/>
      <c r="I73" s="19" t="n"/>
      <c r="J73" s="22" t="n"/>
      <c r="K73" s="19" t="n"/>
    </row>
    <row r="74" ht="22" customHeight="true">
      <c r="A74" s="18" t="n"/>
      <c r="B74" s="19" t="n"/>
      <c r="C74" s="20" t="n"/>
      <c r="D74" s="18" t="n"/>
      <c r="E74" s="20" t="n"/>
      <c r="F74" s="20" t="n"/>
      <c r="G74" s="21" t="n"/>
      <c r="H74" s="21" t="n"/>
      <c r="I74" s="19" t="n"/>
      <c r="J74" s="22" t="n"/>
      <c r="K74" s="19" t="n"/>
    </row>
    <row r="75" ht="22" customHeight="true">
      <c r="A75" s="18" t="n"/>
      <c r="B75" s="19" t="n"/>
      <c r="C75" s="20" t="n"/>
      <c r="D75" s="18" t="n"/>
      <c r="E75" s="20" t="n"/>
      <c r="F75" s="20" t="n"/>
      <c r="G75" s="21" t="n"/>
      <c r="H75" s="21" t="n"/>
      <c r="I75" s="19" t="n"/>
      <c r="J75" s="22" t="n"/>
      <c r="K75" s="19" t="n"/>
    </row>
    <row r="76" ht="22" customHeight="true">
      <c r="A76" s="18" t="n"/>
      <c r="B76" s="19" t="n"/>
      <c r="C76" s="20" t="n"/>
      <c r="D76" s="18" t="n"/>
      <c r="E76" s="20" t="n"/>
      <c r="F76" s="20" t="n"/>
      <c r="G76" s="21" t="n"/>
      <c r="H76" s="21" t="n"/>
      <c r="I76" s="19" t="n"/>
      <c r="J76" s="22" t="n"/>
      <c r="K76" s="19" t="n"/>
    </row>
    <row r="77" ht="22" customHeight="true">
      <c r="A77" s="18" t="n"/>
      <c r="B77" s="19" t="n"/>
      <c r="C77" s="20" t="n"/>
      <c r="D77" s="18" t="n"/>
      <c r="E77" s="20" t="n"/>
      <c r="F77" s="20" t="n"/>
      <c r="G77" s="21" t="n"/>
      <c r="H77" s="21" t="n"/>
      <c r="I77" s="19" t="n"/>
      <c r="J77" s="22" t="n"/>
      <c r="K77" s="19" t="n"/>
    </row>
    <row r="78" ht="22" customHeight="true">
      <c r="A78" s="18" t="n"/>
      <c r="B78" s="19" t="n"/>
      <c r="C78" s="20" t="n"/>
      <c r="D78" s="18" t="n"/>
      <c r="E78" s="20" t="n"/>
      <c r="F78" s="20" t="n"/>
      <c r="G78" s="21" t="n"/>
      <c r="H78" s="21" t="n"/>
      <c r="I78" s="19" t="n"/>
      <c r="J78" s="22" t="n"/>
      <c r="K78" s="19" t="n"/>
    </row>
    <row r="79" ht="22" customHeight="true">
      <c r="A79" s="18" t="n"/>
      <c r="B79" s="19" t="n"/>
      <c r="C79" s="20" t="n"/>
      <c r="D79" s="18" t="n"/>
      <c r="E79" s="20" t="n"/>
      <c r="F79" s="20" t="n"/>
      <c r="G79" s="21" t="n"/>
      <c r="H79" s="21" t="n"/>
      <c r="I79" s="19" t="n"/>
      <c r="J79" s="22" t="n"/>
      <c r="K79" s="19" t="n"/>
    </row>
    <row r="80" ht="22" customHeight="true">
      <c r="A80" s="18" t="n"/>
      <c r="B80" s="19" t="n"/>
      <c r="C80" s="20" t="n"/>
      <c r="D80" s="18" t="n"/>
      <c r="E80" s="20" t="n"/>
      <c r="F80" s="20" t="n"/>
      <c r="G80" s="21" t="n"/>
      <c r="H80" s="21" t="n"/>
      <c r="I80" s="19" t="n"/>
      <c r="J80" s="22" t="n"/>
      <c r="K80" s="19" t="n"/>
    </row>
    <row r="81" ht="22" customHeight="true">
      <c r="A81" s="18" t="n"/>
      <c r="B81" s="19" t="n"/>
      <c r="C81" s="20" t="n"/>
      <c r="D81" s="18" t="n"/>
      <c r="E81" s="20" t="n"/>
      <c r="F81" s="20" t="n"/>
      <c r="G81" s="21" t="n"/>
      <c r="H81" s="21" t="n"/>
      <c r="I81" s="19" t="n"/>
      <c r="J81" s="22" t="n"/>
      <c r="K81" s="19" t="n"/>
    </row>
    <row r="82" ht="22" customHeight="true">
      <c r="A82" s="18" t="n"/>
      <c r="B82" s="19" t="n"/>
      <c r="C82" s="20" t="n"/>
      <c r="D82" s="18" t="n"/>
      <c r="E82" s="20" t="n"/>
      <c r="F82" s="20" t="n"/>
      <c r="G82" s="21" t="n"/>
      <c r="H82" s="21" t="n"/>
      <c r="I82" s="19" t="n"/>
      <c r="J82" s="22" t="n"/>
      <c r="K82" s="19" t="n"/>
    </row>
    <row r="83" ht="22" customHeight="true">
      <c r="A83" s="18" t="n"/>
      <c r="B83" s="19" t="n"/>
      <c r="C83" s="20" t="n"/>
      <c r="D83" s="18" t="n"/>
      <c r="E83" s="20" t="n"/>
      <c r="F83" s="20" t="n"/>
      <c r="G83" s="21" t="n"/>
      <c r="H83" s="21" t="n"/>
      <c r="I83" s="19" t="n"/>
      <c r="J83" s="22" t="n"/>
      <c r="K83" s="19" t="n"/>
    </row>
    <row r="84" ht="22" customHeight="true">
      <c r="A84" s="18" t="n"/>
      <c r="B84" s="19" t="n"/>
      <c r="C84" s="20" t="n"/>
      <c r="D84" s="18" t="n"/>
      <c r="E84" s="20" t="n"/>
      <c r="F84" s="20" t="n"/>
      <c r="G84" s="21" t="n"/>
      <c r="H84" s="21" t="n"/>
      <c r="I84" s="19" t="n"/>
      <c r="J84" s="22" t="n"/>
      <c r="K84" s="19" t="n"/>
    </row>
    <row r="85" ht="22" customHeight="true">
      <c r="A85" s="18" t="n"/>
      <c r="B85" s="19" t="n"/>
      <c r="C85" s="20" t="n"/>
      <c r="D85" s="18" t="n"/>
      <c r="E85" s="20" t="n"/>
      <c r="F85" s="20" t="n"/>
      <c r="G85" s="21" t="n"/>
      <c r="H85" s="21" t="n"/>
      <c r="I85" s="19" t="n"/>
      <c r="J85" s="22" t="n"/>
      <c r="K85" s="19" t="n"/>
    </row>
    <row r="86" ht="22" customHeight="true">
      <c r="A86" s="18" t="n"/>
      <c r="B86" s="19" t="n"/>
      <c r="C86" s="20" t="n"/>
      <c r="D86" s="18" t="n"/>
      <c r="E86" s="20" t="n"/>
      <c r="F86" s="20" t="n"/>
      <c r="G86" s="21" t="n"/>
      <c r="H86" s="21" t="n"/>
      <c r="I86" s="19" t="n"/>
      <c r="J86" s="22" t="n"/>
      <c r="K86" s="19" t="n"/>
    </row>
    <row r="87" ht="22" customHeight="true">
      <c r="A87" s="18" t="n"/>
      <c r="B87" s="19" t="n"/>
      <c r="C87" s="20" t="n"/>
      <c r="D87" s="18" t="n"/>
      <c r="E87" s="20" t="n"/>
      <c r="F87" s="20" t="n"/>
      <c r="G87" s="21" t="n"/>
      <c r="H87" s="21" t="n"/>
      <c r="I87" s="19" t="n"/>
      <c r="J87" s="22" t="n"/>
      <c r="K87" s="19" t="n"/>
    </row>
    <row r="88" ht="22" customHeight="true">
      <c r="A88" s="18" t="n"/>
      <c r="B88" s="19" t="n"/>
      <c r="C88" s="20" t="n"/>
      <c r="D88" s="18" t="n"/>
      <c r="E88" s="20" t="n"/>
      <c r="F88" s="20" t="n"/>
      <c r="G88" s="21" t="n"/>
      <c r="H88" s="21" t="n"/>
      <c r="I88" s="19" t="n"/>
      <c r="J88" s="22" t="n"/>
      <c r="K88" s="19" t="n"/>
    </row>
    <row r="89" ht="22" customHeight="true">
      <c r="A89" s="18" t="n"/>
      <c r="B89" s="19" t="n"/>
      <c r="C89" s="20" t="n"/>
      <c r="D89" s="18" t="n"/>
      <c r="E89" s="20" t="n"/>
      <c r="F89" s="20" t="n"/>
      <c r="G89" s="21" t="n"/>
      <c r="H89" s="21" t="n"/>
      <c r="I89" s="19" t="n"/>
      <c r="J89" s="22" t="n"/>
      <c r="K89" s="19" t="n"/>
    </row>
    <row r="90" ht="22" customHeight="true">
      <c r="A90" s="18" t="n"/>
      <c r="B90" s="19" t="n"/>
      <c r="C90" s="20" t="n"/>
      <c r="D90" s="18" t="n"/>
      <c r="E90" s="20" t="n"/>
      <c r="F90" s="20" t="n"/>
      <c r="G90" s="21" t="n"/>
      <c r="H90" s="21" t="n"/>
      <c r="I90" s="19" t="n"/>
      <c r="J90" s="22" t="n"/>
      <c r="K90" s="19" t="n"/>
    </row>
    <row r="91" ht="22" customHeight="true">
      <c r="A91" s="18" t="n"/>
      <c r="B91" s="19" t="n"/>
      <c r="C91" s="20" t="n"/>
      <c r="D91" s="18" t="n"/>
      <c r="E91" s="20" t="n"/>
      <c r="F91" s="20" t="n"/>
      <c r="G91" s="21" t="n"/>
      <c r="H91" s="21" t="n"/>
      <c r="I91" s="19" t="n"/>
      <c r="J91" s="22" t="n"/>
      <c r="K91" s="19" t="n"/>
    </row>
    <row r="92" ht="22" customHeight="true">
      <c r="A92" s="18" t="n"/>
      <c r="B92" s="19" t="n"/>
      <c r="C92" s="20" t="n"/>
      <c r="D92" s="18" t="n"/>
      <c r="E92" s="20" t="n"/>
      <c r="F92" s="20" t="n"/>
      <c r="G92" s="21" t="n"/>
      <c r="H92" s="21" t="n"/>
      <c r="I92" s="19" t="n"/>
      <c r="J92" s="22" t="n"/>
      <c r="K92" s="19" t="n"/>
    </row>
    <row r="93" ht="22" customHeight="true">
      <c r="A93" s="18" t="n"/>
      <c r="B93" s="19" t="n"/>
      <c r="C93" s="20" t="n"/>
      <c r="D93" s="18" t="n"/>
      <c r="E93" s="20" t="n"/>
      <c r="F93" s="20" t="n"/>
      <c r="G93" s="21" t="n"/>
      <c r="H93" s="21" t="n"/>
      <c r="I93" s="19" t="n"/>
      <c r="J93" s="22" t="n"/>
      <c r="K93" s="19" t="n"/>
    </row>
    <row r="94" ht="22" customHeight="true">
      <c r="A94" s="18" t="n"/>
      <c r="B94" s="19" t="n"/>
      <c r="C94" s="20" t="n"/>
      <c r="D94" s="18" t="n"/>
      <c r="E94" s="20" t="n"/>
      <c r="F94" s="20" t="n"/>
      <c r="G94" s="21" t="n"/>
      <c r="H94" s="21" t="n"/>
      <c r="I94" s="19" t="n"/>
      <c r="J94" s="22" t="n"/>
      <c r="K94" s="19" t="n"/>
    </row>
    <row r="95" ht="22" customHeight="true">
      <c r="A95" s="18" t="n"/>
      <c r="B95" s="19" t="n"/>
      <c r="C95" s="20" t="n"/>
      <c r="D95" s="18" t="n"/>
      <c r="E95" s="20" t="n"/>
      <c r="F95" s="20" t="n"/>
      <c r="G95" s="21" t="n"/>
      <c r="H95" s="21" t="n"/>
      <c r="I95" s="19" t="n"/>
      <c r="J95" s="22" t="n"/>
      <c r="K95" s="19" t="n"/>
    </row>
    <row r="96" ht="22" customHeight="true">
      <c r="A96" s="18" t="n"/>
      <c r="B96" s="19" t="n"/>
      <c r="C96" s="20" t="n"/>
      <c r="D96" s="18" t="n"/>
      <c r="E96" s="20" t="n"/>
      <c r="F96" s="20" t="n"/>
      <c r="G96" s="21" t="n"/>
      <c r="H96" s="21" t="n"/>
      <c r="I96" s="19" t="n"/>
      <c r="J96" s="22" t="n"/>
      <c r="K96" s="19" t="n"/>
    </row>
    <row r="97" ht="22" customHeight="true">
      <c r="A97" s="18" t="n"/>
      <c r="B97" s="19" t="n"/>
      <c r="C97" s="20" t="n"/>
      <c r="D97" s="18" t="n"/>
      <c r="E97" s="20" t="n"/>
      <c r="F97" s="20" t="n"/>
      <c r="G97" s="21" t="n"/>
      <c r="H97" s="21" t="n"/>
      <c r="I97" s="19" t="n"/>
      <c r="J97" s="22" t="n"/>
      <c r="K97" s="19" t="n"/>
    </row>
    <row r="98" ht="22" customHeight="true">
      <c r="A98" s="18" t="n"/>
      <c r="B98" s="19" t="n"/>
      <c r="C98" s="20" t="n"/>
      <c r="D98" s="18" t="n"/>
      <c r="E98" s="20" t="n"/>
      <c r="F98" s="20" t="n"/>
      <c r="G98" s="21" t="n"/>
      <c r="H98" s="21" t="n"/>
      <c r="I98" s="19" t="n"/>
      <c r="J98" s="22" t="n"/>
      <c r="K98" s="19" t="n"/>
    </row>
    <row r="99" ht="22" customHeight="true">
      <c r="A99" s="18" t="n"/>
      <c r="B99" s="19" t="n"/>
      <c r="C99" s="20" t="n"/>
      <c r="D99" s="18" t="n"/>
      <c r="E99" s="20" t="n"/>
      <c r="F99" s="20" t="n"/>
      <c r="G99" s="21" t="n"/>
      <c r="H99" s="21" t="n"/>
      <c r="I99" s="19" t="n"/>
      <c r="J99" s="22" t="n"/>
      <c r="K99" s="19" t="n"/>
    </row>
    <row r="100" ht="22" customHeight="true">
      <c r="A100" s="18" t="n"/>
      <c r="B100" s="19" t="n"/>
      <c r="C100" s="20" t="n"/>
      <c r="D100" s="18" t="n"/>
      <c r="E100" s="20" t="n"/>
      <c r="F100" s="20" t="n"/>
      <c r="G100" s="21" t="n"/>
      <c r="H100" s="21" t="n"/>
      <c r="I100" s="19" t="n"/>
      <c r="J100" s="22" t="n"/>
      <c r="K100" s="19" t="n"/>
    </row>
  </sheetData>
  <autoFilter ref="A12:K100"/>
  <mergeCells count="3">
    <mergeCell ref="A1:K1"/>
    <mergeCell ref="A2:K3"/>
    <mergeCell ref="A5:K5"/>
  </mergeCells>
  <conditionalFormatting sqref="E13:E100">
    <cfRule type="expression" dxfId="0" priority="1">
      <formula>$E13="公開中"</formula>
    </cfRule>
    <cfRule type="expression" dxfId="1" priority="2">
      <formula>$E13="改訂中"</formula>
    </cfRule>
    <cfRule type="expression" dxfId="2" priority="3">
      <formula>$E13="承認待ち"</formula>
    </cfRule>
    <cfRule type="expression" dxfId="3" priority="4">
      <formula>$E13="計画中"</formula>
    </cfRule>
    <cfRule type="expression" dxfId="4" priority="5">
      <formula>$E13="廃止"</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から選択してください。" errorTitle="入力値を確認してください" prompt="文書カテゴリを選択してください。" promptTitle="分類" showErrorMessage="true" showInputMessage="true" sqref="C13:C100" type="list">
      <formula1>=CategoryList</formula1>
    </dataValidation>
    <dataValidation allowBlank="true" error="リストから選択してください。" errorTitle="入力値を確認してください" prompt="改訂ステータスを選択してください。" promptTitle="状態" showErrorMessage="true" showInputMessage="true" sqref="E13:E100" type="list">
      <formula1>"計画中,改訂中,承認待ち,公開中,廃止"</formula1>
    </dataValidation>
    <dataValidation allowBlank="true" error="リストから選択してください。" errorTitle="入力値を確認してください" prompt="担当者を選択してください。" promptTitle="改訂担当" showErrorMessage="true" showInputMessage="true" sqref="F13:F100" type="list">
      <formula1>=PersonList</formula1>
    </dataValidation>
    <dataValidation allowBlank="true" error="リストから選択してください。" errorTitle="入力値を確認してください" prompt="配布グループまたは部門を選択してください。" promptTitle="配布範囲" showErrorMessage="true" showInputMessage="true" sqref="J13:J100" type="list">
      <formula1>=DistributionList</formula1>
    </dataValidation>
  </dataValidations>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H100"/>
  <sheetViews>
    <sheetView showGridLines="true" zoomScale="90" workbookViewId="0">
      <pane activePane="bottomLeft" state="frozen" topLeftCell="A13" ySplit="12"/>
      <selection activeCell="A1" pane="bottomLeft" sqref="A1"/>
    </sheetView>
  </sheetViews>
  <sheetFormatPr baseColWidth="8" defaultRowHeight="15"/>
  <cols>
    <col customWidth="true" max="1" min="1" width="38"/>
    <col customWidth="true" max="2" min="2" width="16"/>
    <col customWidth="true" max="3" min="3" width="38"/>
    <col customWidth="true" max="4" min="4" width="14"/>
    <col customWidth="true" max="5" min="5" width="18"/>
    <col customWidth="true" max="6" min="6" width="14"/>
    <col customWidth="true" max="7" min="7" width="15"/>
    <col customWidth="true" max="8" min="8" width="48"/>
  </cols>
  <sheetData>
    <row r="1" ht="30" customHeight="true">
      <c r="A1" s="1" t="s">
        <v>71</v>
      </c>
    </row>
    <row r="2" ht="22" customHeight="true">
      <c r="A2" s="3" t="s">
        <v>72</v>
      </c>
    </row>
    <row r="3" ht="22" customHeight="true"/>
    <row r="4" ht="21" customHeight="true"/>
    <row r="5" ht="21" customHeight="true">
      <c r="A5" s="17" t="s">
        <v>73</v>
      </c>
    </row>
    <row r="6" ht="21" customHeight="true"/>
    <row r="7" ht="21" customHeight="true"/>
    <row r="8" ht="21" customHeight="true"/>
    <row r="9" ht="21" customHeight="true"/>
    <row r="10" ht="21" customHeight="true"/>
    <row r="11" ht="21" customHeight="true"/>
    <row r="12" ht="28" customHeight="true">
      <c r="A12" s="11" t="s">
        <v>74</v>
      </c>
      <c r="B12" s="11" t="s">
        <v>41</v>
      </c>
      <c r="C12" s="11" t="s">
        <v>75</v>
      </c>
      <c r="D12" s="11" t="s">
        <v>76</v>
      </c>
      <c r="E12" s="11" t="s">
        <v>77</v>
      </c>
      <c r="F12" s="11" t="s">
        <v>78</v>
      </c>
      <c r="G12" s="11" t="s">
        <v>79</v>
      </c>
      <c r="H12" s="11" t="s">
        <v>80</v>
      </c>
    </row>
    <row r="13" ht="22" customHeight="true">
      <c r="A13" s="18" t="s">
        <v>81</v>
      </c>
      <c r="B13" s="20" t="s">
        <v>50</v>
      </c>
      <c r="C13" s="13">
        <f>IFERROR(VLOOKUP(B13,'Versionsprotokoll'!$A$13:$K$100,2,FALSE),"")</f>
      </c>
      <c r="D13" s="21" t="n">
        <v>46122</v>
      </c>
      <c r="E13" s="20" t="s">
        <v>82</v>
      </c>
      <c r="F13" s="20" t="s">
        <v>83</v>
      </c>
      <c r="G13" s="21" t="n">
        <v>46124</v>
      </c>
      <c r="H13" s="19" t="s">
        <v>84</v>
      </c>
    </row>
    <row r="14" ht="22" customHeight="true">
      <c r="A14" s="18" t="s">
        <v>85</v>
      </c>
      <c r="B14" s="20" t="s">
        <v>58</v>
      </c>
      <c r="C14" s="13">
        <f>IFERROR(VLOOKUP(B14,'Versionsprotokoll'!$A$13:$K$100,2,FALSE),"")</f>
      </c>
      <c r="D14" s="21" t="n">
        <v>46175</v>
      </c>
      <c r="E14" s="20" t="s">
        <v>86</v>
      </c>
      <c r="F14" s="20" t="s">
        <v>87</v>
      </c>
      <c r="G14" s="21" t="n"/>
      <c r="H14" s="19" t="s">
        <v>88</v>
      </c>
    </row>
    <row r="15" ht="22" customHeight="true">
      <c r="A15" s="18" t="s">
        <v>89</v>
      </c>
      <c r="B15" s="20" t="s">
        <v>64</v>
      </c>
      <c r="C15" s="13">
        <f>IFERROR(VLOOKUP(B15,'Versionsprotokoll'!$A$13:$K$100,2,FALSE),"")</f>
      </c>
      <c r="D15" s="21" t="n">
        <v>46162</v>
      </c>
      <c r="E15" s="20" t="s">
        <v>82</v>
      </c>
      <c r="F15" s="20" t="s">
        <v>90</v>
      </c>
      <c r="G15" s="21" t="n">
        <v>46164</v>
      </c>
      <c r="H15" s="19" t="s">
        <v>91</v>
      </c>
    </row>
    <row r="16" ht="22" customHeight="true">
      <c r="A16" s="18" t="n"/>
      <c r="B16" s="20" t="n"/>
      <c r="C16" s="13">
        <f>IFERROR(VLOOKUP(B16,'Versionsprotokoll'!$A$13:$K$100,2,FALSE),"")</f>
      </c>
      <c r="D16" s="21" t="n"/>
      <c r="E16" s="20" t="n"/>
      <c r="F16" s="20" t="n"/>
      <c r="G16" s="21" t="n"/>
      <c r="H16" s="19" t="n"/>
    </row>
    <row r="17" ht="22" customHeight="true">
      <c r="A17" s="18" t="n"/>
      <c r="B17" s="20" t="n"/>
      <c r="C17" s="13">
        <f>IFERROR(VLOOKUP(B17,'Versionsprotokoll'!$A$13:$K$100,2,FALSE),"")</f>
      </c>
      <c r="D17" s="21" t="n"/>
      <c r="E17" s="20" t="n"/>
      <c r="F17" s="20" t="n"/>
      <c r="G17" s="21" t="n"/>
      <c r="H17" s="19" t="n"/>
    </row>
    <row r="18" ht="22" customHeight="true">
      <c r="A18" s="18" t="n"/>
      <c r="B18" s="20" t="n"/>
      <c r="C18" s="13">
        <f>IFERROR(VLOOKUP(B18,'Versionsprotokoll'!$A$13:$K$100,2,FALSE),"")</f>
      </c>
      <c r="D18" s="21" t="n"/>
      <c r="E18" s="20" t="n"/>
      <c r="F18" s="20" t="n"/>
      <c r="G18" s="21" t="n"/>
      <c r="H18" s="19" t="n"/>
    </row>
    <row r="19" ht="22" customHeight="true">
      <c r="A19" s="18" t="n"/>
      <c r="B19" s="20" t="n"/>
      <c r="C19" s="13">
        <f>IFERROR(VLOOKUP(B19,'Versionsprotokoll'!$A$13:$K$100,2,FALSE),"")</f>
      </c>
      <c r="D19" s="21" t="n"/>
      <c r="E19" s="20" t="n"/>
      <c r="F19" s="20" t="n"/>
      <c r="G19" s="21" t="n"/>
      <c r="H19" s="19" t="n"/>
    </row>
    <row r="20" ht="22" customHeight="true">
      <c r="A20" s="18" t="n"/>
      <c r="B20" s="20" t="n"/>
      <c r="C20" s="13">
        <f>IFERROR(VLOOKUP(B20,'Versionsprotokoll'!$A$13:$K$100,2,FALSE),"")</f>
      </c>
      <c r="D20" s="21" t="n"/>
      <c r="E20" s="20" t="n"/>
      <c r="F20" s="20" t="n"/>
      <c r="G20" s="21" t="n"/>
      <c r="H20" s="19" t="n"/>
    </row>
    <row r="21" ht="22" customHeight="true">
      <c r="A21" s="18" t="n"/>
      <c r="B21" s="20" t="n"/>
      <c r="C21" s="13">
        <f>IFERROR(VLOOKUP(B21,'Versionsprotokoll'!$A$13:$K$100,2,FALSE),"")</f>
      </c>
      <c r="D21" s="21" t="n"/>
      <c r="E21" s="20" t="n"/>
      <c r="F21" s="20" t="n"/>
      <c r="G21" s="21" t="n"/>
      <c r="H21" s="19" t="n"/>
    </row>
    <row r="22" ht="22" customHeight="true">
      <c r="A22" s="18" t="n"/>
      <c r="B22" s="20" t="n"/>
      <c r="C22" s="13">
        <f>IFERROR(VLOOKUP(B22,'Versionsprotokoll'!$A$13:$K$100,2,FALSE),"")</f>
      </c>
      <c r="D22" s="21" t="n"/>
      <c r="E22" s="20" t="n"/>
      <c r="F22" s="20" t="n"/>
      <c r="G22" s="21" t="n"/>
      <c r="H22" s="19" t="n"/>
    </row>
    <row r="23" ht="22" customHeight="true">
      <c r="A23" s="18" t="n"/>
      <c r="B23" s="20" t="n"/>
      <c r="C23" s="13">
        <f>IFERROR(VLOOKUP(B23,'Versionsprotokoll'!$A$13:$K$100,2,FALSE),"")</f>
      </c>
      <c r="D23" s="21" t="n"/>
      <c r="E23" s="20" t="n"/>
      <c r="F23" s="20" t="n"/>
      <c r="G23" s="21" t="n"/>
      <c r="H23" s="19" t="n"/>
    </row>
    <row r="24" ht="22" customHeight="true">
      <c r="A24" s="18" t="n"/>
      <c r="B24" s="20" t="n"/>
      <c r="C24" s="13">
        <f>IFERROR(VLOOKUP(B24,'Versionsprotokoll'!$A$13:$K$100,2,FALSE),"")</f>
      </c>
      <c r="D24" s="21" t="n"/>
      <c r="E24" s="20" t="n"/>
      <c r="F24" s="20" t="n"/>
      <c r="G24" s="21" t="n"/>
      <c r="H24" s="19" t="n"/>
    </row>
    <row r="25" ht="22" customHeight="true">
      <c r="A25" s="18" t="n"/>
      <c r="B25" s="20" t="n"/>
      <c r="C25" s="13">
        <f>IFERROR(VLOOKUP(B25,'Versionsprotokoll'!$A$13:$K$100,2,FALSE),"")</f>
      </c>
      <c r="D25" s="21" t="n"/>
      <c r="E25" s="20" t="n"/>
      <c r="F25" s="20" t="n"/>
      <c r="G25" s="21" t="n"/>
      <c r="H25" s="19" t="n"/>
    </row>
    <row r="26" ht="22" customHeight="true">
      <c r="A26" s="18" t="n"/>
      <c r="B26" s="20" t="n"/>
      <c r="C26" s="13">
        <f>IFERROR(VLOOKUP(B26,'Versionsprotokoll'!$A$13:$K$100,2,FALSE),"")</f>
      </c>
      <c r="D26" s="21" t="n"/>
      <c r="E26" s="20" t="n"/>
      <c r="F26" s="20" t="n"/>
      <c r="G26" s="21" t="n"/>
      <c r="H26" s="19" t="n"/>
    </row>
    <row r="27" ht="22" customHeight="true">
      <c r="A27" s="18" t="n"/>
      <c r="B27" s="20" t="n"/>
      <c r="C27" s="13">
        <f>IFERROR(VLOOKUP(B27,'Versionsprotokoll'!$A$13:$K$100,2,FALSE),"")</f>
      </c>
      <c r="D27" s="21" t="n"/>
      <c r="E27" s="20" t="n"/>
      <c r="F27" s="20" t="n"/>
      <c r="G27" s="21" t="n"/>
      <c r="H27" s="19" t="n"/>
    </row>
    <row r="28" ht="22" customHeight="true">
      <c r="A28" s="18" t="n"/>
      <c r="B28" s="20" t="n"/>
      <c r="C28" s="13">
        <f>IFERROR(VLOOKUP(B28,'Versionsprotokoll'!$A$13:$K$100,2,FALSE),"")</f>
      </c>
      <c r="D28" s="21" t="n"/>
      <c r="E28" s="20" t="n"/>
      <c r="F28" s="20" t="n"/>
      <c r="G28" s="21" t="n"/>
      <c r="H28" s="19" t="n"/>
    </row>
    <row r="29" ht="22" customHeight="true">
      <c r="A29" s="18" t="n"/>
      <c r="B29" s="20" t="n"/>
      <c r="C29" s="13">
        <f>IFERROR(VLOOKUP(B29,'Versionsprotokoll'!$A$13:$K$100,2,FALSE),"")</f>
      </c>
      <c r="D29" s="21" t="n"/>
      <c r="E29" s="20" t="n"/>
      <c r="F29" s="20" t="n"/>
      <c r="G29" s="21" t="n"/>
      <c r="H29" s="19" t="n"/>
    </row>
    <row r="30" ht="22" customHeight="true">
      <c r="A30" s="18" t="n"/>
      <c r="B30" s="20" t="n"/>
      <c r="C30" s="13">
        <f>IFERROR(VLOOKUP(B30,'Versionsprotokoll'!$A$13:$K$100,2,FALSE),"")</f>
      </c>
      <c r="D30" s="21" t="n"/>
      <c r="E30" s="20" t="n"/>
      <c r="F30" s="20" t="n"/>
      <c r="G30" s="21" t="n"/>
      <c r="H30" s="19" t="n"/>
    </row>
    <row r="31" ht="22" customHeight="true">
      <c r="A31" s="18" t="n"/>
      <c r="B31" s="20" t="n"/>
      <c r="C31" s="13">
        <f>IFERROR(VLOOKUP(B31,'Versionsprotokoll'!$A$13:$K$100,2,FALSE),"")</f>
      </c>
      <c r="D31" s="21" t="n"/>
      <c r="E31" s="20" t="n"/>
      <c r="F31" s="20" t="n"/>
      <c r="G31" s="21" t="n"/>
      <c r="H31" s="19" t="n"/>
    </row>
    <row r="32" ht="22" customHeight="true">
      <c r="A32" s="18" t="n"/>
      <c r="B32" s="20" t="n"/>
      <c r="C32" s="13">
        <f>IFERROR(VLOOKUP(B32,'Versionsprotokoll'!$A$13:$K$100,2,FALSE),"")</f>
      </c>
      <c r="D32" s="21" t="n"/>
      <c r="E32" s="20" t="n"/>
      <c r="F32" s="20" t="n"/>
      <c r="G32" s="21" t="n"/>
      <c r="H32" s="19" t="n"/>
    </row>
    <row r="33" ht="22" customHeight="true">
      <c r="A33" s="18" t="n"/>
      <c r="B33" s="20" t="n"/>
      <c r="C33" s="13">
        <f>IFERROR(VLOOKUP(B33,'Versionsprotokoll'!$A$13:$K$100,2,FALSE),"")</f>
      </c>
      <c r="D33" s="21" t="n"/>
      <c r="E33" s="20" t="n"/>
      <c r="F33" s="20" t="n"/>
      <c r="G33" s="21" t="n"/>
      <c r="H33" s="19" t="n"/>
    </row>
    <row r="34" ht="22" customHeight="true">
      <c r="A34" s="18" t="n"/>
      <c r="B34" s="20" t="n"/>
      <c r="C34" s="13">
        <f>IFERROR(VLOOKUP(B34,'Versionsprotokoll'!$A$13:$K$100,2,FALSE),"")</f>
      </c>
      <c r="D34" s="21" t="n"/>
      <c r="E34" s="20" t="n"/>
      <c r="F34" s="20" t="n"/>
      <c r="G34" s="21" t="n"/>
      <c r="H34" s="19" t="n"/>
    </row>
    <row r="35" ht="22" customHeight="true">
      <c r="A35" s="18" t="n"/>
      <c r="B35" s="20" t="n"/>
      <c r="C35" s="13">
        <f>IFERROR(VLOOKUP(B35,'Versionsprotokoll'!$A$13:$K$100,2,FALSE),"")</f>
      </c>
      <c r="D35" s="21" t="n"/>
      <c r="E35" s="20" t="n"/>
      <c r="F35" s="20" t="n"/>
      <c r="G35" s="21" t="n"/>
      <c r="H35" s="19" t="n"/>
    </row>
    <row r="36" ht="22" customHeight="true">
      <c r="A36" s="18" t="n"/>
      <c r="B36" s="20" t="n"/>
      <c r="C36" s="13">
        <f>IFERROR(VLOOKUP(B36,'Versionsprotokoll'!$A$13:$K$100,2,FALSE),"")</f>
      </c>
      <c r="D36" s="21" t="n"/>
      <c r="E36" s="20" t="n"/>
      <c r="F36" s="20" t="n"/>
      <c r="G36" s="21" t="n"/>
      <c r="H36" s="19" t="n"/>
    </row>
    <row r="37" ht="22" customHeight="true">
      <c r="A37" s="18" t="n"/>
      <c r="B37" s="20" t="n"/>
      <c r="C37" s="13">
        <f>IFERROR(VLOOKUP(B37,'Versionsprotokoll'!$A$13:$K$100,2,FALSE),"")</f>
      </c>
      <c r="D37" s="21" t="n"/>
      <c r="E37" s="20" t="n"/>
      <c r="F37" s="20" t="n"/>
      <c r="G37" s="21" t="n"/>
      <c r="H37" s="19" t="n"/>
    </row>
    <row r="38" ht="22" customHeight="true">
      <c r="A38" s="18" t="n"/>
      <c r="B38" s="20" t="n"/>
      <c r="C38" s="13">
        <f>IFERROR(VLOOKUP(B38,'Versionsprotokoll'!$A$13:$K$100,2,FALSE),"")</f>
      </c>
      <c r="D38" s="21" t="n"/>
      <c r="E38" s="20" t="n"/>
      <c r="F38" s="20" t="n"/>
      <c r="G38" s="21" t="n"/>
      <c r="H38" s="19" t="n"/>
    </row>
    <row r="39" ht="22" customHeight="true">
      <c r="A39" s="18" t="n"/>
      <c r="B39" s="20" t="n"/>
      <c r="C39" s="13">
        <f>IFERROR(VLOOKUP(B39,'Versionsprotokoll'!$A$13:$K$100,2,FALSE),"")</f>
      </c>
      <c r="D39" s="21" t="n"/>
      <c r="E39" s="20" t="n"/>
      <c r="F39" s="20" t="n"/>
      <c r="G39" s="21" t="n"/>
      <c r="H39" s="19" t="n"/>
    </row>
    <row r="40" ht="22" customHeight="true">
      <c r="A40" s="18" t="n"/>
      <c r="B40" s="20" t="n"/>
      <c r="C40" s="13">
        <f>IFERROR(VLOOKUP(B40,'Versionsprotokoll'!$A$13:$K$100,2,FALSE),"")</f>
      </c>
      <c r="D40" s="21" t="n"/>
      <c r="E40" s="20" t="n"/>
      <c r="F40" s="20" t="n"/>
      <c r="G40" s="21" t="n"/>
      <c r="H40" s="19" t="n"/>
    </row>
    <row r="41" ht="22" customHeight="true">
      <c r="A41" s="18" t="n"/>
      <c r="B41" s="20" t="n"/>
      <c r="C41" s="13">
        <f>IFERROR(VLOOKUP(B41,'Versionsprotokoll'!$A$13:$K$100,2,FALSE),"")</f>
      </c>
      <c r="D41" s="21" t="n"/>
      <c r="E41" s="20" t="n"/>
      <c r="F41" s="20" t="n"/>
      <c r="G41" s="21" t="n"/>
      <c r="H41" s="19" t="n"/>
    </row>
    <row r="42" ht="22" customHeight="true">
      <c r="A42" s="18" t="n"/>
      <c r="B42" s="20" t="n"/>
      <c r="C42" s="13">
        <f>IFERROR(VLOOKUP(B42,'Versionsprotokoll'!$A$13:$K$100,2,FALSE),"")</f>
      </c>
      <c r="D42" s="21" t="n"/>
      <c r="E42" s="20" t="n"/>
      <c r="F42" s="20" t="n"/>
      <c r="G42" s="21" t="n"/>
      <c r="H42" s="19" t="n"/>
    </row>
    <row r="43" ht="22" customHeight="true">
      <c r="A43" s="18" t="n"/>
      <c r="B43" s="20" t="n"/>
      <c r="C43" s="13">
        <f>IFERROR(VLOOKUP(B43,'Versionsprotokoll'!$A$13:$K$100,2,FALSE),"")</f>
      </c>
      <c r="D43" s="21" t="n"/>
      <c r="E43" s="20" t="n"/>
      <c r="F43" s="20" t="n"/>
      <c r="G43" s="21" t="n"/>
      <c r="H43" s="19" t="n"/>
    </row>
    <row r="44" ht="22" customHeight="true">
      <c r="A44" s="18" t="n"/>
      <c r="B44" s="20" t="n"/>
      <c r="C44" s="13">
        <f>IFERROR(VLOOKUP(B44,'Versionsprotokoll'!$A$13:$K$100,2,FALSE),"")</f>
      </c>
      <c r="D44" s="21" t="n"/>
      <c r="E44" s="20" t="n"/>
      <c r="F44" s="20" t="n"/>
      <c r="G44" s="21" t="n"/>
      <c r="H44" s="19" t="n"/>
    </row>
    <row r="45" ht="22" customHeight="true">
      <c r="A45" s="18" t="n"/>
      <c r="B45" s="20" t="n"/>
      <c r="C45" s="13">
        <f>IFERROR(VLOOKUP(B45,'Versionsprotokoll'!$A$13:$K$100,2,FALSE),"")</f>
      </c>
      <c r="D45" s="21" t="n"/>
      <c r="E45" s="20" t="n"/>
      <c r="F45" s="20" t="n"/>
      <c r="G45" s="21" t="n"/>
      <c r="H45" s="19" t="n"/>
    </row>
    <row r="46" ht="22" customHeight="true">
      <c r="A46" s="18" t="n"/>
      <c r="B46" s="20" t="n"/>
      <c r="C46" s="13">
        <f>IFERROR(VLOOKUP(B46,'Versionsprotokoll'!$A$13:$K$100,2,FALSE),"")</f>
      </c>
      <c r="D46" s="21" t="n"/>
      <c r="E46" s="20" t="n"/>
      <c r="F46" s="20" t="n"/>
      <c r="G46" s="21" t="n"/>
      <c r="H46" s="19" t="n"/>
    </row>
    <row r="47" ht="22" customHeight="true">
      <c r="A47" s="18" t="n"/>
      <c r="B47" s="20" t="n"/>
      <c r="C47" s="13">
        <f>IFERROR(VLOOKUP(B47,'Versionsprotokoll'!$A$13:$K$100,2,FALSE),"")</f>
      </c>
      <c r="D47" s="21" t="n"/>
      <c r="E47" s="20" t="n"/>
      <c r="F47" s="20" t="n"/>
      <c r="G47" s="21" t="n"/>
      <c r="H47" s="19" t="n"/>
    </row>
    <row r="48" ht="22" customHeight="true">
      <c r="A48" s="18" t="n"/>
      <c r="B48" s="20" t="n"/>
      <c r="C48" s="13">
        <f>IFERROR(VLOOKUP(B48,'Versionsprotokoll'!$A$13:$K$100,2,FALSE),"")</f>
      </c>
      <c r="D48" s="21" t="n"/>
      <c r="E48" s="20" t="n"/>
      <c r="F48" s="20" t="n"/>
      <c r="G48" s="21" t="n"/>
      <c r="H48" s="19" t="n"/>
    </row>
    <row r="49" ht="22" customHeight="true">
      <c r="A49" s="18" t="n"/>
      <c r="B49" s="20" t="n"/>
      <c r="C49" s="13">
        <f>IFERROR(VLOOKUP(B49,'Versionsprotokoll'!$A$13:$K$100,2,FALSE),"")</f>
      </c>
      <c r="D49" s="21" t="n"/>
      <c r="E49" s="20" t="n"/>
      <c r="F49" s="20" t="n"/>
      <c r="G49" s="21" t="n"/>
      <c r="H49" s="19" t="n"/>
    </row>
    <row r="50" ht="22" customHeight="true">
      <c r="A50" s="18" t="n"/>
      <c r="B50" s="20" t="n"/>
      <c r="C50" s="13">
        <f>IFERROR(VLOOKUP(B50,'Versionsprotokoll'!$A$13:$K$100,2,FALSE),"")</f>
      </c>
      <c r="D50" s="21" t="n"/>
      <c r="E50" s="20" t="n"/>
      <c r="F50" s="20" t="n"/>
      <c r="G50" s="21" t="n"/>
      <c r="H50" s="19" t="n"/>
    </row>
    <row r="51" ht="22" customHeight="true">
      <c r="A51" s="18" t="n"/>
      <c r="B51" s="20" t="n"/>
      <c r="C51" s="13">
        <f>IFERROR(VLOOKUP(B51,'Versionsprotokoll'!$A$13:$K$100,2,FALSE),"")</f>
      </c>
      <c r="D51" s="21" t="n"/>
      <c r="E51" s="20" t="n"/>
      <c r="F51" s="20" t="n"/>
      <c r="G51" s="21" t="n"/>
      <c r="H51" s="19" t="n"/>
    </row>
    <row r="52" ht="22" customHeight="true">
      <c r="A52" s="18" t="n"/>
      <c r="B52" s="20" t="n"/>
      <c r="C52" s="13">
        <f>IFERROR(VLOOKUP(B52,'Versionsprotokoll'!$A$13:$K$100,2,FALSE),"")</f>
      </c>
      <c r="D52" s="21" t="n"/>
      <c r="E52" s="20" t="n"/>
      <c r="F52" s="20" t="n"/>
      <c r="G52" s="21" t="n"/>
      <c r="H52" s="19" t="n"/>
    </row>
    <row r="53" ht="22" customHeight="true">
      <c r="A53" s="18" t="n"/>
      <c r="B53" s="20" t="n"/>
      <c r="C53" s="13">
        <f>IFERROR(VLOOKUP(B53,'Versionsprotokoll'!$A$13:$K$100,2,FALSE),"")</f>
      </c>
      <c r="D53" s="21" t="n"/>
      <c r="E53" s="20" t="n"/>
      <c r="F53" s="20" t="n"/>
      <c r="G53" s="21" t="n"/>
      <c r="H53" s="19" t="n"/>
    </row>
    <row r="54" ht="22" customHeight="true">
      <c r="A54" s="18" t="n"/>
      <c r="B54" s="20" t="n"/>
      <c r="C54" s="13">
        <f>IFERROR(VLOOKUP(B54,'Versionsprotokoll'!$A$13:$K$100,2,FALSE),"")</f>
      </c>
      <c r="D54" s="21" t="n"/>
      <c r="E54" s="20" t="n"/>
      <c r="F54" s="20" t="n"/>
      <c r="G54" s="21" t="n"/>
      <c r="H54" s="19" t="n"/>
    </row>
    <row r="55" ht="22" customHeight="true">
      <c r="A55" s="18" t="n"/>
      <c r="B55" s="20" t="n"/>
      <c r="C55" s="13">
        <f>IFERROR(VLOOKUP(B55,'Versionsprotokoll'!$A$13:$K$100,2,FALSE),"")</f>
      </c>
      <c r="D55" s="21" t="n"/>
      <c r="E55" s="20" t="n"/>
      <c r="F55" s="20" t="n"/>
      <c r="G55" s="21" t="n"/>
      <c r="H55" s="19" t="n"/>
    </row>
    <row r="56" ht="22" customHeight="true">
      <c r="A56" s="18" t="n"/>
      <c r="B56" s="20" t="n"/>
      <c r="C56" s="13">
        <f>IFERROR(VLOOKUP(B56,'Versionsprotokoll'!$A$13:$K$100,2,FALSE),"")</f>
      </c>
      <c r="D56" s="21" t="n"/>
      <c r="E56" s="20" t="n"/>
      <c r="F56" s="20" t="n"/>
      <c r="G56" s="21" t="n"/>
      <c r="H56" s="19" t="n"/>
    </row>
    <row r="57" ht="22" customHeight="true">
      <c r="A57" s="18" t="n"/>
      <c r="B57" s="20" t="n"/>
      <c r="C57" s="13">
        <f>IFERROR(VLOOKUP(B57,'Versionsprotokoll'!$A$13:$K$100,2,FALSE),"")</f>
      </c>
      <c r="D57" s="21" t="n"/>
      <c r="E57" s="20" t="n"/>
      <c r="F57" s="20" t="n"/>
      <c r="G57" s="21" t="n"/>
      <c r="H57" s="19" t="n"/>
    </row>
    <row r="58" ht="22" customHeight="true">
      <c r="A58" s="18" t="n"/>
      <c r="B58" s="20" t="n"/>
      <c r="C58" s="13">
        <f>IFERROR(VLOOKUP(B58,'Versionsprotokoll'!$A$13:$K$100,2,FALSE),"")</f>
      </c>
      <c r="D58" s="21" t="n"/>
      <c r="E58" s="20" t="n"/>
      <c r="F58" s="20" t="n"/>
      <c r="G58" s="21" t="n"/>
      <c r="H58" s="19" t="n"/>
    </row>
    <row r="59" ht="22" customHeight="true">
      <c r="A59" s="18" t="n"/>
      <c r="B59" s="20" t="n"/>
      <c r="C59" s="13">
        <f>IFERROR(VLOOKUP(B59,'Versionsprotokoll'!$A$13:$K$100,2,FALSE),"")</f>
      </c>
      <c r="D59" s="21" t="n"/>
      <c r="E59" s="20" t="n"/>
      <c r="F59" s="20" t="n"/>
      <c r="G59" s="21" t="n"/>
      <c r="H59" s="19" t="n"/>
    </row>
    <row r="60" ht="22" customHeight="true">
      <c r="A60" s="18" t="n"/>
      <c r="B60" s="20" t="n"/>
      <c r="C60" s="13">
        <f>IFERROR(VLOOKUP(B60,'Versionsprotokoll'!$A$13:$K$100,2,FALSE),"")</f>
      </c>
      <c r="D60" s="21" t="n"/>
      <c r="E60" s="20" t="n"/>
      <c r="F60" s="20" t="n"/>
      <c r="G60" s="21" t="n"/>
      <c r="H60" s="19" t="n"/>
    </row>
    <row r="61" ht="22" customHeight="true">
      <c r="A61" s="18" t="n"/>
      <c r="B61" s="20" t="n"/>
      <c r="C61" s="13">
        <f>IFERROR(VLOOKUP(B61,'Versionsprotokoll'!$A$13:$K$100,2,FALSE),"")</f>
      </c>
      <c r="D61" s="21" t="n"/>
      <c r="E61" s="20" t="n"/>
      <c r="F61" s="20" t="n"/>
      <c r="G61" s="21" t="n"/>
      <c r="H61" s="19" t="n"/>
    </row>
    <row r="62" ht="22" customHeight="true">
      <c r="A62" s="18" t="n"/>
      <c r="B62" s="20" t="n"/>
      <c r="C62" s="13">
        <f>IFERROR(VLOOKUP(B62,'Versionsprotokoll'!$A$13:$K$100,2,FALSE),"")</f>
      </c>
      <c r="D62" s="21" t="n"/>
      <c r="E62" s="20" t="n"/>
      <c r="F62" s="20" t="n"/>
      <c r="G62" s="21" t="n"/>
      <c r="H62" s="19" t="n"/>
    </row>
    <row r="63" ht="22" customHeight="true">
      <c r="A63" s="18" t="n"/>
      <c r="B63" s="20" t="n"/>
      <c r="C63" s="13">
        <f>IFERROR(VLOOKUP(B63,'Versionsprotokoll'!$A$13:$K$100,2,FALSE),"")</f>
      </c>
      <c r="D63" s="21" t="n"/>
      <c r="E63" s="20" t="n"/>
      <c r="F63" s="20" t="n"/>
      <c r="G63" s="21" t="n"/>
      <c r="H63" s="19" t="n"/>
    </row>
    <row r="64" ht="22" customHeight="true">
      <c r="A64" s="18" t="n"/>
      <c r="B64" s="20" t="n"/>
      <c r="C64" s="13">
        <f>IFERROR(VLOOKUP(B64,'Versionsprotokoll'!$A$13:$K$100,2,FALSE),"")</f>
      </c>
      <c r="D64" s="21" t="n"/>
      <c r="E64" s="20" t="n"/>
      <c r="F64" s="20" t="n"/>
      <c r="G64" s="21" t="n"/>
      <c r="H64" s="19" t="n"/>
    </row>
    <row r="65" ht="22" customHeight="true">
      <c r="A65" s="18" t="n"/>
      <c r="B65" s="20" t="n"/>
      <c r="C65" s="13">
        <f>IFERROR(VLOOKUP(B65,'Versionsprotokoll'!$A$13:$K$100,2,FALSE),"")</f>
      </c>
      <c r="D65" s="21" t="n"/>
      <c r="E65" s="20" t="n"/>
      <c r="F65" s="20" t="n"/>
      <c r="G65" s="21" t="n"/>
      <c r="H65" s="19" t="n"/>
    </row>
    <row r="66" ht="22" customHeight="true">
      <c r="A66" s="18" t="n"/>
      <c r="B66" s="20" t="n"/>
      <c r="C66" s="13">
        <f>IFERROR(VLOOKUP(B66,'Versionsprotokoll'!$A$13:$K$100,2,FALSE),"")</f>
      </c>
      <c r="D66" s="21" t="n"/>
      <c r="E66" s="20" t="n"/>
      <c r="F66" s="20" t="n"/>
      <c r="G66" s="21" t="n"/>
      <c r="H66" s="19" t="n"/>
    </row>
    <row r="67" ht="22" customHeight="true">
      <c r="A67" s="18" t="n"/>
      <c r="B67" s="20" t="n"/>
      <c r="C67" s="13">
        <f>IFERROR(VLOOKUP(B67,'Versionsprotokoll'!$A$13:$K$100,2,FALSE),"")</f>
      </c>
      <c r="D67" s="21" t="n"/>
      <c r="E67" s="20" t="n"/>
      <c r="F67" s="20" t="n"/>
      <c r="G67" s="21" t="n"/>
      <c r="H67" s="19" t="n"/>
    </row>
    <row r="68" ht="22" customHeight="true">
      <c r="A68" s="18" t="n"/>
      <c r="B68" s="20" t="n"/>
      <c r="C68" s="13">
        <f>IFERROR(VLOOKUP(B68,'Versionsprotokoll'!$A$13:$K$100,2,FALSE),"")</f>
      </c>
      <c r="D68" s="21" t="n"/>
      <c r="E68" s="20" t="n"/>
      <c r="F68" s="20" t="n"/>
      <c r="G68" s="21" t="n"/>
      <c r="H68" s="19" t="n"/>
    </row>
    <row r="69" ht="22" customHeight="true">
      <c r="A69" s="18" t="n"/>
      <c r="B69" s="20" t="n"/>
      <c r="C69" s="13">
        <f>IFERROR(VLOOKUP(B69,'Versionsprotokoll'!$A$13:$K$100,2,FALSE),"")</f>
      </c>
      <c r="D69" s="21" t="n"/>
      <c r="E69" s="20" t="n"/>
      <c r="F69" s="20" t="n"/>
      <c r="G69" s="21" t="n"/>
      <c r="H69" s="19" t="n"/>
    </row>
    <row r="70" ht="22" customHeight="true">
      <c r="A70" s="18" t="n"/>
      <c r="B70" s="20" t="n"/>
      <c r="C70" s="13">
        <f>IFERROR(VLOOKUP(B70,'Versionsprotokoll'!$A$13:$K$100,2,FALSE),"")</f>
      </c>
      <c r="D70" s="21" t="n"/>
      <c r="E70" s="20" t="n"/>
      <c r="F70" s="20" t="n"/>
      <c r="G70" s="21" t="n"/>
      <c r="H70" s="19" t="n"/>
    </row>
    <row r="71" ht="22" customHeight="true">
      <c r="A71" s="18" t="n"/>
      <c r="B71" s="20" t="n"/>
      <c r="C71" s="13">
        <f>IFERROR(VLOOKUP(B71,'Versionsprotokoll'!$A$13:$K$100,2,FALSE),"")</f>
      </c>
      <c r="D71" s="21" t="n"/>
      <c r="E71" s="20" t="n"/>
      <c r="F71" s="20" t="n"/>
      <c r="G71" s="21" t="n"/>
      <c r="H71" s="19" t="n"/>
    </row>
    <row r="72" ht="22" customHeight="true">
      <c r="A72" s="18" t="n"/>
      <c r="B72" s="20" t="n"/>
      <c r="C72" s="13">
        <f>IFERROR(VLOOKUP(B72,'Versionsprotokoll'!$A$13:$K$100,2,FALSE),"")</f>
      </c>
      <c r="D72" s="21" t="n"/>
      <c r="E72" s="20" t="n"/>
      <c r="F72" s="20" t="n"/>
      <c r="G72" s="21" t="n"/>
      <c r="H72" s="19" t="n"/>
    </row>
    <row r="73" ht="22" customHeight="true">
      <c r="A73" s="18" t="n"/>
      <c r="B73" s="20" t="n"/>
      <c r="C73" s="13">
        <f>IFERROR(VLOOKUP(B73,'Versionsprotokoll'!$A$13:$K$100,2,FALSE),"")</f>
      </c>
      <c r="D73" s="21" t="n"/>
      <c r="E73" s="20" t="n"/>
      <c r="F73" s="20" t="n"/>
      <c r="G73" s="21" t="n"/>
      <c r="H73" s="19" t="n"/>
    </row>
    <row r="74" ht="22" customHeight="true">
      <c r="A74" s="18" t="n"/>
      <c r="B74" s="20" t="n"/>
      <c r="C74" s="13">
        <f>IFERROR(VLOOKUP(B74,'Versionsprotokoll'!$A$13:$K$100,2,FALSE),"")</f>
      </c>
      <c r="D74" s="21" t="n"/>
      <c r="E74" s="20" t="n"/>
      <c r="F74" s="20" t="n"/>
      <c r="G74" s="21" t="n"/>
      <c r="H74" s="19" t="n"/>
    </row>
    <row r="75" ht="22" customHeight="true">
      <c r="A75" s="18" t="n"/>
      <c r="B75" s="20" t="n"/>
      <c r="C75" s="13">
        <f>IFERROR(VLOOKUP(B75,'Versionsprotokoll'!$A$13:$K$100,2,FALSE),"")</f>
      </c>
      <c r="D75" s="21" t="n"/>
      <c r="E75" s="20" t="n"/>
      <c r="F75" s="20" t="n"/>
      <c r="G75" s="21" t="n"/>
      <c r="H75" s="19" t="n"/>
    </row>
    <row r="76" ht="22" customHeight="true">
      <c r="A76" s="18" t="n"/>
      <c r="B76" s="20" t="n"/>
      <c r="C76" s="13">
        <f>IFERROR(VLOOKUP(B76,'Versionsprotokoll'!$A$13:$K$100,2,FALSE),"")</f>
      </c>
      <c r="D76" s="21" t="n"/>
      <c r="E76" s="20" t="n"/>
      <c r="F76" s="20" t="n"/>
      <c r="G76" s="21" t="n"/>
      <c r="H76" s="19" t="n"/>
    </row>
    <row r="77" ht="22" customHeight="true">
      <c r="A77" s="18" t="n"/>
      <c r="B77" s="20" t="n"/>
      <c r="C77" s="13">
        <f>IFERROR(VLOOKUP(B77,'Versionsprotokoll'!$A$13:$K$100,2,FALSE),"")</f>
      </c>
      <c r="D77" s="21" t="n"/>
      <c r="E77" s="20" t="n"/>
      <c r="F77" s="20" t="n"/>
      <c r="G77" s="21" t="n"/>
      <c r="H77" s="19" t="n"/>
    </row>
    <row r="78" ht="22" customHeight="true">
      <c r="A78" s="18" t="n"/>
      <c r="B78" s="20" t="n"/>
      <c r="C78" s="13">
        <f>IFERROR(VLOOKUP(B78,'Versionsprotokoll'!$A$13:$K$100,2,FALSE),"")</f>
      </c>
      <c r="D78" s="21" t="n"/>
      <c r="E78" s="20" t="n"/>
      <c r="F78" s="20" t="n"/>
      <c r="G78" s="21" t="n"/>
      <c r="H78" s="19" t="n"/>
    </row>
    <row r="79" ht="22" customHeight="true">
      <c r="A79" s="18" t="n"/>
      <c r="B79" s="20" t="n"/>
      <c r="C79" s="13">
        <f>IFERROR(VLOOKUP(B79,'Versionsprotokoll'!$A$13:$K$100,2,FALSE),"")</f>
      </c>
      <c r="D79" s="21" t="n"/>
      <c r="E79" s="20" t="n"/>
      <c r="F79" s="20" t="n"/>
      <c r="G79" s="21" t="n"/>
      <c r="H79" s="19" t="n"/>
    </row>
    <row r="80" ht="22" customHeight="true">
      <c r="A80" s="18" t="n"/>
      <c r="B80" s="20" t="n"/>
      <c r="C80" s="13">
        <f>IFERROR(VLOOKUP(B80,'Versionsprotokoll'!$A$13:$K$100,2,FALSE),"")</f>
      </c>
      <c r="D80" s="21" t="n"/>
      <c r="E80" s="20" t="n"/>
      <c r="F80" s="20" t="n"/>
      <c r="G80" s="21" t="n"/>
      <c r="H80" s="19" t="n"/>
    </row>
    <row r="81" ht="22" customHeight="true">
      <c r="A81" s="18" t="n"/>
      <c r="B81" s="20" t="n"/>
      <c r="C81" s="13">
        <f>IFERROR(VLOOKUP(B81,'Versionsprotokoll'!$A$13:$K$100,2,FALSE),"")</f>
      </c>
      <c r="D81" s="21" t="n"/>
      <c r="E81" s="20" t="n"/>
      <c r="F81" s="20" t="n"/>
      <c r="G81" s="21" t="n"/>
      <c r="H81" s="19" t="n"/>
    </row>
    <row r="82" ht="22" customHeight="true">
      <c r="A82" s="18" t="n"/>
      <c r="B82" s="20" t="n"/>
      <c r="C82" s="13">
        <f>IFERROR(VLOOKUP(B82,'Versionsprotokoll'!$A$13:$K$100,2,FALSE),"")</f>
      </c>
      <c r="D82" s="21" t="n"/>
      <c r="E82" s="20" t="n"/>
      <c r="F82" s="20" t="n"/>
      <c r="G82" s="21" t="n"/>
      <c r="H82" s="19" t="n"/>
    </row>
    <row r="83" ht="22" customHeight="true">
      <c r="A83" s="18" t="n"/>
      <c r="B83" s="20" t="n"/>
      <c r="C83" s="13">
        <f>IFERROR(VLOOKUP(B83,'Versionsprotokoll'!$A$13:$K$100,2,FALSE),"")</f>
      </c>
      <c r="D83" s="21" t="n"/>
      <c r="E83" s="20" t="n"/>
      <c r="F83" s="20" t="n"/>
      <c r="G83" s="21" t="n"/>
      <c r="H83" s="19" t="n"/>
    </row>
    <row r="84" ht="22" customHeight="true">
      <c r="A84" s="18" t="n"/>
      <c r="B84" s="20" t="n"/>
      <c r="C84" s="13">
        <f>IFERROR(VLOOKUP(B84,'Versionsprotokoll'!$A$13:$K$100,2,FALSE),"")</f>
      </c>
      <c r="D84" s="21" t="n"/>
      <c r="E84" s="20" t="n"/>
      <c r="F84" s="20" t="n"/>
      <c r="G84" s="21" t="n"/>
      <c r="H84" s="19" t="n"/>
    </row>
    <row r="85" ht="22" customHeight="true">
      <c r="A85" s="18" t="n"/>
      <c r="B85" s="20" t="n"/>
      <c r="C85" s="13">
        <f>IFERROR(VLOOKUP(B85,'Versionsprotokoll'!$A$13:$K$100,2,FALSE),"")</f>
      </c>
      <c r="D85" s="21" t="n"/>
      <c r="E85" s="20" t="n"/>
      <c r="F85" s="20" t="n"/>
      <c r="G85" s="21" t="n"/>
      <c r="H85" s="19" t="n"/>
    </row>
    <row r="86" ht="22" customHeight="true">
      <c r="A86" s="18" t="n"/>
      <c r="B86" s="20" t="n"/>
      <c r="C86" s="13">
        <f>IFERROR(VLOOKUP(B86,'Versionsprotokoll'!$A$13:$K$100,2,FALSE),"")</f>
      </c>
      <c r="D86" s="21" t="n"/>
      <c r="E86" s="20" t="n"/>
      <c r="F86" s="20" t="n"/>
      <c r="G86" s="21" t="n"/>
      <c r="H86" s="19" t="n"/>
    </row>
    <row r="87" ht="22" customHeight="true">
      <c r="A87" s="18" t="n"/>
      <c r="B87" s="20" t="n"/>
      <c r="C87" s="13">
        <f>IFERROR(VLOOKUP(B87,'Versionsprotokoll'!$A$13:$K$100,2,FALSE),"")</f>
      </c>
      <c r="D87" s="21" t="n"/>
      <c r="E87" s="20" t="n"/>
      <c r="F87" s="20" t="n"/>
      <c r="G87" s="21" t="n"/>
      <c r="H87" s="19" t="n"/>
    </row>
    <row r="88" ht="22" customHeight="true">
      <c r="A88" s="18" t="n"/>
      <c r="B88" s="20" t="n"/>
      <c r="C88" s="13">
        <f>IFERROR(VLOOKUP(B88,'Versionsprotokoll'!$A$13:$K$100,2,FALSE),"")</f>
      </c>
      <c r="D88" s="21" t="n"/>
      <c r="E88" s="20" t="n"/>
      <c r="F88" s="20" t="n"/>
      <c r="G88" s="21" t="n"/>
      <c r="H88" s="19" t="n"/>
    </row>
    <row r="89" ht="22" customHeight="true">
      <c r="A89" s="18" t="n"/>
      <c r="B89" s="20" t="n"/>
      <c r="C89" s="13">
        <f>IFERROR(VLOOKUP(B89,'Versionsprotokoll'!$A$13:$K$100,2,FALSE),"")</f>
      </c>
      <c r="D89" s="21" t="n"/>
      <c r="E89" s="20" t="n"/>
      <c r="F89" s="20" t="n"/>
      <c r="G89" s="21" t="n"/>
      <c r="H89" s="19" t="n"/>
    </row>
    <row r="90" ht="22" customHeight="true">
      <c r="A90" s="18" t="n"/>
      <c r="B90" s="20" t="n"/>
      <c r="C90" s="13">
        <f>IFERROR(VLOOKUP(B90,'Versionsprotokoll'!$A$13:$K$100,2,FALSE),"")</f>
      </c>
      <c r="D90" s="21" t="n"/>
      <c r="E90" s="20" t="n"/>
      <c r="F90" s="20" t="n"/>
      <c r="G90" s="21" t="n"/>
      <c r="H90" s="19" t="n"/>
    </row>
    <row r="91" ht="22" customHeight="true">
      <c r="A91" s="18" t="n"/>
      <c r="B91" s="20" t="n"/>
      <c r="C91" s="13">
        <f>IFERROR(VLOOKUP(B91,'Versionsprotokoll'!$A$13:$K$100,2,FALSE),"")</f>
      </c>
      <c r="D91" s="21" t="n"/>
      <c r="E91" s="20" t="n"/>
      <c r="F91" s="20" t="n"/>
      <c r="G91" s="21" t="n"/>
      <c r="H91" s="19" t="n"/>
    </row>
    <row r="92" ht="22" customHeight="true">
      <c r="A92" s="18" t="n"/>
      <c r="B92" s="20" t="n"/>
      <c r="C92" s="13">
        <f>IFERROR(VLOOKUP(B92,'Versionsprotokoll'!$A$13:$K$100,2,FALSE),"")</f>
      </c>
      <c r="D92" s="21" t="n"/>
      <c r="E92" s="20" t="n"/>
      <c r="F92" s="20" t="n"/>
      <c r="G92" s="21" t="n"/>
      <c r="H92" s="19" t="n"/>
    </row>
    <row r="93" ht="22" customHeight="true">
      <c r="A93" s="18" t="n"/>
      <c r="B93" s="20" t="n"/>
      <c r="C93" s="13">
        <f>IFERROR(VLOOKUP(B93,'Versionsprotokoll'!$A$13:$K$100,2,FALSE),"")</f>
      </c>
      <c r="D93" s="21" t="n"/>
      <c r="E93" s="20" t="n"/>
      <c r="F93" s="20" t="n"/>
      <c r="G93" s="21" t="n"/>
      <c r="H93" s="19" t="n"/>
    </row>
    <row r="94" ht="22" customHeight="true">
      <c r="A94" s="18" t="n"/>
      <c r="B94" s="20" t="n"/>
      <c r="C94" s="13">
        <f>IFERROR(VLOOKUP(B94,'Versionsprotokoll'!$A$13:$K$100,2,FALSE),"")</f>
      </c>
      <c r="D94" s="21" t="n"/>
      <c r="E94" s="20" t="n"/>
      <c r="F94" s="20" t="n"/>
      <c r="G94" s="21" t="n"/>
      <c r="H94" s="19" t="n"/>
    </row>
    <row r="95" ht="22" customHeight="true">
      <c r="A95" s="18" t="n"/>
      <c r="B95" s="20" t="n"/>
      <c r="C95" s="13">
        <f>IFERROR(VLOOKUP(B95,'Versionsprotokoll'!$A$13:$K$100,2,FALSE),"")</f>
      </c>
      <c r="D95" s="21" t="n"/>
      <c r="E95" s="20" t="n"/>
      <c r="F95" s="20" t="n"/>
      <c r="G95" s="21" t="n"/>
      <c r="H95" s="19" t="n"/>
    </row>
    <row r="96" ht="22" customHeight="true">
      <c r="A96" s="18" t="n"/>
      <c r="B96" s="20" t="n"/>
      <c r="C96" s="13">
        <f>IFERROR(VLOOKUP(B96,'Versionsprotokoll'!$A$13:$K$100,2,FALSE),"")</f>
      </c>
      <c r="D96" s="21" t="n"/>
      <c r="E96" s="20" t="n"/>
      <c r="F96" s="20" t="n"/>
      <c r="G96" s="21" t="n"/>
      <c r="H96" s="19" t="n"/>
    </row>
    <row r="97" ht="22" customHeight="true">
      <c r="A97" s="18" t="n"/>
      <c r="B97" s="20" t="n"/>
      <c r="C97" s="13">
        <f>IFERROR(VLOOKUP(B97,'Versionsprotokoll'!$A$13:$K$100,2,FALSE),"")</f>
      </c>
      <c r="D97" s="21" t="n"/>
      <c r="E97" s="20" t="n"/>
      <c r="F97" s="20" t="n"/>
      <c r="G97" s="21" t="n"/>
      <c r="H97" s="19" t="n"/>
    </row>
    <row r="98" ht="22" customHeight="true">
      <c r="A98" s="18" t="n"/>
      <c r="B98" s="20" t="n"/>
      <c r="C98" s="13">
        <f>IFERROR(VLOOKUP(B98,'Versionsprotokoll'!$A$13:$K$100,2,FALSE),"")</f>
      </c>
      <c r="D98" s="21" t="n"/>
      <c r="E98" s="20" t="n"/>
      <c r="F98" s="20" t="n"/>
      <c r="G98" s="21" t="n"/>
      <c r="H98" s="19" t="n"/>
    </row>
    <row r="99" ht="22" customHeight="true">
      <c r="A99" s="18" t="n"/>
      <c r="B99" s="20" t="n"/>
      <c r="C99" s="13">
        <f>IFERROR(VLOOKUP(B99,'Versionsprotokoll'!$A$13:$K$100,2,FALSE),"")</f>
      </c>
      <c r="D99" s="21" t="n"/>
      <c r="E99" s="20" t="n"/>
      <c r="F99" s="20" t="n"/>
      <c r="G99" s="21" t="n"/>
      <c r="H99" s="19" t="n"/>
    </row>
    <row r="100" ht="22" customHeight="true">
      <c r="A100" s="18" t="n"/>
      <c r="B100" s="20" t="n"/>
      <c r="C100" s="13">
        <f>IFERROR(VLOOKUP(B100,'Versionsprotokoll'!$A$13:$K$100,2,FALSE),"")</f>
      </c>
      <c r="D100" s="21" t="n"/>
      <c r="E100" s="20" t="n"/>
      <c r="F100" s="20" t="n"/>
      <c r="G100" s="21" t="n"/>
      <c r="H100" s="19" t="n"/>
    </row>
  </sheetData>
  <autoFilter ref="A12:H100"/>
  <mergeCells count="3">
    <mergeCell ref="A2:H3"/>
    <mergeCell ref="A5:H5"/>
    <mergeCell ref="A1:H1"/>
  </mergeCells>
  <conditionalFormatting sqref="F13:F100">
    <cfRule type="expression" dxfId="0" priority="1">
      <formula>$F13="承認"</formula>
    </cfRule>
    <cfRule type="expression" dxfId="4" priority="2">
      <formula>$F13="却下"</formula>
    </cfRule>
    <cfRule type="expression" dxfId="1" priority="3">
      <formula>$F13="保留"</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から選択してください。" errorTitle="入力値を確認してください" prompt="版管理シートの手順書IDを選択してください。" promptTitle="手順書ID" showErrorMessage="true" showInputMessage="true" sqref="B13:B100" type="list">
      <formula1>=ProcedureIdList</formula1>
    </dataValidation>
    <dataValidation allowBlank="true" error="リストから選択してください。" errorTitle="入力値を確認してください" prompt="承認者を選択してください。" promptTitle="承認者" showErrorMessage="true" showInputMessage="true" sqref="E13:E100" type="list">
      <formula1>=PersonList</formula1>
    </dataValidation>
    <dataValidation allowBlank="true" error="リストから選択してください。" errorTitle="入力値を確認してください" prompt="承認結果を選択してください。" promptTitle="承認結果" showErrorMessage="true" showInputMessage="true" sqref="F13:F100" type="list">
      <formula1>"承認,却下,保留"</formula1>
    </dataValidation>
  </dataValidations>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E50"/>
  <sheetViews>
    <sheetView showGridLines="true" zoomScale="90" workbookViewId="0">
      <pane activePane="bottomLeft" state="frozen" topLeftCell="A5" ySplit="4"/>
      <selection activeCell="A1" pane="bottomLeft" sqref="A1"/>
    </sheetView>
  </sheetViews>
  <sheetFormatPr baseColWidth="8" defaultRowHeight="15"/>
  <cols>
    <col customWidth="true" max="1" min="1" width="38"/>
    <col customWidth="true" max="2" min="2" width="4"/>
    <col customWidth="true" max="3" min="3" width="28"/>
    <col customWidth="true" max="4" min="4" width="4"/>
    <col customWidth="true" max="5" min="5" width="30"/>
  </cols>
  <sheetData>
    <row r="1" ht="30" customHeight="true">
      <c r="A1" s="1" t="s">
        <v>92</v>
      </c>
      <c r="B1" s="2" t="n"/>
      <c r="C1" s="2" t="n"/>
      <c r="D1" s="2" t="n"/>
      <c r="E1" s="2" t="n"/>
    </row>
    <row r="2" ht="22" customHeight="true">
      <c r="A2" s="3" t="s">
        <v>93</v>
      </c>
      <c r="B2" s="2" t="n"/>
      <c r="C2" s="2" t="n"/>
      <c r="D2" s="2" t="n"/>
      <c r="E2" s="2" t="n"/>
    </row>
    <row r="3" ht="22" customHeight="true">
      <c r="A3" s="2" t="n"/>
      <c r="B3" s="2" t="n"/>
      <c r="C3" s="2" t="n"/>
      <c r="D3" s="2" t="n"/>
      <c r="E3" s="2" t="n"/>
    </row>
    <row r="4" ht="28" customHeight="true">
      <c r="A4" s="11" t="s">
        <v>94</v>
      </c>
      <c r="B4" s="2" t="n"/>
      <c r="C4" s="11" t="s">
        <v>95</v>
      </c>
      <c r="D4" s="2" t="n"/>
      <c r="E4" s="11" t="s">
        <v>96</v>
      </c>
    </row>
    <row r="5" ht="22" customHeight="true">
      <c r="A5" s="19" t="s">
        <v>52</v>
      </c>
      <c r="B5" s="23" t="n"/>
      <c r="C5" s="19" t="s">
        <v>54</v>
      </c>
      <c r="D5" s="23" t="n"/>
      <c r="E5" s="19" t="s">
        <v>97</v>
      </c>
    </row>
    <row r="6" ht="22" customHeight="true">
      <c r="A6" s="19" t="s">
        <v>98</v>
      </c>
      <c r="B6" s="23" t="n"/>
      <c r="C6" s="19" t="s">
        <v>54</v>
      </c>
      <c r="D6" s="23" t="n"/>
      <c r="E6" s="19" t="s">
        <v>69</v>
      </c>
    </row>
    <row r="7" ht="22" customHeight="true">
      <c r="A7" s="19" t="s">
        <v>66</v>
      </c>
      <c r="B7" s="23" t="n"/>
      <c r="C7" s="19" t="s">
        <v>54</v>
      </c>
      <c r="D7" s="23" t="n"/>
      <c r="E7" s="19" t="s">
        <v>56</v>
      </c>
    </row>
    <row r="8" ht="22" customHeight="true">
      <c r="A8" s="19" t="s">
        <v>60</v>
      </c>
      <c r="B8" s="23" t="n"/>
      <c r="C8" s="19" t="s">
        <v>54</v>
      </c>
      <c r="D8" s="23" t="n"/>
      <c r="E8" s="19" t="s">
        <v>99</v>
      </c>
    </row>
    <row r="9" ht="22" customHeight="true">
      <c r="A9" s="19" t="s">
        <v>100</v>
      </c>
      <c r="B9" s="23" t="n"/>
      <c r="C9" s="19" t="s">
        <v>82</v>
      </c>
      <c r="D9" s="23" t="n"/>
      <c r="E9" s="19" t="s">
        <v>63</v>
      </c>
    </row>
    <row r="10" ht="22" customHeight="true">
      <c r="A10" s="19" t="s">
        <v>101</v>
      </c>
      <c r="B10" s="23" t="n"/>
      <c r="C10" s="19" t="s">
        <v>86</v>
      </c>
      <c r="D10" s="23" t="n"/>
      <c r="E10" s="19" t="s">
        <v>102</v>
      </c>
    </row>
    <row r="11" ht="22" customHeight="true">
      <c r="A11" s="19" t="s">
        <v>99</v>
      </c>
      <c r="B11" s="23" t="n"/>
      <c r="C11" s="19" t="s">
        <v>103</v>
      </c>
      <c r="D11" s="23" t="n"/>
      <c r="E11" s="19" t="s">
        <v>104</v>
      </c>
    </row>
    <row r="12" ht="22" customHeight="true">
      <c r="A12" s="19" t="n"/>
      <c r="B12" s="23" t="n"/>
      <c r="C12" s="19" t="s">
        <v>105</v>
      </c>
      <c r="D12" s="23" t="n"/>
      <c r="E12" s="19" t="s">
        <v>106</v>
      </c>
    </row>
    <row r="13" ht="22" customHeight="true">
      <c r="A13" s="19" t="n"/>
      <c r="B13" s="23" t="n"/>
      <c r="C13" s="19" t="s">
        <v>107</v>
      </c>
      <c r="D13" s="23" t="n"/>
      <c r="E13" s="19" t="n"/>
    </row>
    <row r="14" ht="21" customHeight="true">
      <c r="A14" s="19" t="n"/>
      <c r="B14" s="24" t="n"/>
      <c r="C14" s="19" t="n"/>
      <c r="D14" s="24" t="n"/>
      <c r="E14" s="19" t="n"/>
    </row>
    <row r="15" ht="21" customHeight="true">
      <c r="A15" s="19" t="n"/>
      <c r="B15" s="24" t="n"/>
      <c r="C15" s="19" t="n"/>
      <c r="D15" s="24" t="n"/>
      <c r="E15" s="19" t="n"/>
    </row>
    <row r="16" ht="21" customHeight="true">
      <c r="A16" s="19" t="n"/>
      <c r="B16" s="24" t="n"/>
      <c r="C16" s="19" t="n"/>
      <c r="D16" s="24" t="n"/>
      <c r="E16" s="19" t="n"/>
    </row>
    <row r="17" ht="21" customHeight="true">
      <c r="A17" s="19" t="n"/>
      <c r="B17" s="24" t="n"/>
      <c r="C17" s="19" t="n"/>
      <c r="D17" s="24" t="n"/>
      <c r="E17" s="19" t="n"/>
    </row>
    <row r="18" ht="21" customHeight="true">
      <c r="A18" s="19" t="n"/>
      <c r="B18" s="24" t="n"/>
      <c r="C18" s="19" t="n"/>
      <c r="D18" s="24" t="n"/>
      <c r="E18" s="19" t="n"/>
    </row>
    <row r="19" ht="21" customHeight="true">
      <c r="A19" s="19" t="n"/>
      <c r="B19" s="24" t="n"/>
      <c r="C19" s="19" t="n"/>
      <c r="D19" s="24" t="n"/>
      <c r="E19" s="19" t="n"/>
    </row>
    <row r="20" ht="21" customHeight="true">
      <c r="A20" s="19" t="n"/>
      <c r="B20" s="24" t="n"/>
      <c r="C20" s="19" t="n"/>
      <c r="D20" s="24" t="n"/>
      <c r="E20" s="19" t="n"/>
    </row>
    <row r="21" ht="21" customHeight="true">
      <c r="A21" s="19" t="n"/>
      <c r="B21" s="24" t="n"/>
      <c r="C21" s="19" t="n"/>
      <c r="D21" s="24" t="n"/>
      <c r="E21" s="19" t="n"/>
    </row>
    <row r="22" ht="21" customHeight="true">
      <c r="A22" s="19" t="n"/>
      <c r="B22" s="24" t="n"/>
      <c r="C22" s="19" t="n"/>
      <c r="D22" s="24" t="n"/>
      <c r="E22" s="19" t="n"/>
    </row>
    <row r="23" ht="21" customHeight="true">
      <c r="A23" s="19" t="n"/>
      <c r="B23" s="24" t="n"/>
      <c r="C23" s="19" t="n"/>
      <c r="D23" s="24" t="n"/>
      <c r="E23" s="19" t="n"/>
    </row>
    <row r="24" ht="21" customHeight="true">
      <c r="A24" s="19" t="n"/>
      <c r="B24" s="24" t="n"/>
      <c r="C24" s="19" t="n"/>
      <c r="D24" s="24" t="n"/>
      <c r="E24" s="19" t="n"/>
    </row>
    <row r="25" ht="21" customHeight="true">
      <c r="A25" s="19" t="n"/>
      <c r="B25" s="24" t="n"/>
      <c r="C25" s="19" t="n"/>
      <c r="D25" s="24" t="n"/>
      <c r="E25" s="19" t="n"/>
    </row>
    <row r="26" ht="21" customHeight="true">
      <c r="A26" s="19" t="n"/>
      <c r="B26" s="24" t="n"/>
      <c r="C26" s="19" t="n"/>
      <c r="D26" s="24" t="n"/>
      <c r="E26" s="19" t="n"/>
    </row>
    <row r="27" ht="21" customHeight="true">
      <c r="A27" s="19" t="n"/>
      <c r="B27" s="24" t="n"/>
      <c r="C27" s="19" t="n"/>
      <c r="D27" s="24" t="n"/>
      <c r="E27" s="19" t="n"/>
    </row>
    <row r="28" ht="21" customHeight="true">
      <c r="A28" s="19" t="n"/>
      <c r="B28" s="24" t="n"/>
      <c r="C28" s="19" t="n"/>
      <c r="D28" s="24" t="n"/>
      <c r="E28" s="19" t="n"/>
    </row>
    <row r="29" ht="21" customHeight="true">
      <c r="A29" s="19" t="n"/>
      <c r="B29" s="24" t="n"/>
      <c r="C29" s="19" t="n"/>
      <c r="D29" s="24" t="n"/>
      <c r="E29" s="19" t="n"/>
    </row>
    <row r="30" ht="21" customHeight="true">
      <c r="A30" s="19" t="n"/>
      <c r="B30" s="24" t="n"/>
      <c r="C30" s="19" t="n"/>
      <c r="D30" s="24" t="n"/>
      <c r="E30" s="19" t="n"/>
    </row>
    <row r="31" ht="21" customHeight="true">
      <c r="A31" s="19" t="n"/>
      <c r="B31" s="24" t="n"/>
      <c r="C31" s="19" t="n"/>
      <c r="D31" s="24" t="n"/>
      <c r="E31" s="19" t="n"/>
    </row>
    <row r="32" ht="21" customHeight="true">
      <c r="A32" s="19" t="n"/>
      <c r="B32" s="24" t="n"/>
      <c r="C32" s="19" t="n"/>
      <c r="D32" s="24" t="n"/>
      <c r="E32" s="19" t="n"/>
    </row>
    <row r="33" ht="21" customHeight="true">
      <c r="A33" s="19" t="n"/>
      <c r="B33" s="24" t="n"/>
      <c r="C33" s="19" t="n"/>
      <c r="D33" s="24" t="n"/>
      <c r="E33" s="19" t="n"/>
    </row>
    <row r="34" ht="21" customHeight="true">
      <c r="A34" s="19" t="n"/>
      <c r="B34" s="24" t="n"/>
      <c r="C34" s="19" t="n"/>
      <c r="D34" s="24" t="n"/>
      <c r="E34" s="19" t="n"/>
    </row>
    <row r="35" ht="21" customHeight="true">
      <c r="A35" s="19" t="n"/>
      <c r="B35" s="24" t="n"/>
      <c r="C35" s="19" t="n"/>
      <c r="D35" s="24" t="n"/>
      <c r="E35" s="19" t="n"/>
    </row>
    <row r="36" ht="21" customHeight="true">
      <c r="A36" s="19" t="n"/>
      <c r="B36" s="24" t="n"/>
      <c r="C36" s="19" t="n"/>
      <c r="D36" s="24" t="n"/>
      <c r="E36" s="19" t="n"/>
    </row>
    <row r="37" ht="21" customHeight="true">
      <c r="A37" s="19" t="n"/>
      <c r="B37" s="24" t="n"/>
      <c r="C37" s="19" t="n"/>
      <c r="D37" s="24" t="n"/>
      <c r="E37" s="19" t="n"/>
    </row>
    <row r="38" ht="21" customHeight="true">
      <c r="A38" s="19" t="n"/>
      <c r="B38" s="24" t="n"/>
      <c r="C38" s="19" t="n"/>
      <c r="D38" s="24" t="n"/>
      <c r="E38" s="19" t="n"/>
    </row>
    <row r="39" ht="21" customHeight="true">
      <c r="A39" s="19" t="n"/>
      <c r="B39" s="24" t="n"/>
      <c r="C39" s="19" t="n"/>
      <c r="D39" s="24" t="n"/>
      <c r="E39" s="19" t="n"/>
    </row>
    <row r="40" ht="21" customHeight="true">
      <c r="A40" s="19" t="n"/>
      <c r="B40" s="24" t="n"/>
      <c r="C40" s="19" t="n"/>
      <c r="D40" s="24" t="n"/>
      <c r="E40" s="19" t="n"/>
    </row>
    <row r="41" ht="21" customHeight="true">
      <c r="A41" s="19" t="n"/>
      <c r="B41" s="24" t="n"/>
      <c r="C41" s="19" t="n"/>
      <c r="D41" s="24" t="n"/>
      <c r="E41" s="19" t="n"/>
    </row>
    <row r="42" ht="21" customHeight="true">
      <c r="A42" s="19" t="n"/>
      <c r="B42" s="24" t="n"/>
      <c r="C42" s="19" t="n"/>
      <c r="D42" s="24" t="n"/>
      <c r="E42" s="19" t="n"/>
    </row>
    <row r="43" ht="21" customHeight="true">
      <c r="A43" s="19" t="n"/>
      <c r="B43" s="24" t="n"/>
      <c r="C43" s="19" t="n"/>
      <c r="D43" s="24" t="n"/>
      <c r="E43" s="19" t="n"/>
    </row>
    <row r="44" ht="21" customHeight="true">
      <c r="A44" s="19" t="n"/>
      <c r="B44" s="24" t="n"/>
      <c r="C44" s="19" t="n"/>
      <c r="D44" s="24" t="n"/>
      <c r="E44" s="19" t="n"/>
    </row>
    <row r="45" ht="21" customHeight="true">
      <c r="A45" s="19" t="n"/>
      <c r="B45" s="24" t="n"/>
      <c r="C45" s="19" t="n"/>
      <c r="D45" s="24" t="n"/>
      <c r="E45" s="19" t="n"/>
    </row>
    <row r="46" ht="21" customHeight="true">
      <c r="A46" s="19" t="n"/>
      <c r="B46" s="24" t="n"/>
      <c r="C46" s="19" t="n"/>
      <c r="D46" s="24" t="n"/>
      <c r="E46" s="19" t="n"/>
    </row>
    <row r="47" ht="21" customHeight="true">
      <c r="A47" s="19" t="n"/>
      <c r="B47" s="24" t="n"/>
      <c r="C47" s="19" t="n"/>
      <c r="D47" s="24" t="n"/>
      <c r="E47" s="19" t="n"/>
    </row>
    <row r="48" ht="21" customHeight="true">
      <c r="A48" s="19" t="n"/>
      <c r="B48" s="24" t="n"/>
      <c r="C48" s="19" t="n"/>
      <c r="D48" s="24" t="n"/>
      <c r="E48" s="19" t="n"/>
    </row>
    <row r="49" ht="21" customHeight="true">
      <c r="A49" s="19" t="n"/>
      <c r="B49" s="24" t="n"/>
      <c r="C49" s="19" t="n"/>
      <c r="D49" s="24" t="n"/>
      <c r="E49" s="19" t="n"/>
    </row>
    <row r="50" ht="21" customHeight="true">
      <c r="A50" s="19" t="n"/>
      <c r="B50" s="24" t="n"/>
      <c r="C50" s="19" t="n"/>
      <c r="D50" s="24" t="n"/>
      <c r="E50" s="19" t="n"/>
    </row>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sheetData>
  <autoFilter ref="A4:E50"/>
  <mergeCells count="2">
    <mergeCell ref="A1:E1"/>
    <mergeCell ref="A2:E3"/>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Vorlage zur Versionsverwaltung von Dokumenten</dc:title>
  <dc:creator>Finite Field</dc:creator>
  <dc:description>Excel-Vorlage zur Verwaltung von Dokumentversionen, Revisionen und Genehmigungen.</dc:description>
  <lastModifiedBy/>
  <dcterms:created xsi:type="dcterms:W3CDTF">2026-06-16T12:23:04Z</dcterms:created>
  <dcterms:modified xsi:type="dcterms:W3CDTF">2026-06-16T12:23:05Z</dcterms:modified>
  <category>Knowledge Management</category>
</coreProperties>
</file>