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前提条件" sheetId="2" r:id="rId4"/>
    <sheet name="经营成本" sheetId="3" r:id="rId5"/>
    <sheet name="收入预测" sheetId="4" r:id="rId6"/>
    <sheet name="利润预测" sheetId="5" r:id="rId7"/>
  </sheets>
  <calcPr calcId="122211"/>
</workbook>
</file>

<file path=xl/sharedStrings.xml><?xml version="1.0" encoding="utf-8"?>
<sst xmlns="http://schemas.openxmlformats.org/spreadsheetml/2006/main" count="123" uniqueCount="123">
  <si>
    <t>Startup Operating Cost and 利润预测 Template</t>
  </si>
  <si>
    <t>在一页里查看前提、烧钱、收入和盈亏平衡点。</t>
  </si>
  <si>
    <t>规划摘要</t>
  </si>
  <si>
    <t>启动月份</t>
  </si>
  <si>
    <t>团队人数</t>
  </si>
  <si>
    <t>月度烧钱</t>
  </si>
  <si>
    <t>月度收入</t>
  </si>
  <si>
    <t>累计利润</t>
  </si>
  <si>
    <t>盈亏平衡点</t>
  </si>
  <si>
    <t>快速开始</t>
  </si>
  <si>
    <t>先固定启动月份和团队人数。</t>
  </si>
  <si>
    <t>录入月度经营成本前提。</t>
  </si>
  <si>
    <t>更新产品收入、服务收入和其他收入。</t>
  </si>
  <si>
    <t>查看累计利润和盈亏平衡月份。</t>
  </si>
  <si>
    <t>规划前提</t>
  </si>
  <si>
    <t>在查看月度结果之前，先把前提整理好会更方便比较。</t>
  </si>
  <si>
    <t>情景设置</t>
  </si>
  <si>
    <t>2026-04</t>
  </si>
  <si>
    <t>预测月份数</t>
  </si>
  <si>
    <t>基础情景</t>
  </si>
  <si>
    <t>基础</t>
  </si>
  <si>
    <t>乐观系数</t>
  </si>
  <si>
    <t>基础系数</t>
  </si>
  <si>
    <t>谨慎系数</t>
  </si>
  <si>
    <t>币种</t>
  </si>
  <si>
    <t>元</t>
  </si>
  <si>
    <t>目标盈亏平衡点</t>
  </si>
  <si>
    <t>第4个月</t>
  </si>
  <si>
    <t>初创团队信息</t>
  </si>
  <si>
    <t>公司名称</t>
  </si>
  <si>
    <t>北岸工作室</t>
  </si>
  <si>
    <t>产品名称</t>
  </si>
  <si>
    <t>流航助手</t>
  </si>
  <si>
    <t>所在地</t>
  </si>
  <si>
    <t>深圳市</t>
  </si>
  <si>
    <t>商业模式</t>
  </si>
  <si>
    <t>订阅与导入服务</t>
  </si>
  <si>
    <t>经营成本</t>
  </si>
  <si>
    <t>把月度经营成本前提录入下面的表格。</t>
  </si>
  <si>
    <t>月份</t>
  </si>
  <si>
    <t>薪酬</t>
  </si>
  <si>
    <t>租金</t>
  </si>
  <si>
    <t>工具费</t>
  </si>
  <si>
    <t>市场费用</t>
  </si>
  <si>
    <t>外包费</t>
  </si>
  <si>
    <t>差旅费</t>
  </si>
  <si>
    <t>其他</t>
  </si>
  <si>
    <t>Total cost</t>
  </si>
  <si>
    <t>2026-05</t>
  </si>
  <si>
    <t>2026-06</t>
  </si>
  <si>
    <t>2026-07</t>
  </si>
  <si>
    <t>2026-08</t>
  </si>
  <si>
    <t>2026-09</t>
  </si>
  <si>
    <t>收入预测</t>
  </si>
  <si>
    <t>按月追踪产品收入、服务收入和其他收入。</t>
  </si>
  <si>
    <t>产品收入</t>
  </si>
  <si>
    <t>服务收入</t>
  </si>
  <si>
    <t>其他收入</t>
  </si>
  <si>
    <t>收入合计</t>
  </si>
  <si>
    <t>增长率</t>
  </si>
  <si>
    <t>利润预测</t>
  </si>
  <si>
    <t>把营业利润、利润率、累计利润和状态放在一起查看。</t>
  </si>
  <si>
    <t>营业利润</t>
  </si>
  <si>
    <t>利润率</t>
  </si>
  <si>
    <t>状态</t>
  </si>
  <si>
    <t>企业初创期经营成本与利润预测模板</t>
  </si>
  <si>
    <t>在一页里查看前提、烧钱、收入和盈亏平衡点。</t>
  </si>
  <si>
    <t>规划摘要</t>
  </si>
  <si>
    <t>启动月份</t>
  </si>
  <si>
    <t>团队人数</t>
  </si>
  <si>
    <t>月度烧钱</t>
  </si>
  <si>
    <t>月度收入</t>
  </si>
  <si>
    <t>累计利润</t>
  </si>
  <si>
    <t>盈亏平衡点</t>
  </si>
  <si>
    <t>快速开始</t>
  </si>
  <si>
    <t>先固定启动月份和团队人数。</t>
  </si>
  <si>
    <t>录入月度经营成本前提。</t>
  </si>
  <si>
    <t>更新产品收入、服务收入和其他收入。</t>
  </si>
  <si>
    <t>查看累计利润和盈亏平衡月份。</t>
  </si>
  <si>
    <t>规划前提</t>
  </si>
  <si>
    <t>在查看月度结果之前，先把前提整理好会更方便比较。</t>
  </si>
  <si>
    <t>情景设置</t>
  </si>
  <si>
    <t>预测月份数</t>
  </si>
  <si>
    <t>基础情景</t>
  </si>
  <si>
    <t>基础</t>
  </si>
  <si>
    <t>乐观系数</t>
  </si>
  <si>
    <t>基础系数</t>
  </si>
  <si>
    <t>谨慎系数</t>
  </si>
  <si>
    <t>币种</t>
  </si>
  <si>
    <t>元</t>
  </si>
  <si>
    <t>目标盈亏平衡点</t>
  </si>
  <si>
    <t>第4个月</t>
  </si>
  <si>
    <t>初创团队信息</t>
  </si>
  <si>
    <t>公司名称</t>
  </si>
  <si>
    <t>北岸工作室</t>
  </si>
  <si>
    <t>产品名称</t>
  </si>
  <si>
    <t>流航助手</t>
  </si>
  <si>
    <t>所在地</t>
  </si>
  <si>
    <t>深圳市</t>
  </si>
  <si>
    <t>商业模式</t>
  </si>
  <si>
    <t>订阅与导入服务</t>
  </si>
  <si>
    <t>经营成本</t>
  </si>
  <si>
    <t>把月度经营成本前提录入下面的表格。</t>
  </si>
  <si>
    <t>月份</t>
  </si>
  <si>
    <t>薪酬</t>
  </si>
  <si>
    <t>租金</t>
  </si>
  <si>
    <t>工具费</t>
  </si>
  <si>
    <t>市场费用</t>
  </si>
  <si>
    <t>外包费</t>
  </si>
  <si>
    <t>差旅费</t>
  </si>
  <si>
    <t>其他</t>
  </si>
  <si>
    <t>收入预测</t>
  </si>
  <si>
    <t>按月追踪产品收入、服务收入和其他收入。</t>
  </si>
  <si>
    <t>产品收入</t>
  </si>
  <si>
    <t>服务收入</t>
  </si>
  <si>
    <t>其他收入</t>
  </si>
  <si>
    <t>收入合计</t>
  </si>
  <si>
    <t>增长率</t>
  </si>
  <si>
    <t>利润预测</t>
  </si>
  <si>
    <t>把营业利润、利润率、累计利润和状态放在一起查看。</t>
  </si>
  <si>
    <t>营业利润</t>
  </si>
  <si>
    <t>利润率</t>
  </si>
  <si>
    <t>状态</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</si>
</sst>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8">
    <font>
      <sz val="11"/>
      <color theme="1"/>
      <name val="Calibri"/>
      <family val="2"/>
    </font>
    <font>
      <b val="1"/>
      <sz val="16"/>
      <color rgb="FFFFFFFF"/>
      <name val="Calibri"/>
      <family val="2"/>
    </font>
    <font>
      <i val="1"/>
      <sz val="10"/>
      <color rgb="FF64748B"/>
      <name val="Calibri"/>
      <family val="2"/>
    </font>
    <font>
      <b val="1"/>
      <sz val="11"/>
      <color rgb="FF0F172A"/>
      <name val="Calibri"/>
      <family val="2"/>
    </font>
    <font>
      <b val="1"/>
      <sz val="11"/>
      <color rgb="FFFFFFFF"/>
      <name val="Calibri"/>
      <family val="2"/>
    </font>
    <font>
      <b val="1"/>
      <sz val="11"/>
      <color rgb="FF334155"/>
      <name val="Calibri"/>
      <family val="2"/>
    </font>
    <font>
      <sz val="11"/>
      <color rgb="FF0F172A"/>
      <name val="Calibri"/>
      <family val="2"/>
    </font>
    <font>
      <b val="1"/>
      <sz val="11"/>
      <color/>
      <name val="Calibri"/>
      <family val="2"/>
    </font>
  </fonts>
  <fills count="6">
    <fill>
      <patternFill patternType="none"/>
    </fill>
    <fill>
      <patternFill patternType="gray125"/>
    </fill>
    <fill>
      <patternFill patternType="solid">
        <fgColor rgb="FF1E293B"/>
      </patternFill>
    </fill>
    <fill>
      <patternFill patternType="solid">
        <fgColor rgb="FFE2E8F0"/>
      </patternFill>
    </fill>
    <fill>
      <patternFill patternType="solid">
        <fgColor rgb="FF334155"/>
      </patternFill>
    </fill>
    <fill>
      <patternFill patternType="solid">
        <fgColor rgb="FFF8FAFC"/>
      </patternFill>
    </fill>
  </fills>
  <borders count="2">
    <border>
      <left/>
      <right/>
      <top/>
      <bottom/>
      <diagonal/>
    </border>
    <border>
      <bottom style="thin">
        <color rgb="FFE2E8F0"/>
      </bottom>
    </border>
  </borders>
  <cellStyleXfs count="1">
    <xf numFmtId="0" fontId="0" fillId="0" borderId="0"/>
  </cellStyleXfs>
  <cellXfs count="10">
    <xf numFmtId="0" fontId="0" fillId="0" borderId="0" xfId="0"/>
    <xf numFmtId="0" fontId="1" fillId="2" borderId="0" xfId="0" applyFont="true" applyFill="true" applyAlignment="true">
      <alignment horizontal="left" vertical="center"/>
    </xf>
    <xf numFmtId="0" fontId="2" fillId="0" borderId="0" xfId="0" applyFont="true" applyAlignment="true">
      <alignment horizontal="left" vertical="center" wrapText="true"/>
    </xf>
    <xf numFmtId="0" fontId="3" fillId="3" borderId="0" xfId="0" applyFont="true" applyFill="true" applyAlignment="true">
      <alignment horizontal="left" vertical="center"/>
    </xf>
    <xf numFmtId="0" fontId="4" fillId="4" borderId="1" xfId="0" applyFont="true" applyFill="true" applyBorder="true" applyAlignment="true">
      <alignment horizontal="center" vertical="center" wrapText="true"/>
    </xf>
    <xf numFmtId="0" fontId="5" fillId="5" borderId="1" xfId="0" applyFont="true" applyFill="true" applyBorder="true" applyAlignment="true">
      <alignment horizontal="left" vertical="center"/>
    </xf>
    <xf numFmtId="0" fontId="6" fillId="0" borderId="1" xfId="0" applyFont="true" applyBorder="true" applyAlignment="true">
      <alignment horizontal="left" vertical="center"/>
    </xf>
    <xf numFmtId="3" fontId="0" fillId="0" borderId="1" xfId="0" applyNumberFormat="true" applyBorder="true" applyAlignment="true">
      <alignment horizontal="right" vertical="center"/>
    </xf>
    <xf numFmtId="10" fontId="0" fillId="0" borderId="1" xfId="0" applyNumberFormat="true" applyBorder="true" applyAlignment="true">
      <alignment horizontal="right" vertical="center"/>
    </xf>
    <xf numFmtId="0" fontId="7" fillId="0" borderId="1" xfId="0" applyFont="true" applyBorder="true" applyAlignment="true">
      <alignment horizontal="center" vertical="center"/>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8"/>
    <col customWidth="true" max="2" min="2" width="22"/>
    <col customWidth="true" max="6" min="3" width="18"/>
  </cols>
  <sheetData>
    <row r="1">
      <c r="A1" s="1" t="s">
        <v>65</v>
      </c>
      <c r="B1" s="1"/>
    </row>
    <row r="2">
      <c r="A2" s="2" t="s">
        <v>66</v>
      </c>
      <c r="B2" s="2"/>
    </row>
    <row r="3"/>
    <row r="4"/>
    <row r="5">
      <c r="A5" s="3" t="s">
        <v>67</v>
      </c>
      <c r="B5" s="3"/>
    </row>
    <row r="6">
      <c r="A6" s="5" t="s">
        <v>68</v>
      </c>
      <c r="B6" s="6" t="str">
        <f>=前提条件!B4</f>
      </c>
    </row>
    <row r="7">
      <c r="A7" s="5" t="s">
        <v>69</v>
      </c>
      <c r="B7" s="6" t="str">
        <f>=前提条件!B17</f>
      </c>
    </row>
    <row r="8">
      <c r="A8" s="5" t="s">
        <v>70</v>
      </c>
      <c r="B8" s="7" t="str">
        <f>=AVERAGE('经营成本'!I4:I9)</f>
      </c>
    </row>
    <row r="9">
      <c r="A9" s="5" t="s">
        <v>71</v>
      </c>
      <c r="B9" s="7" t="str">
        <f>=AVERAGE('收入预测'!F4:F9)</f>
      </c>
    </row>
    <row r="10">
      <c r="A10" s="5" t="s">
        <v>72</v>
      </c>
      <c r="B10" s="7" t="str">
        <f>='利润预测'!F9</f>
      </c>
    </row>
    <row r="11">
      <c r="A11" s="5" t="s">
        <v>73</v>
      </c>
      <c r="B11" s="6" t="str">
        <f>=前提条件!B11</f>
      </c>
    </row>
    <row r="12"/>
    <row r="13">
      <c r="A13" s="3" t="s">
        <v>74</v>
      </c>
      <c r="B13" s="3"/>
    </row>
    <row r="14">
      <c r="A14" s="6" t="s">
        <v>75</v>
      </c>
      <c r="B14" s="6"/>
    </row>
    <row r="15">
      <c r="A15" s="6" t="s">
        <v>76</v>
      </c>
      <c r="B15" s="6"/>
    </row>
    <row r="16">
      <c r="A16" s="6" t="s">
        <v>77</v>
      </c>
      <c r="B16" s="6"/>
    </row>
    <row r="17">
      <c r="A17" s="6" t="s">
        <v>78</v>
      </c>
      <c r="B17" s="6"/>
    </row>
  </sheetData>
  <mergeCells count="8">
    <mergeCell ref="A1:B1"/>
    <mergeCell ref="A2:B2"/>
    <mergeCell ref="A5:B5"/>
    <mergeCell ref="A13:B13"/>
    <mergeCell ref="A14:B14"/>
    <mergeCell ref="A15:B15"/>
    <mergeCell ref="A16:B16"/>
    <mergeCell ref="A17:B17"/>
  </mergeCells>
</worksheet>
</file>

<file path=xl/worksheets/sheet2.xml><?xml version="1.0" encoding="utf-8"?>
<worksheet xmlns="http://schemas.openxmlformats.org/spreadsheetml/2006/main">
  <dimension ref="A1"/>
  <sheetViews>
    <sheetView workbookViewId="0"/>
  </sheetViews>
  <cols>
    <col customWidth="true" max="1" min="1" width="30"/>
    <col customWidth="true" max="2" min="2" width="28"/>
    <col customWidth="true" max="3" min="3" width="18"/>
    <col customWidth="true" max="4" min="4" width="24"/>
  </cols>
  <sheetData>
    <row r="1">
      <c r="A1" s="1" t="s">
        <v>79</v>
      </c>
      <c r="B1" s="1"/>
      <c r="C1" s="1"/>
      <c r="D1" s="1"/>
    </row>
    <row r="2">
      <c r="A2" s="2" t="s">
        <v>80</v>
      </c>
      <c r="B2" s="2"/>
      <c r="C2" s="2"/>
      <c r="D2" s="2"/>
    </row>
    <row r="3">
      <c r="A3" s="3" t="s">
        <v>81</v>
      </c>
      <c r="B3" s="3"/>
    </row>
    <row r="4">
      <c r="A4" s="5" t="s">
        <v>68</v>
      </c>
      <c r="B4" s="6" t="s">
        <v>17</v>
      </c>
    </row>
    <row r="5">
      <c r="A5" s="5" t="s">
        <v>82</v>
      </c>
      <c r="B5" s="6">
        <v>6</v>
      </c>
    </row>
    <row r="6">
      <c r="A6" s="5" t="s">
        <v>83</v>
      </c>
      <c r="B6" s="6" t="s">
        <v>84</v>
      </c>
    </row>
    <row r="7">
      <c r="A7" s="5" t="s">
        <v>85</v>
      </c>
      <c r="B7" s="6">
        <v>1.15</v>
      </c>
    </row>
    <row r="8">
      <c r="A8" s="5" t="s">
        <v>86</v>
      </c>
      <c r="B8" s="6">
        <v>1</v>
      </c>
    </row>
    <row r="9">
      <c r="A9" s="5" t="s">
        <v>87</v>
      </c>
      <c r="B9" s="6">
        <v>0.85</v>
      </c>
    </row>
    <row r="10">
      <c r="A10" s="5" t="s">
        <v>88</v>
      </c>
      <c r="B10" s="6" t="s">
        <v>89</v>
      </c>
    </row>
    <row r="11">
      <c r="A11" s="5" t="s">
        <v>90</v>
      </c>
      <c r="B11" s="6" t="s">
        <v>91</v>
      </c>
    </row>
    <row r="12"/>
    <row r="13">
      <c r="A13" s="3" t="s">
        <v>92</v>
      </c>
      <c r="B13" s="3"/>
    </row>
    <row r="14">
      <c r="A14" s="5" t="s">
        <v>93</v>
      </c>
      <c r="B14" s="6" t="s">
        <v>94</v>
      </c>
    </row>
    <row r="15">
      <c r="A15" s="5" t="s">
        <v>95</v>
      </c>
      <c r="B15" s="6" t="s">
        <v>96</v>
      </c>
    </row>
    <row r="16">
      <c r="A16" s="5" t="s">
        <v>97</v>
      </c>
      <c r="B16" s="6" t="s">
        <v>98</v>
      </c>
    </row>
    <row r="17">
      <c r="A17" s="5" t="s">
        <v>69</v>
      </c>
      <c r="B17" s="6">
        <v>8</v>
      </c>
    </row>
    <row r="18">
      <c r="A18" s="5" t="s">
        <v>99</v>
      </c>
      <c r="B18" s="6" t="s">
        <v>100</v>
      </c>
    </row>
    <row r="19"/>
    <row r="20">
      <c r="A20" s="2" t="s">
        <v>80</v>
      </c>
      <c r="B20" s="2"/>
    </row>
  </sheetData>
  <mergeCells count="5">
    <mergeCell ref="A1:D1"/>
    <mergeCell ref="A2:D2"/>
    <mergeCell ref="A3:B3"/>
    <mergeCell ref="A13:B13"/>
    <mergeCell ref="A20:B20"/>
  </mergeCells>
</worksheet>
</file>

<file path=xl/worksheets/sheet3.xml><?xml version="1.0" encoding="utf-8"?>
<worksheet xmlns="http://schemas.openxmlformats.org/spreadsheetml/2006/main">
  <dimension ref="A1"/>
  <sheetViews>
    <sheetView workbookViewId="0"/>
  </sheetViews>
  <cols>
    <col customWidth="true" max="9" min="1" width="16"/>
  </cols>
  <sheetData>
    <row r="1">
      <c r="A1" s="1" t="s">
        <v>101</v>
      </c>
      <c r="B1" s="1"/>
      <c r="C1" s="1"/>
      <c r="D1" s="1"/>
      <c r="E1" s="1"/>
      <c r="F1" s="1"/>
      <c r="G1" s="1"/>
      <c r="H1" s="1"/>
      <c r="I1" s="1"/>
    </row>
    <row r="2">
      <c r="A2" s="2" t="s">
        <v>102</v>
      </c>
      <c r="B2" s="2"/>
      <c r="C2" s="2"/>
      <c r="D2" s="2"/>
      <c r="E2" s="2"/>
      <c r="F2" s="2"/>
      <c r="G2" s="2"/>
      <c r="H2" s="2"/>
      <c r="I2" s="2"/>
    </row>
    <row r="3">
      <c r="A3" s="4" t="s">
        <v>103</v>
      </c>
      <c r="B3" s="4" t="s">
        <v>104</v>
      </c>
      <c r="C3" s="4" t="s">
        <v>105</v>
      </c>
      <c r="D3" s="4" t="s">
        <v>106</v>
      </c>
      <c r="E3" s="4" t="s">
        <v>107</v>
      </c>
      <c r="F3" s="4" t="s">
        <v>108</v>
      </c>
      <c r="G3" s="4" t="s">
        <v>109</v>
      </c>
      <c r="H3" s="4" t="s">
        <v>110</v>
      </c>
      <c r="I3" s="4" t="s">
        <v>47</v>
      </c>
    </row>
    <row r="4">
      <c r="A4" t="s">
        <v>17</v>
      </c>
      <c r="B4" s="6">
        <v>110000</v>
      </c>
      <c r="C4" s="6">
        <v>18000</v>
      </c>
      <c r="D4" s="6">
        <v>7000</v>
      </c>
      <c r="E4" s="6">
        <v>20000</v>
      </c>
      <c r="F4" s="6">
        <v>15000</v>
      </c>
      <c r="G4" s="6">
        <v>5000</v>
      </c>
      <c r="H4" s="6">
        <v>5000</v>
      </c>
      <c r="I4" s="7" t="str">
        <f>=SUM(B4:H4)</f>
      </c>
    </row>
    <row r="5">
      <c r="A5" t="s">
        <v>48</v>
      </c>
      <c r="B5" s="6">
        <v>111000</v>
      </c>
      <c r="C5" s="6">
        <v>18000</v>
      </c>
      <c r="D5" s="6">
        <v>7000</v>
      </c>
      <c r="E5" s="6">
        <v>22000</v>
      </c>
      <c r="F5" s="6">
        <v>15000</v>
      </c>
      <c r="G5" s="6">
        <v>5000</v>
      </c>
      <c r="H5" s="6">
        <v>5000</v>
      </c>
      <c r="I5" s="7" t="str">
        <f>=SUM(B5:H5)</f>
      </c>
    </row>
    <row r="6">
      <c r="A6" t="s">
        <v>49</v>
      </c>
      <c r="B6" s="6">
        <v>112000</v>
      </c>
      <c r="C6" s="6">
        <v>18000</v>
      </c>
      <c r="D6" s="6">
        <v>7000</v>
      </c>
      <c r="E6" s="6">
        <v>24000</v>
      </c>
      <c r="F6" s="6">
        <v>15000</v>
      </c>
      <c r="G6" s="6">
        <v>5000</v>
      </c>
      <c r="H6" s="6">
        <v>5000</v>
      </c>
      <c r="I6" s="7" t="str">
        <f>=SUM(B6:H6)</f>
      </c>
    </row>
    <row r="7">
      <c r="A7" t="s">
        <v>50</v>
      </c>
      <c r="B7" s="6">
        <v>113000</v>
      </c>
      <c r="C7" s="6">
        <v>18000</v>
      </c>
      <c r="D7" s="6">
        <v>7000</v>
      </c>
      <c r="E7" s="6">
        <v>26000</v>
      </c>
      <c r="F7" s="6">
        <v>15000</v>
      </c>
      <c r="G7" s="6">
        <v>5000</v>
      </c>
      <c r="H7" s="6">
        <v>5000</v>
      </c>
      <c r="I7" s="7" t="str">
        <f>=SUM(B7:H7)</f>
      </c>
    </row>
    <row r="8">
      <c r="A8" t="s">
        <v>51</v>
      </c>
      <c r="B8" s="6">
        <v>114000</v>
      </c>
      <c r="C8" s="6">
        <v>18000</v>
      </c>
      <c r="D8" s="6">
        <v>7000</v>
      </c>
      <c r="E8" s="6">
        <v>28000</v>
      </c>
      <c r="F8" s="6">
        <v>15000</v>
      </c>
      <c r="G8" s="6">
        <v>5000</v>
      </c>
      <c r="H8" s="6">
        <v>5000</v>
      </c>
      <c r="I8" s="7" t="str">
        <f>=SUM(B8:H8)</f>
      </c>
    </row>
    <row r="9">
      <c r="A9" t="s">
        <v>52</v>
      </c>
      <c r="B9" s="6">
        <v>115000</v>
      </c>
      <c r="C9" s="6">
        <v>18000</v>
      </c>
      <c r="D9" s="6">
        <v>7000</v>
      </c>
      <c r="E9" s="6">
        <v>30000</v>
      </c>
      <c r="F9" s="6">
        <v>15000</v>
      </c>
      <c r="G9" s="6">
        <v>5000</v>
      </c>
      <c r="H9" s="6">
        <v>5000</v>
      </c>
      <c r="I9" s="7" t="str">
        <f>=SUM(B9:H9)</f>
      </c>
    </row>
  </sheetData>
  <mergeCells count="2">
    <mergeCell ref="A1:I1"/>
    <mergeCell ref="A2:I2"/>
  </mergeCells>
</worksheet>
</file>

<file path=xl/worksheets/sheet4.xml><?xml version="1.0" encoding="utf-8"?>
<worksheet xmlns="http://schemas.openxmlformats.org/spreadsheetml/2006/main">
  <dimension ref="A1"/>
  <sheetViews>
    <sheetView workbookViewId="0"/>
  </sheetViews>
  <cols>
    <col customWidth="true" max="6" min="1" width="18"/>
  </cols>
  <sheetData>
    <row r="1">
      <c r="A1" s="1" t="s">
        <v>111</v>
      </c>
      <c r="B1" s="1"/>
      <c r="C1" s="1"/>
      <c r="D1" s="1"/>
      <c r="E1" s="1"/>
      <c r="F1" s="1"/>
    </row>
    <row r="2">
      <c r="A2" s="2" t="s">
        <v>112</v>
      </c>
      <c r="B2" s="2"/>
      <c r="C2" s="2"/>
      <c r="D2" s="2"/>
      <c r="E2" s="2"/>
      <c r="F2" s="2"/>
    </row>
    <row r="3">
      <c r="A3" s="4" t="s">
        <v>103</v>
      </c>
      <c r="B3" s="4" t="s">
        <v>113</v>
      </c>
      <c r="C3" s="4" t="s">
        <v>114</v>
      </c>
      <c r="D3" s="4" t="s">
        <v>115</v>
      </c>
      <c r="E3" s="4" t="s">
        <v>116</v>
      </c>
      <c r="F3" s="4" t="s">
        <v>117</v>
      </c>
    </row>
    <row r="4">
      <c r="A4" t="s">
        <v>17</v>
      </c>
      <c r="B4" s="7">
        <v>100000</v>
      </c>
      <c r="C4" s="7">
        <v>30000</v>
      </c>
      <c r="D4" s="7">
        <v>20000</v>
      </c>
      <c r="E4" s="7" t="str">
        <f>=SUM(B4:D4)</f>
      </c>
      <c r="F4" s="8" t="str">
        <f>=0</f>
      </c>
    </row>
    <row r="5">
      <c r="A5" t="s">
        <v>48</v>
      </c>
      <c r="B5" s="7">
        <v>120000</v>
      </c>
      <c r="C5" s="7">
        <v>35000</v>
      </c>
      <c r="D5" s="7">
        <v>20000</v>
      </c>
      <c r="E5" s="7" t="str">
        <f>=SUM(B5:D5)</f>
      </c>
      <c r="F5" s="8" t="str">
        <f>=IF(E4=0,0,E5/E4-1)</f>
      </c>
    </row>
    <row r="6">
      <c r="A6" t="s">
        <v>49</v>
      </c>
      <c r="B6" s="7">
        <v>140000</v>
      </c>
      <c r="C6" s="7">
        <v>40000</v>
      </c>
      <c r="D6" s="7">
        <v>20000</v>
      </c>
      <c r="E6" s="7" t="str">
        <f>=SUM(B6:D6)</f>
      </c>
      <c r="F6" s="8" t="str">
        <f>=IF(E5=0,0,E6/E5-1)</f>
      </c>
    </row>
    <row r="7">
      <c r="A7" t="s">
        <v>50</v>
      </c>
      <c r="B7" s="7">
        <v>160000</v>
      </c>
      <c r="C7" s="7">
        <v>45000</v>
      </c>
      <c r="D7" s="7">
        <v>20000</v>
      </c>
      <c r="E7" s="7" t="str">
        <f>=SUM(B7:D7)</f>
      </c>
      <c r="F7" s="8" t="str">
        <f>=IF(E6=0,0,E7/E6-1)</f>
      </c>
    </row>
    <row r="8">
      <c r="A8" t="s">
        <v>51</v>
      </c>
      <c r="B8" s="7">
        <v>180000</v>
      </c>
      <c r="C8" s="7">
        <v>50000</v>
      </c>
      <c r="D8" s="7">
        <v>20000</v>
      </c>
      <c r="E8" s="7" t="str">
        <f>=SUM(B8:D8)</f>
      </c>
      <c r="F8" s="8" t="str">
        <f>=IF(E7=0,0,E8/E7-1)</f>
      </c>
    </row>
    <row r="9">
      <c r="A9" t="s">
        <v>52</v>
      </c>
      <c r="B9" s="7">
        <v>200000</v>
      </c>
      <c r="C9" s="7">
        <v>55000</v>
      </c>
      <c r="D9" s="7">
        <v>20000</v>
      </c>
      <c r="E9" s="7" t="str">
        <f>=SUM(B9:D9)</f>
      </c>
      <c r="F9" s="8" t="str">
        <f>=IF(E8=0,0,E9/E8-1)</f>
      </c>
    </row>
  </sheetData>
  <mergeCells count="2">
    <mergeCell ref="A1:F1"/>
    <mergeCell ref="A2:F2"/>
  </mergeCells>
</worksheet>
</file>

<file path=xl/worksheets/sheet5.xml><?xml version="1.0" encoding="utf-8"?>
<worksheet xmlns="http://schemas.openxmlformats.org/spreadsheetml/2006/main">
  <dimension ref="A1"/>
  <sheetViews>
    <sheetView workbookViewId="0"/>
  </sheetViews>
  <cols>
    <col customWidth="true" max="7" min="1" width="18"/>
  </cols>
  <sheetData>
    <row r="1">
      <c r="A1" s="1" t="s">
        <v>118</v>
      </c>
      <c r="B1" s="1"/>
      <c r="C1" s="1"/>
      <c r="D1" s="1"/>
      <c r="E1" s="1"/>
      <c r="F1" s="1"/>
      <c r="G1" s="1"/>
    </row>
    <row r="2">
      <c r="A2" s="2" t="s">
        <v>119</v>
      </c>
      <c r="B2" s="2"/>
      <c r="C2" s="2"/>
      <c r="D2" s="2"/>
      <c r="E2" s="2"/>
      <c r="F2" s="2"/>
      <c r="G2" s="2"/>
    </row>
    <row r="3">
      <c r="A3" s="4" t="s">
        <v>103</v>
      </c>
      <c r="B3" s="4" t="s">
        <v>116</v>
      </c>
      <c r="C3" s="4" t="s">
        <v>47</v>
      </c>
      <c r="D3" s="4" t="s">
        <v>120</v>
      </c>
      <c r="E3" s="4" t="s">
        <v>121</v>
      </c>
      <c r="F3" s="4" t="s">
        <v>72</v>
      </c>
      <c r="G3" s="4" t="s">
        <v>122</v>
      </c>
    </row>
    <row r="4">
      <c r="A4" t="s">
        <v>17</v>
      </c>
      <c r="B4" s="7" t="str">
        <f>='收入预测'!E4</f>
      </c>
      <c r="C4" s="7" t="str">
        <f>='经营成本'!I4</f>
      </c>
      <c r="D4" s="7" t="str">
        <f>=B4-C4</f>
      </c>
      <c r="E4" s="8" t="str">
        <f>=IF(B4=0,0,D4/B4)%!(EXTRA int=4)</f>
      </c>
      <c r="F4" s="7" t="str">
        <f>=D4</f>
      </c>
      <c r="G4" s="9" t="str">
        <f>=IF(F4&gt;=0,"达到","未达到")</f>
      </c>
    </row>
    <row r="5">
      <c r="A5" t="s">
        <v>48</v>
      </c>
      <c r="B5" s="7" t="str">
        <f>='收入预测'!E5</f>
      </c>
      <c r="C5" s="7" t="str">
        <f>='经营成本'!I5</f>
      </c>
      <c r="D5" s="7" t="str">
        <f>=B5-C5</f>
      </c>
      <c r="E5" s="8" t="str">
        <f>=IF(B5=0,0,D5/B5)%!(EXTRA int=5)</f>
      </c>
      <c r="F5" s="7" t="str">
        <f>=F4+D5</f>
      </c>
      <c r="G5" s="9" t="str">
        <f>=IF(F5&gt;=0,"达到","未达到")</f>
      </c>
    </row>
    <row r="6">
      <c r="A6" t="s">
        <v>49</v>
      </c>
      <c r="B6" s="7" t="str">
        <f>='收入预测'!E6</f>
      </c>
      <c r="C6" s="7" t="str">
        <f>='经营成本'!I6</f>
      </c>
      <c r="D6" s="7" t="str">
        <f>=B6-C6</f>
      </c>
      <c r="E6" s="8" t="str">
        <f>=IF(B6=0,0,D6/B6)%!(EXTRA int=6)</f>
      </c>
      <c r="F6" s="7" t="str">
        <f>=F5+D6</f>
      </c>
      <c r="G6" s="9" t="str">
        <f>=IF(F6&gt;=0,"达到","未达到")</f>
      </c>
    </row>
    <row r="7">
      <c r="A7" t="s">
        <v>50</v>
      </c>
      <c r="B7" s="7" t="str">
        <f>='收入预测'!E7</f>
      </c>
      <c r="C7" s="7" t="str">
        <f>='经营成本'!I7</f>
      </c>
      <c r="D7" s="7" t="str">
        <f>=B7-C7</f>
      </c>
      <c r="E7" s="8" t="str">
        <f>=IF(B7=0,0,D7/B7)%!(EXTRA int=7)</f>
      </c>
      <c r="F7" s="7" t="str">
        <f>=F6+D7</f>
      </c>
      <c r="G7" s="9" t="str">
        <f>=IF(F7&gt;=0,"达到","未达到")</f>
      </c>
    </row>
    <row r="8">
      <c r="A8" t="s">
        <v>51</v>
      </c>
      <c r="B8" s="7" t="str">
        <f>='收入预测'!E8</f>
      </c>
      <c r="C8" s="7" t="str">
        <f>='经营成本'!I8</f>
      </c>
      <c r="D8" s="7" t="str">
        <f>=B8-C8</f>
      </c>
      <c r="E8" s="8" t="str">
        <f>=IF(B8=0,0,D8/B8)%!(EXTRA int=8)</f>
      </c>
      <c r="F8" s="7" t="str">
        <f>=F7+D8</f>
      </c>
      <c r="G8" s="9" t="str">
        <f>=IF(F8&gt;=0,"达到","未达到")</f>
      </c>
    </row>
    <row r="9">
      <c r="A9" t="s">
        <v>52</v>
      </c>
      <c r="B9" s="7" t="str">
        <f>='收入预测'!E9</f>
      </c>
      <c r="C9" s="7" t="str">
        <f>='经营成本'!I9</f>
      </c>
      <c r="D9" s="7" t="str">
        <f>=B9-C9</f>
      </c>
      <c r="E9" s="8" t="str">
        <f>=IF(B9=0,0,D9/B9)%!(EXTRA int=9)</f>
      </c>
      <c r="F9" s="7" t="str">
        <f>=F8+D9</f>
      </c>
      <c r="G9" s="9" t="str">
        <f>=IF(F9&gt;=0,"达到","未达到")</f>
      </c>
    </row>
  </sheetData>
  <mergeCells count="2">
    <mergeCell ref="A1:G1"/>
    <mergeCell ref="A2:G2"/>
  </mergeCell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企业初创期经营成本与利润预测模板</dc:title>
  <dc:creator>Finite Field</dc:creator>
  <dc:description>可把启动前提、月度经营成本、收入和利润整理到同一个工作簿里。</dc:description>
  <lastModifiedBy/>
  <dcterms:created xsi:type="dcterms:W3CDTF">2006-09-16T00:00:00Z</dcterms:created>
  <dcterms:modified xsi:type="dcterms:W3CDTF">2006-09-16T00:00:00Z</dcterms:modified>
  <category>Finance</category>
</coreProperties>
</file>